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3\"/>
    </mc:Choice>
  </mc:AlternateContent>
  <xr:revisionPtr revIDLastSave="0" documentId="13_ncr:1_{9F0A2C84-439B-49AA-ABAB-76F62E3588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T" sheetId="1" r:id="rId1"/>
    <sheet name="女子T" sheetId="6" r:id="rId2"/>
    <sheet name="男W" sheetId="7" r:id="rId3"/>
    <sheet name="女W" sheetId="8" r:id="rId4"/>
    <sheet name="男S" sheetId="9" r:id="rId5"/>
    <sheet name="女S" sheetId="10" r:id="rId6"/>
    <sheet name="Rank" sheetId="11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5">女S!$A$1:$BV$70</definedName>
    <definedName name="_xlnm.Print_Area" localSheetId="3">女W!$A$1:$AK$64</definedName>
    <definedName name="_xlnm.Print_Area" localSheetId="1">女子T!$A$1:$FV$124</definedName>
    <definedName name="_xlnm.Print_Area" localSheetId="4">男S!$A$1:$BV$124</definedName>
    <definedName name="_xlnm.Print_Area" localSheetId="2">男W!$A$1:$BV$58</definedName>
    <definedName name="_xlnm.Print_Area" localSheetId="0">男子T!$A$1:$GR$129</definedName>
    <definedName name="ランキングシード">#REF!</definedName>
    <definedName name="ランキング小">#REF!</definedName>
    <definedName name="ランキング大" localSheetId="6">#REF!</definedName>
    <definedName name="ランキング大" localSheetId="5">[4]ランク表!$A$2:$AO$124</definedName>
    <definedName name="ランキング大" localSheetId="3">[3]ランク表!$A$2:$AO$55</definedName>
    <definedName name="ランキング大" localSheetId="2">[1]ランク表!$A$2:$AO$98</definedName>
    <definedName name="ランキング大">[2]ランク表!$A$2:$AO$215</definedName>
    <definedName name="順位" localSheetId="6">#REF!</definedName>
    <definedName name="順位" localSheetId="5">[4]ランク表!$D$2:$D$124</definedName>
    <definedName name="順位" localSheetId="3">[3]ランク表!$D$2:$D$55</definedName>
    <definedName name="順位" localSheetId="2">[1]ランク表!$D$2:$D$98</definedName>
    <definedName name="順位">[2]ランク表!$D$2:$D$215</definedName>
  </definedNames>
  <calcPr calcId="181029" iterateDelta="1E-4"/>
</workbook>
</file>

<file path=xl/calcChain.xml><?xml version="1.0" encoding="utf-8"?>
<calcChain xmlns="http://schemas.openxmlformats.org/spreadsheetml/2006/main">
  <c r="O35" i="10" l="1"/>
  <c r="V35" i="10"/>
  <c r="AZ35" i="10"/>
  <c r="BG35" i="10"/>
  <c r="O59" i="10"/>
  <c r="V59" i="10"/>
  <c r="AZ13" i="9"/>
  <c r="BG13" i="9"/>
  <c r="O31" i="9"/>
  <c r="V31" i="9"/>
  <c r="AZ31" i="9"/>
  <c r="BG31" i="9"/>
  <c r="O51" i="9"/>
  <c r="V51" i="9"/>
  <c r="O93" i="9"/>
  <c r="V93" i="9"/>
  <c r="AZ93" i="9"/>
  <c r="BG93" i="9"/>
  <c r="O113" i="9"/>
  <c r="V113" i="9"/>
  <c r="O31" i="8"/>
  <c r="V31" i="8"/>
  <c r="O29" i="7"/>
  <c r="V29" i="7"/>
  <c r="AZ29" i="7"/>
  <c r="BG29" i="7"/>
  <c r="O49" i="7"/>
  <c r="V49" i="7"/>
  <c r="AI27" i="6" l="1"/>
  <c r="AC27" i="6"/>
  <c r="Z27" i="6"/>
  <c r="T27" i="6"/>
  <c r="Q27" i="6"/>
  <c r="K27" i="6"/>
  <c r="DK15" i="6"/>
  <c r="AU15" i="6"/>
  <c r="AY15" i="6"/>
  <c r="CJ35" i="1"/>
  <c r="CU39" i="1"/>
  <c r="CQ39" i="1"/>
  <c r="FA39" i="1"/>
  <c r="EW39" i="1"/>
  <c r="AN11" i="6"/>
  <c r="AO39" i="1"/>
  <c r="AK39" i="1"/>
  <c r="FA15" i="1"/>
  <c r="EW15" i="1"/>
  <c r="DZ106" i="6"/>
  <c r="DN106" i="6"/>
  <c r="DB106" i="6"/>
  <c r="CP106" i="6"/>
  <c r="CD106" i="6"/>
  <c r="CD93" i="6"/>
  <c r="DZ93" i="6"/>
  <c r="DN93" i="6"/>
  <c r="DB93" i="6"/>
  <c r="CP93" i="6"/>
  <c r="CM115" i="1"/>
  <c r="CY115" i="1"/>
  <c r="DK115" i="1"/>
  <c r="DW115" i="1"/>
  <c r="CA115" i="1"/>
  <c r="DW102" i="1"/>
  <c r="CM102" i="1"/>
  <c r="CY102" i="1"/>
  <c r="DK102" i="1"/>
  <c r="CA102" i="1"/>
  <c r="CZ63" i="1"/>
  <c r="BA15" i="6" l="1"/>
  <c r="BO102" i="1"/>
  <c r="BO111" i="1"/>
  <c r="BR93" i="6"/>
  <c r="BR102" i="6"/>
  <c r="CY51" i="6"/>
  <c r="CS51" i="6"/>
  <c r="CP51" i="6"/>
  <c r="CJ51" i="6"/>
  <c r="CG51" i="6"/>
  <c r="CA51" i="6"/>
  <c r="AI51" i="6"/>
  <c r="AC51" i="6"/>
  <c r="Z51" i="6"/>
  <c r="T51" i="6"/>
  <c r="Q51" i="6"/>
  <c r="K51" i="6"/>
  <c r="CP47" i="6"/>
  <c r="CJ47" i="6"/>
  <c r="CG47" i="6"/>
  <c r="CA47" i="6"/>
  <c r="Z47" i="6"/>
  <c r="T47" i="6"/>
  <c r="Q47" i="6"/>
  <c r="K47" i="6"/>
  <c r="CG43" i="6"/>
  <c r="DO43" i="6" s="1"/>
  <c r="CA43" i="6"/>
  <c r="DK43" i="6" s="1"/>
  <c r="Q43" i="6"/>
  <c r="AY43" i="6" s="1"/>
  <c r="K43" i="6"/>
  <c r="AU43" i="6" s="1"/>
  <c r="DO39" i="6"/>
  <c r="DK39" i="6"/>
  <c r="AY39" i="6"/>
  <c r="AU39" i="6"/>
  <c r="DD35" i="6"/>
  <c r="CU35" i="6"/>
  <c r="CL35" i="6"/>
  <c r="CC35" i="6"/>
  <c r="AN35" i="6"/>
  <c r="AE35" i="6"/>
  <c r="V35" i="6"/>
  <c r="M35" i="6"/>
  <c r="CY27" i="6"/>
  <c r="CS27" i="6"/>
  <c r="CP27" i="6"/>
  <c r="CJ27" i="6"/>
  <c r="CG27" i="6"/>
  <c r="CA27" i="6"/>
  <c r="CP23" i="6"/>
  <c r="CJ23" i="6"/>
  <c r="CG23" i="6"/>
  <c r="CA23" i="6"/>
  <c r="Z23" i="6"/>
  <c r="T23" i="6"/>
  <c r="Q23" i="6"/>
  <c r="K23" i="6"/>
  <c r="CG19" i="6"/>
  <c r="DO19" i="6" s="1"/>
  <c r="CA19" i="6"/>
  <c r="DK19" i="6" s="1"/>
  <c r="Q19" i="6"/>
  <c r="AY19" i="6" s="1"/>
  <c r="K19" i="6"/>
  <c r="AU19" i="6" s="1"/>
  <c r="DO15" i="6"/>
  <c r="DD11" i="6"/>
  <c r="CU11" i="6"/>
  <c r="CL11" i="6"/>
  <c r="CC11" i="6"/>
  <c r="AE11" i="6"/>
  <c r="V11" i="6"/>
  <c r="M11" i="6"/>
  <c r="BA19" i="6" l="1"/>
  <c r="DQ19" i="6"/>
  <c r="BA43" i="6"/>
  <c r="DQ39" i="6"/>
  <c r="DQ43" i="6"/>
  <c r="AU23" i="6"/>
  <c r="AY27" i="6" s="1"/>
  <c r="AY23" i="6"/>
  <c r="BA39" i="6"/>
  <c r="DQ15" i="6"/>
  <c r="DO47" i="6"/>
  <c r="DO23" i="6"/>
  <c r="DK47" i="6"/>
  <c r="DK51" i="6"/>
  <c r="AU51" i="6"/>
  <c r="BA51" i="6" s="1"/>
  <c r="DO27" i="6"/>
  <c r="DO51" i="6"/>
  <c r="AU47" i="6"/>
  <c r="AY47" i="6"/>
  <c r="DK27" i="6"/>
  <c r="AY51" i="6"/>
  <c r="DK23" i="6"/>
  <c r="CN75" i="1"/>
  <c r="CH75" i="1"/>
  <c r="CE75" i="1"/>
  <c r="BY75" i="1"/>
  <c r="BV75" i="1"/>
  <c r="BP75" i="1"/>
  <c r="CE71" i="1"/>
  <c r="BY71" i="1"/>
  <c r="BV71" i="1"/>
  <c r="BP71" i="1"/>
  <c r="BV67" i="1"/>
  <c r="DD67" i="1" s="1"/>
  <c r="BP67" i="1"/>
  <c r="DD63" i="1"/>
  <c r="DF63" i="1" s="1"/>
  <c r="AH75" i="1"/>
  <c r="AB75" i="1"/>
  <c r="Y75" i="1"/>
  <c r="S75" i="1"/>
  <c r="P75" i="1"/>
  <c r="J75" i="1"/>
  <c r="Y71" i="1"/>
  <c r="S71" i="1"/>
  <c r="P71" i="1"/>
  <c r="J71" i="1"/>
  <c r="P67" i="1"/>
  <c r="AX67" i="1" s="1"/>
  <c r="J67" i="1"/>
  <c r="AT67" i="1" s="1"/>
  <c r="AX63" i="1"/>
  <c r="AT63" i="1"/>
  <c r="EK47" i="1"/>
  <c r="EE47" i="1"/>
  <c r="EB47" i="1"/>
  <c r="DV47" i="1"/>
  <c r="EB43" i="1"/>
  <c r="FA43" i="1" s="1"/>
  <c r="DV43" i="1"/>
  <c r="FC39" i="1"/>
  <c r="CE47" i="1"/>
  <c r="BY47" i="1"/>
  <c r="BV47" i="1"/>
  <c r="BP47" i="1"/>
  <c r="BV43" i="1"/>
  <c r="CU43" i="1" s="1"/>
  <c r="BP43" i="1"/>
  <c r="CW39" i="1"/>
  <c r="Y47" i="1"/>
  <c r="S47" i="1"/>
  <c r="P47" i="1"/>
  <c r="J47" i="1"/>
  <c r="P43" i="1"/>
  <c r="AO43" i="1" s="1"/>
  <c r="J43" i="1"/>
  <c r="AQ39" i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AK15" i="1"/>
  <c r="Y23" i="1"/>
  <c r="S23" i="1"/>
  <c r="P23" i="1"/>
  <c r="P19" i="1"/>
  <c r="AO19" i="1" s="1"/>
  <c r="J23" i="1"/>
  <c r="J19" i="1"/>
  <c r="AK19" i="1" s="1"/>
  <c r="EK23" i="1"/>
  <c r="EE23" i="1"/>
  <c r="EB23" i="1"/>
  <c r="DV23" i="1"/>
  <c r="EB19" i="1"/>
  <c r="FA19" i="1" s="1"/>
  <c r="DV19" i="1"/>
  <c r="EW19" i="1" s="1"/>
  <c r="AO15" i="1"/>
  <c r="CS59" i="1"/>
  <c r="CJ59" i="1"/>
  <c r="CA59" i="1"/>
  <c r="BR59" i="1"/>
  <c r="FC15" i="1"/>
  <c r="EP11" i="1"/>
  <c r="EG11" i="1"/>
  <c r="DX11" i="1"/>
  <c r="AD11" i="1"/>
  <c r="U11" i="1"/>
  <c r="L11" i="1"/>
  <c r="AM59" i="1"/>
  <c r="AD59" i="1"/>
  <c r="U59" i="1"/>
  <c r="L59" i="1"/>
  <c r="EP35" i="1"/>
  <c r="EG35" i="1"/>
  <c r="DX35" i="1"/>
  <c r="CA35" i="1"/>
  <c r="BR35" i="1"/>
  <c r="AD35" i="1"/>
  <c r="U35" i="1"/>
  <c r="L35" i="1"/>
  <c r="DQ47" i="6" l="1"/>
  <c r="BA23" i="6"/>
  <c r="DQ27" i="6"/>
  <c r="BA47" i="6"/>
  <c r="BD47" i="6" s="1"/>
  <c r="DQ51" i="6"/>
  <c r="DT51" i="6" s="1"/>
  <c r="DQ23" i="6"/>
  <c r="DT23" i="6" s="1"/>
  <c r="CW19" i="1"/>
  <c r="AQ15" i="1"/>
  <c r="CW15" i="1"/>
  <c r="AZ63" i="1"/>
  <c r="DT19" i="6"/>
  <c r="DT15" i="6"/>
  <c r="AQ19" i="1"/>
  <c r="AZ67" i="1"/>
  <c r="EW47" i="1"/>
  <c r="FC47" i="1" s="1"/>
  <c r="AO47" i="1"/>
  <c r="AK43" i="1"/>
  <c r="AQ43" i="1" s="1"/>
  <c r="AT43" i="1" s="1"/>
  <c r="AK47" i="1"/>
  <c r="CZ67" i="1"/>
  <c r="DF67" i="1" s="1"/>
  <c r="FA47" i="1"/>
  <c r="CQ43" i="1"/>
  <c r="CW43" i="1" s="1"/>
  <c r="CQ47" i="1"/>
  <c r="CW47" i="1" s="1"/>
  <c r="FA23" i="1"/>
  <c r="CU47" i="1"/>
  <c r="EW23" i="1"/>
  <c r="EW43" i="1"/>
  <c r="FC43" i="1" s="1"/>
  <c r="FF43" i="1" s="1"/>
  <c r="AT71" i="1"/>
  <c r="AT75" i="1"/>
  <c r="CZ71" i="1"/>
  <c r="CZ75" i="1"/>
  <c r="AX71" i="1"/>
  <c r="AX75" i="1"/>
  <c r="DD71" i="1"/>
  <c r="DD75" i="1"/>
  <c r="FC19" i="1"/>
  <c r="AO23" i="1"/>
  <c r="CQ23" i="1"/>
  <c r="CU23" i="1"/>
  <c r="AK23" i="1"/>
  <c r="DT47" i="6" l="1"/>
  <c r="FF47" i="1"/>
  <c r="FF39" i="1"/>
  <c r="CZ47" i="1"/>
  <c r="DF71" i="1"/>
  <c r="DI71" i="1" s="1"/>
  <c r="DF75" i="1"/>
  <c r="AT47" i="1"/>
  <c r="AT39" i="1"/>
  <c r="BD39" i="6"/>
  <c r="BD43" i="6"/>
  <c r="BD51" i="6"/>
  <c r="DT43" i="6"/>
  <c r="DT39" i="6"/>
  <c r="DT27" i="6"/>
  <c r="AQ47" i="1"/>
  <c r="FC23" i="1"/>
  <c r="FF19" i="1" s="1"/>
  <c r="AZ75" i="1"/>
  <c r="BC71" i="1" s="1"/>
  <c r="AQ23" i="1"/>
  <c r="AT23" i="1" s="1"/>
  <c r="CZ43" i="1"/>
  <c r="CZ39" i="1"/>
  <c r="AZ71" i="1"/>
  <c r="AU27" i="6"/>
  <c r="BA27" i="6" s="1"/>
  <c r="BD19" i="6" s="1"/>
  <c r="FF15" i="1"/>
  <c r="CW23" i="1"/>
  <c r="FF23" i="1"/>
  <c r="DI67" i="1" l="1"/>
  <c r="DI75" i="1"/>
  <c r="DI63" i="1"/>
  <c r="BD15" i="6"/>
  <c r="BD23" i="6"/>
  <c r="BC67" i="1"/>
  <c r="BC75" i="1"/>
  <c r="AT15" i="1"/>
  <c r="AT19" i="1"/>
  <c r="CZ23" i="1"/>
  <c r="CZ19" i="1"/>
  <c r="CZ15" i="1"/>
  <c r="BC63" i="1"/>
  <c r="BD27" i="6"/>
</calcChain>
</file>

<file path=xl/sharedStrings.xml><?xml version="1.0" encoding="utf-8"?>
<sst xmlns="http://schemas.openxmlformats.org/spreadsheetml/2006/main" count="2833" uniqueCount="628">
  <si>
    <t>得点</t>
    <rPh sb="0" eb="2">
      <t>トクテン</t>
    </rPh>
    <phoneticPr fontId="2"/>
  </si>
  <si>
    <t>順位</t>
    <rPh sb="0" eb="2">
      <t>ジュンイ</t>
    </rPh>
    <phoneticPr fontId="2"/>
  </si>
  <si>
    <t>勝　敗</t>
    <rPh sb="0" eb="1">
      <t>カ</t>
    </rPh>
    <rPh sb="2" eb="3">
      <t>ハイ</t>
    </rPh>
    <phoneticPr fontId="2"/>
  </si>
  <si>
    <t>〈決勝トーナメント〉</t>
    <rPh sb="1" eb="3">
      <t>ケッショウ</t>
    </rPh>
    <phoneticPr fontId="2"/>
  </si>
  <si>
    <t>学校名</t>
    <rPh sb="0" eb="3">
      <t>ガッコウメイ</t>
    </rPh>
    <phoneticPr fontId="2"/>
  </si>
  <si>
    <t>〈　決　　勝　〉</t>
    <rPh sb="2" eb="3">
      <t>ケツ</t>
    </rPh>
    <rPh sb="5" eb="6">
      <t>カツ</t>
    </rPh>
    <phoneticPr fontId="2"/>
  </si>
  <si>
    <t>《男子学校対抗》</t>
    <rPh sb="1" eb="3">
      <t>ダンシ</t>
    </rPh>
    <rPh sb="3" eb="5">
      <t>ガッコウ</t>
    </rPh>
    <rPh sb="5" eb="7">
      <t>タイコウ</t>
    </rPh>
    <phoneticPr fontId="2"/>
  </si>
  <si>
    <t>《女子学校対抗》</t>
    <rPh sb="1" eb="3">
      <t>ジョシ</t>
    </rPh>
    <rPh sb="3" eb="5">
      <t>ガッコウ</t>
    </rPh>
    <rPh sb="5" eb="7">
      <t>タイコウ</t>
    </rPh>
    <phoneticPr fontId="2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</si>
  <si>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2"/>
  </si>
  <si>
    <t>〈予選リーグ〉</t>
    <rPh sb="1" eb="3">
      <t>ヨセン</t>
    </rPh>
    <phoneticPr fontId="2"/>
  </si>
  <si>
    <t>ﾌﾞﾛｯｸ</t>
    <phoneticPr fontId="2"/>
  </si>
  <si>
    <t>－</t>
    <phoneticPr fontId="2"/>
  </si>
  <si>
    <t>（</t>
    <phoneticPr fontId="2"/>
  </si>
  <si>
    <t>）</t>
    <phoneticPr fontId="2"/>
  </si>
  <si>
    <t>Ｔ</t>
    <phoneticPr fontId="2"/>
  </si>
  <si>
    <t>Ｄ</t>
    <phoneticPr fontId="2"/>
  </si>
  <si>
    <t>Ｌ</t>
    <phoneticPr fontId="2"/>
  </si>
  <si>
    <t>ﾌﾞﾛｯｸ</t>
    <phoneticPr fontId="2"/>
  </si>
  <si>
    <t>①　１－４　　２－３</t>
    <phoneticPr fontId="2"/>
  </si>
  <si>
    <t>②　１－３　　２－４</t>
    <phoneticPr fontId="2"/>
  </si>
  <si>
    <t>③　１－２　　３－４</t>
    <phoneticPr fontId="2"/>
  </si>
  <si>
    <t>A</t>
    <phoneticPr fontId="2"/>
  </si>
  <si>
    <t>B</t>
    <phoneticPr fontId="2"/>
  </si>
  <si>
    <t>C</t>
    <phoneticPr fontId="2"/>
  </si>
  <si>
    <t>F</t>
    <phoneticPr fontId="2"/>
  </si>
  <si>
    <t>E</t>
    <phoneticPr fontId="2"/>
  </si>
  <si>
    <t>D</t>
    <phoneticPr fontId="2"/>
  </si>
  <si>
    <t>G</t>
    <phoneticPr fontId="2"/>
  </si>
  <si>
    <t>H</t>
    <phoneticPr fontId="2"/>
  </si>
  <si>
    <t>〈３・４シード決定戦〉</t>
    <rPh sb="7" eb="10">
      <t>ケッテイセン</t>
    </rPh>
    <phoneticPr fontId="2"/>
  </si>
  <si>
    <t>〈５～８シード決定戦〉</t>
    <rPh sb="7" eb="10">
      <t>ケッテイセン</t>
    </rPh>
    <phoneticPr fontId="2"/>
  </si>
  <si>
    <t>〈７・８シード決定戦〉</t>
    <rPh sb="7" eb="10">
      <t>ケッテイセン</t>
    </rPh>
    <phoneticPr fontId="2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</si>
  <si>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2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</si>
  <si>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2"/>
  </si>
  <si>
    <t>３チーム</t>
    <phoneticPr fontId="2"/>
  </si>
  <si>
    <t>４チーム</t>
    <phoneticPr fontId="2"/>
  </si>
  <si>
    <t>①　２－３</t>
    <phoneticPr fontId="2"/>
  </si>
  <si>
    <t>②　１－３</t>
    <phoneticPr fontId="2"/>
  </si>
  <si>
    <t>③　１－２</t>
    <phoneticPr fontId="2"/>
  </si>
  <si>
    <t>E</t>
    <phoneticPr fontId="2"/>
  </si>
  <si>
    <t>F</t>
    <phoneticPr fontId="2"/>
  </si>
  <si>
    <t>予選リーグの試合順序</t>
    <rPh sb="0" eb="2">
      <t>ヨセン</t>
    </rPh>
    <rPh sb="6" eb="8">
      <t>シアイ</t>
    </rPh>
    <rPh sb="8" eb="10">
      <t>ジュンジョ</t>
    </rPh>
    <phoneticPr fontId="2"/>
  </si>
  <si>
    <t>尽誠</t>
    <rPh sb="0" eb="2">
      <t>ジンセイ</t>
    </rPh>
    <phoneticPr fontId="2"/>
  </si>
  <si>
    <t>他はフリー抽選で入る。</t>
    <rPh sb="0" eb="1">
      <t>ホカ</t>
    </rPh>
    <rPh sb="5" eb="7">
      <t>チュウセン</t>
    </rPh>
    <rPh sb="8" eb="9">
      <t>ハイ</t>
    </rPh>
    <phoneticPr fontId="2"/>
  </si>
  <si>
    <t>四学香川西</t>
    <rPh sb="0" eb="5">
      <t>ヨンガクカガワニシ</t>
    </rPh>
    <phoneticPr fontId="2"/>
  </si>
  <si>
    <t>抽選は８：４５よりステージでおこないます</t>
    <rPh sb="0" eb="2">
      <t>チュウセン</t>
    </rPh>
    <phoneticPr fontId="2"/>
  </si>
  <si>
    <t>抽選は８：４５よりステージでおこないます</t>
    <phoneticPr fontId="2"/>
  </si>
  <si>
    <t>高中央</t>
    <rPh sb="0" eb="3">
      <t>タカチュウオウ</t>
    </rPh>
    <phoneticPr fontId="2"/>
  </si>
  <si>
    <t>（15～18コート）</t>
    <phoneticPr fontId="2"/>
  </si>
  <si>
    <t>(</t>
    <phoneticPr fontId="2"/>
  </si>
  <si>
    <t>)</t>
    <phoneticPr fontId="2"/>
  </si>
  <si>
    <t>観一</t>
    <rPh sb="0" eb="2">
      <t>カンイチ</t>
    </rPh>
    <phoneticPr fontId="2"/>
  </si>
  <si>
    <t>高松商</t>
    <rPh sb="0" eb="3">
      <t>タカマツショウ</t>
    </rPh>
    <phoneticPr fontId="2"/>
  </si>
  <si>
    <t>E～Hブロックの１には丸亀、善一、高工芸、高松が抽選で入る。</t>
    <rPh sb="11" eb="13">
      <t>マルガメ</t>
    </rPh>
    <rPh sb="14" eb="16">
      <t>ゼンイチ</t>
    </rPh>
    <rPh sb="16" eb="17">
      <t>マツショウ</t>
    </rPh>
    <rPh sb="17" eb="20">
      <t>タカコウゲイ</t>
    </rPh>
    <rPh sb="21" eb="23">
      <t>タカマツ</t>
    </rPh>
    <rPh sb="24" eb="26">
      <t>チュウセン</t>
    </rPh>
    <phoneticPr fontId="2"/>
  </si>
  <si>
    <t>A～Dの2には観総合、丸亀、三本松、高中央が抽選で入る。</t>
    <rPh sb="8" eb="10">
      <t>ソウゴウ</t>
    </rPh>
    <rPh sb="11" eb="13">
      <t>マルガメ</t>
    </rPh>
    <rPh sb="18" eb="21">
      <t>タカチュウオウ</t>
    </rPh>
    <phoneticPr fontId="2"/>
  </si>
  <si>
    <t>２～４位トーナメントはコートでオーダー交換をする</t>
    <rPh sb="3" eb="4">
      <t>イ</t>
    </rPh>
    <rPh sb="19" eb="21">
      <t>コウカン</t>
    </rPh>
    <phoneticPr fontId="2"/>
  </si>
  <si>
    <t>〈２位トーナメント〉</t>
    <rPh sb="2" eb="3">
      <t>イ</t>
    </rPh>
    <phoneticPr fontId="2"/>
  </si>
  <si>
    <t>〈３・４位トーナメント〉</t>
    <rPh sb="4" eb="5">
      <t>イ</t>
    </rPh>
    <phoneticPr fontId="2"/>
  </si>
  <si>
    <t>令和５年度　　香川県高等学校春季強化卓球大会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phoneticPr fontId="2"/>
  </si>
  <si>
    <t>令和５年５月６日（土）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9" eb="10">
      <t>ツチ</t>
    </rPh>
    <phoneticPr fontId="2"/>
  </si>
  <si>
    <t>場所：丸亀市民体育館</t>
    <rPh sb="0" eb="2">
      <t>バショ</t>
    </rPh>
    <rPh sb="3" eb="10">
      <t>マルガメシミンタイイクカン</t>
    </rPh>
    <phoneticPr fontId="2"/>
  </si>
  <si>
    <t>ベンチは番号の若い学校が本部席に向かって左にはいる。</t>
    <phoneticPr fontId="2"/>
  </si>
  <si>
    <t>G4</t>
    <phoneticPr fontId="2"/>
  </si>
  <si>
    <t>H4</t>
    <phoneticPr fontId="2"/>
  </si>
  <si>
    <t>３・４位トーナメントはコートでオーダー交換をする</t>
    <phoneticPr fontId="2"/>
  </si>
  <si>
    <t>出場人数が４人に満たないため、A～Dの４には坂出が抽選で入る。</t>
    <rPh sb="0" eb="5">
      <t>シュツジ</t>
    </rPh>
    <rPh sb="6" eb="7">
      <t>ニン</t>
    </rPh>
    <rPh sb="8" eb="9">
      <t>ミ</t>
    </rPh>
    <rPh sb="22" eb="24">
      <t>サカイデ</t>
    </rPh>
    <rPh sb="25" eb="27">
      <t>チュウセン</t>
    </rPh>
    <rPh sb="28" eb="29">
      <t>ハイ</t>
    </rPh>
    <phoneticPr fontId="2"/>
  </si>
  <si>
    <t>高専詫</t>
    <rPh sb="0" eb="3">
      <t>コウセンタク</t>
    </rPh>
    <phoneticPr fontId="2"/>
  </si>
  <si>
    <t>出場人数が４人に満たないため、GかHの４には高専詫が抽選で入る。</t>
    <rPh sb="0" eb="5">
      <t>シュツジ</t>
    </rPh>
    <rPh sb="6" eb="7">
      <t>ニン</t>
    </rPh>
    <rPh sb="8" eb="9">
      <t>ミ</t>
    </rPh>
    <rPh sb="22" eb="25">
      <t>コウセンタク</t>
    </rPh>
    <rPh sb="26" eb="28">
      <t>チュウセン</t>
    </rPh>
    <rPh sb="29" eb="30">
      <t>ハイ</t>
    </rPh>
    <phoneticPr fontId="2"/>
  </si>
  <si>
    <t>観総合</t>
    <rPh sb="0" eb="3">
      <t>カンソウゴウ</t>
    </rPh>
    <phoneticPr fontId="2"/>
  </si>
  <si>
    <t>丸亀</t>
    <rPh sb="0" eb="2">
      <t>マルガメ</t>
    </rPh>
    <phoneticPr fontId="2"/>
  </si>
  <si>
    <t>三本松</t>
    <rPh sb="0" eb="3">
      <t>サンボンマツ</t>
    </rPh>
    <phoneticPr fontId="2"/>
  </si>
  <si>
    <t>高工芸</t>
    <rPh sb="0" eb="3">
      <t>タカコウゲイ</t>
    </rPh>
    <phoneticPr fontId="2"/>
  </si>
  <si>
    <t>高松</t>
    <rPh sb="0" eb="2">
      <t>タカマツ</t>
    </rPh>
    <phoneticPr fontId="2"/>
  </si>
  <si>
    <t>善一</t>
    <rPh sb="0" eb="2">
      <t>ゼンイチ</t>
    </rPh>
    <phoneticPr fontId="2"/>
  </si>
  <si>
    <t>三木</t>
    <rPh sb="0" eb="2">
      <t>ミキ</t>
    </rPh>
    <phoneticPr fontId="2"/>
  </si>
  <si>
    <t>琴平</t>
    <rPh sb="0" eb="2">
      <t>コトヒラ</t>
    </rPh>
    <phoneticPr fontId="2"/>
  </si>
  <si>
    <t>香中央</t>
    <rPh sb="0" eb="3">
      <t>カチュウオウ</t>
    </rPh>
    <phoneticPr fontId="2"/>
  </si>
  <si>
    <t>丸城西</t>
    <rPh sb="0" eb="3">
      <t>マルジョウセイ</t>
    </rPh>
    <phoneticPr fontId="2"/>
  </si>
  <si>
    <t>高松一</t>
    <rPh sb="0" eb="3">
      <t>タカマツイチ</t>
    </rPh>
    <phoneticPr fontId="2"/>
  </si>
  <si>
    <t>高桜井</t>
    <rPh sb="0" eb="3">
      <t>タカサクライ</t>
    </rPh>
    <phoneticPr fontId="2"/>
  </si>
  <si>
    <t>坂出</t>
    <rPh sb="0" eb="2">
      <t>サカイデ</t>
    </rPh>
    <phoneticPr fontId="2"/>
  </si>
  <si>
    <t>高瀬</t>
    <rPh sb="0" eb="2">
      <t>タカセ</t>
    </rPh>
    <phoneticPr fontId="2"/>
  </si>
  <si>
    <t>高専高</t>
    <rPh sb="0" eb="3">
      <t>コウセンタカ</t>
    </rPh>
    <phoneticPr fontId="2"/>
  </si>
  <si>
    <t>高松西</t>
    <rPh sb="0" eb="3">
      <t>タカマツニシ</t>
    </rPh>
    <phoneticPr fontId="2"/>
  </si>
  <si>
    <t>石田</t>
    <rPh sb="0" eb="2">
      <t>イシダ</t>
    </rPh>
    <phoneticPr fontId="2"/>
  </si>
  <si>
    <t>多度津</t>
    <rPh sb="0" eb="3">
      <t>タドツ</t>
    </rPh>
    <phoneticPr fontId="2"/>
  </si>
  <si>
    <t>坂出工</t>
    <rPh sb="0" eb="3">
      <t>サカイデコウ</t>
    </rPh>
    <phoneticPr fontId="2"/>
  </si>
  <si>
    <t>高松東</t>
    <rPh sb="0" eb="3">
      <t>タカマツヒガシ</t>
    </rPh>
    <phoneticPr fontId="2"/>
  </si>
  <si>
    <t>小中央</t>
    <rPh sb="0" eb="3">
      <t>ショウチュウオウ</t>
    </rPh>
    <phoneticPr fontId="2"/>
  </si>
  <si>
    <t>（1,(2)コート）</t>
    <phoneticPr fontId="2"/>
  </si>
  <si>
    <t>（12,(13)コート）</t>
    <phoneticPr fontId="2"/>
  </si>
  <si>
    <t>（23,(24)コート）</t>
    <phoneticPr fontId="2"/>
  </si>
  <si>
    <t>（(2),3コート）</t>
    <phoneticPr fontId="2"/>
  </si>
  <si>
    <t>（(13)～14コート）</t>
    <phoneticPr fontId="2"/>
  </si>
  <si>
    <t>（4～7コート）</t>
    <phoneticPr fontId="2"/>
  </si>
  <si>
    <t>（8～11コート）</t>
    <phoneticPr fontId="2"/>
  </si>
  <si>
    <t>（(24),25コート）</t>
    <phoneticPr fontId="2"/>
  </si>
  <si>
    <t>（19～22コート）</t>
    <phoneticPr fontId="2"/>
  </si>
  <si>
    <t>（26～29コート）</t>
    <phoneticPr fontId="2"/>
  </si>
  <si>
    <t>（30～33コート）</t>
    <phoneticPr fontId="2"/>
  </si>
  <si>
    <t>尽誠学園</t>
    <rPh sb="0" eb="4">
      <t>ジンセイガクエン</t>
    </rPh>
    <phoneticPr fontId="2"/>
  </si>
  <si>
    <t>阿部</t>
    <rPh sb="0" eb="2">
      <t>アベ</t>
    </rPh>
    <phoneticPr fontId="2"/>
  </si>
  <si>
    <t>洙田</t>
    <rPh sb="0" eb="2">
      <t>ナメダ</t>
    </rPh>
    <phoneticPr fontId="2"/>
  </si>
  <si>
    <t>近藤</t>
    <rPh sb="0" eb="2">
      <t>コンドウ</t>
    </rPh>
    <phoneticPr fontId="2"/>
  </si>
  <si>
    <t>劉</t>
    <rPh sb="0" eb="1">
      <t>リュウ</t>
    </rPh>
    <phoneticPr fontId="2"/>
  </si>
  <si>
    <t>安藤・三谷</t>
    <rPh sb="0" eb="2">
      <t>アンドウ</t>
    </rPh>
    <rPh sb="3" eb="5">
      <t>ミタニ</t>
    </rPh>
    <phoneticPr fontId="2"/>
  </si>
  <si>
    <t>安藤</t>
    <rPh sb="0" eb="2">
      <t>アンドウ</t>
    </rPh>
    <phoneticPr fontId="2"/>
  </si>
  <si>
    <t>三谷</t>
    <rPh sb="0" eb="2">
      <t>ミタニ</t>
    </rPh>
    <phoneticPr fontId="2"/>
  </si>
  <si>
    <t>伊藤・石井</t>
    <rPh sb="0" eb="2">
      <t>イトウ</t>
    </rPh>
    <rPh sb="3" eb="5">
      <t>イシイ</t>
    </rPh>
    <phoneticPr fontId="2"/>
  </si>
  <si>
    <t>伊藤</t>
    <rPh sb="0" eb="2">
      <t>イトウ</t>
    </rPh>
    <phoneticPr fontId="2"/>
  </si>
  <si>
    <t>宮崎</t>
    <rPh sb="0" eb="2">
      <t>ミヤザキ</t>
    </rPh>
    <phoneticPr fontId="2"/>
  </si>
  <si>
    <t>坂東</t>
    <rPh sb="0" eb="2">
      <t>バンドウ</t>
    </rPh>
    <phoneticPr fontId="2"/>
  </si>
  <si>
    <t>秋月</t>
    <rPh sb="0" eb="2">
      <t>アキツキ</t>
    </rPh>
    <phoneticPr fontId="2"/>
  </si>
  <si>
    <t>坂東・西村</t>
    <rPh sb="0" eb="2">
      <t>バンドウ</t>
    </rPh>
    <rPh sb="3" eb="5">
      <t>ニシムラ</t>
    </rPh>
    <phoneticPr fontId="2"/>
  </si>
  <si>
    <t>西村</t>
    <rPh sb="0" eb="2">
      <t>ニシムラ</t>
    </rPh>
    <phoneticPr fontId="2"/>
  </si>
  <si>
    <t>樋口</t>
    <rPh sb="0" eb="2">
      <t>ヒグチ</t>
    </rPh>
    <phoneticPr fontId="2"/>
  </si>
  <si>
    <t>大西</t>
    <rPh sb="0" eb="2">
      <t>オオニシ</t>
    </rPh>
    <phoneticPr fontId="2"/>
  </si>
  <si>
    <t>窪田</t>
    <rPh sb="0" eb="2">
      <t>クボタ</t>
    </rPh>
    <phoneticPr fontId="2"/>
  </si>
  <si>
    <t>大西・片桐</t>
    <rPh sb="0" eb="2">
      <t>オオニシ</t>
    </rPh>
    <rPh sb="3" eb="5">
      <t>カタギリ</t>
    </rPh>
    <phoneticPr fontId="2"/>
  </si>
  <si>
    <t>片桐</t>
    <rPh sb="0" eb="2">
      <t>カタギリ</t>
    </rPh>
    <phoneticPr fontId="2"/>
  </si>
  <si>
    <t>久德</t>
    <rPh sb="0" eb="2">
      <t>キュウトク</t>
    </rPh>
    <phoneticPr fontId="2"/>
  </si>
  <si>
    <t>①</t>
    <phoneticPr fontId="2"/>
  </si>
  <si>
    <t>⑧</t>
    <phoneticPr fontId="2"/>
  </si>
  <si>
    <t>⑥</t>
    <phoneticPr fontId="2"/>
  </si>
  <si>
    <t>④</t>
    <phoneticPr fontId="2"/>
  </si>
  <si>
    <t>③</t>
    <phoneticPr fontId="2"/>
  </si>
  <si>
    <t>⑤</t>
    <phoneticPr fontId="2"/>
  </si>
  <si>
    <t>⑦</t>
    <phoneticPr fontId="2"/>
  </si>
  <si>
    <t>②</t>
    <phoneticPr fontId="2"/>
  </si>
  <si>
    <t>↑〇の中の数字は、県総体でのシード順位を表す。</t>
    <phoneticPr fontId="2"/>
  </si>
  <si>
    <t>四学香川西</t>
    <rPh sb="0" eb="2">
      <t>ヨンガク</t>
    </rPh>
    <rPh sb="2" eb="5">
      <t>カガワニシ</t>
    </rPh>
    <phoneticPr fontId="2"/>
  </si>
  <si>
    <t>)</t>
  </si>
  <si>
    <t>香川西</t>
  </si>
  <si>
    <t>(</t>
  </si>
  <si>
    <t>樋　口・前　田</t>
  </si>
  <si>
    <t>坂　東・西　村</t>
  </si>
  <si>
    <t>尽　誠</t>
  </si>
  <si>
    <t>鉄　野・山　地</t>
  </si>
  <si>
    <t>久　德・近　石</t>
  </si>
  <si>
    <t>決勝</t>
  </si>
  <si>
    <t>善　一</t>
  </si>
  <si>
    <t>吉　村・岩　本</t>
  </si>
  <si>
    <t>香中央</t>
  </si>
  <si>
    <t>和　泉・岡　林</t>
  </si>
  <si>
    <t>高工芸</t>
  </si>
  <si>
    <t>三　﨑・古　川</t>
  </si>
  <si>
    <t>高松西</t>
  </si>
  <si>
    <t>下　村・大　瀧</t>
  </si>
  <si>
    <t>高専高</t>
  </si>
  <si>
    <t>佐　立・木　村</t>
  </si>
  <si>
    <t>小中央</t>
  </si>
  <si>
    <t>木　下・永　岡</t>
  </si>
  <si>
    <t>琴　平</t>
  </si>
  <si>
    <t>宮　脇・吉　田</t>
  </si>
  <si>
    <t>高松東</t>
  </si>
  <si>
    <t>福　田・松　原</t>
  </si>
  <si>
    <t>三本松</t>
  </si>
  <si>
    <t>山　本・長　尾</t>
  </si>
  <si>
    <t>山　本・佐　野</t>
  </si>
  <si>
    <t>観　一</t>
  </si>
  <si>
    <t>竹　田・砂　野</t>
  </si>
  <si>
    <t>高　瀬</t>
  </si>
  <si>
    <t>山　下・髙　田</t>
  </si>
  <si>
    <t>多度津</t>
  </si>
  <si>
    <t>吉　永・酒　井</t>
  </si>
  <si>
    <t>坂　出</t>
  </si>
  <si>
    <t>長　尾・矢　野</t>
  </si>
  <si>
    <t>農　経</t>
  </si>
  <si>
    <t>細　川・村　山</t>
  </si>
  <si>
    <t>佐　藤・浦　部</t>
  </si>
  <si>
    <t>堀　口・江　﨑</t>
  </si>
  <si>
    <t>片　岡・石　川</t>
  </si>
  <si>
    <t>高中央</t>
  </si>
  <si>
    <r>
      <t>伊　藤・田井</t>
    </r>
    <r>
      <rPr>
        <sz val="9"/>
        <rFont val="HG丸ｺﾞｼｯｸM-PRO"/>
        <family val="3"/>
        <charset val="128"/>
      </rPr>
      <t>大</t>
    </r>
    <phoneticPr fontId="2"/>
  </si>
  <si>
    <t>飯　田・山　平</t>
  </si>
  <si>
    <t>本　田・山　本</t>
  </si>
  <si>
    <t>観総合</t>
  </si>
  <si>
    <r>
      <t>山　本・合田</t>
    </r>
    <r>
      <rPr>
        <sz val="9"/>
        <rFont val="HG丸ｺﾞｼｯｸM-PRO"/>
        <family val="3"/>
        <charset val="128"/>
      </rPr>
      <t>有</t>
    </r>
    <phoneticPr fontId="2"/>
  </si>
  <si>
    <r>
      <t>井上</t>
    </r>
    <r>
      <rPr>
        <sz val="9"/>
        <rFont val="HG丸ｺﾞｼｯｸM-PRO"/>
        <family val="3"/>
        <charset val="128"/>
      </rPr>
      <t>晴</t>
    </r>
    <r>
      <rPr>
        <sz val="11"/>
        <rFont val="HG丸ｺﾞｼｯｸM-PRO"/>
        <family val="3"/>
        <charset val="128"/>
      </rPr>
      <t>・権　藤</t>
    </r>
    <phoneticPr fontId="2"/>
  </si>
  <si>
    <t>平　間・栗　田</t>
  </si>
  <si>
    <t>丸　亀</t>
  </si>
  <si>
    <t>横　川・藤　井</t>
  </si>
  <si>
    <t>丸城西</t>
  </si>
  <si>
    <t>長谷川・白　川</t>
  </si>
  <si>
    <t>國　重・江　崎</t>
  </si>
  <si>
    <t>石　川・中　田</t>
  </si>
  <si>
    <t>綾　田・川　田</t>
  </si>
  <si>
    <t>池　田・本　多</t>
  </si>
  <si>
    <t>大　塚・川　人</t>
  </si>
  <si>
    <t>高松商</t>
  </si>
  <si>
    <r>
      <t>久保</t>
    </r>
    <r>
      <rPr>
        <sz val="9"/>
        <rFont val="HG丸ｺﾞｼｯｸM-PRO"/>
        <family val="3"/>
        <charset val="128"/>
      </rPr>
      <t>亮</t>
    </r>
    <r>
      <rPr>
        <sz val="11"/>
        <rFont val="HG丸ｺﾞｼｯｸM-PRO"/>
        <family val="3"/>
        <charset val="128"/>
      </rPr>
      <t>・森　北</t>
    </r>
    <phoneticPr fontId="2"/>
  </si>
  <si>
    <t>青　木・今　田</t>
  </si>
  <si>
    <t>三　木</t>
  </si>
  <si>
    <t>平　福・檜　原</t>
  </si>
  <si>
    <t>高松南</t>
  </si>
  <si>
    <t>平　井・柴　坂</t>
  </si>
  <si>
    <t>石　田</t>
  </si>
  <si>
    <t>喜　田・桑　島</t>
  </si>
  <si>
    <t>坂出工</t>
  </si>
  <si>
    <t>太　田・香　川</t>
  </si>
  <si>
    <t>森　近・三　井</t>
  </si>
  <si>
    <t>岡　田・森　下</t>
  </si>
  <si>
    <t>藤　井</t>
  </si>
  <si>
    <t>横　山・直　江</t>
  </si>
  <si>
    <t>山　口・井　原</t>
  </si>
  <si>
    <t>窪　田・藤　井</t>
  </si>
  <si>
    <t>谷　定・杢　村</t>
  </si>
  <si>
    <t>高　松</t>
  </si>
  <si>
    <t>岩　原・　林　</t>
  </si>
  <si>
    <r>
      <t>久保</t>
    </r>
    <r>
      <rPr>
        <sz val="9"/>
        <rFont val="HG丸ｺﾞｼｯｸM-PRO"/>
        <family val="3"/>
        <charset val="128"/>
      </rPr>
      <t>諒</t>
    </r>
    <r>
      <rPr>
        <sz val="11"/>
        <rFont val="HG丸ｺﾞｼｯｸM-PRO"/>
        <family val="3"/>
        <charset val="128"/>
      </rPr>
      <t>・德　永</t>
    </r>
    <phoneticPr fontId="2"/>
  </si>
  <si>
    <r>
      <t>田井</t>
    </r>
    <r>
      <rPr>
        <sz val="9"/>
        <rFont val="HG丸ｺﾞｼｯｸM-PRO"/>
        <family val="3"/>
        <charset val="128"/>
      </rPr>
      <t>遥</t>
    </r>
    <r>
      <rPr>
        <sz val="11"/>
        <rFont val="HG丸ｺﾞｼｯｸM-PRO"/>
        <family val="3"/>
        <charset val="128"/>
      </rPr>
      <t>・國　本</t>
    </r>
    <phoneticPr fontId="2"/>
  </si>
  <si>
    <t>藤　原・平　木</t>
  </si>
  <si>
    <t>大　黒・末　本</t>
  </si>
  <si>
    <t>デニス・浦　山</t>
  </si>
  <si>
    <t>高桜井</t>
  </si>
  <si>
    <t>宮　﨑・　佃　</t>
  </si>
  <si>
    <t>大　林・荒　木</t>
  </si>
  <si>
    <t>植　田・大　谷</t>
  </si>
  <si>
    <t>齋　藤・柴　田</t>
  </si>
  <si>
    <t>尾　上・片　桐</t>
  </si>
  <si>
    <t>二　宮・飯　間</t>
  </si>
  <si>
    <t>黒　田・出　渕</t>
  </si>
  <si>
    <t>川　村・横　山</t>
  </si>
  <si>
    <t>高　平・　原　</t>
  </si>
  <si>
    <t>上　村・音　島</t>
  </si>
  <si>
    <t>多　田・小　西</t>
  </si>
  <si>
    <t>中　丸・日和佐</t>
  </si>
  <si>
    <t>岡　部・赤　澤</t>
  </si>
  <si>
    <t>福　田・石　原</t>
  </si>
  <si>
    <t>伊　丹・宮　家</t>
  </si>
  <si>
    <t>谷　本・御　厩</t>
  </si>
  <si>
    <t>松　村・池　田</t>
  </si>
  <si>
    <t>寒　川・小　釣</t>
  </si>
  <si>
    <t>木　村・神　余</t>
  </si>
  <si>
    <t>（四学香川西）</t>
    <rPh sb="1" eb="6">
      <t>ヨンガクカガワニシ</t>
    </rPh>
    <phoneticPr fontId="2"/>
  </si>
  <si>
    <t>関　本・岩　崎</t>
  </si>
  <si>
    <t>加　藤・中　尾</t>
  </si>
  <si>
    <t>平　田・岩　田</t>
  </si>
  <si>
    <t>鬼　松・山　下</t>
  </si>
  <si>
    <t>尾　﨑・國　宗</t>
  </si>
  <si>
    <r>
      <t>井上</t>
    </r>
    <r>
      <rPr>
        <sz val="9"/>
        <rFont val="HG丸ｺﾞｼｯｸM-PRO"/>
        <family val="3"/>
        <charset val="128"/>
      </rPr>
      <t>流</t>
    </r>
    <r>
      <rPr>
        <sz val="11"/>
        <rFont val="HG丸ｺﾞｼｯｸM-PRO"/>
        <family val="3"/>
        <charset val="128"/>
      </rPr>
      <t>・亀　井</t>
    </r>
    <phoneticPr fontId="2"/>
  </si>
  <si>
    <t>須　本・川　西</t>
  </si>
  <si>
    <t>川　松・相　原</t>
  </si>
  <si>
    <r>
      <t>合田</t>
    </r>
    <r>
      <rPr>
        <sz val="9"/>
        <rFont val="HG丸ｺﾞｼｯｸM-PRO"/>
        <family val="3"/>
        <charset val="128"/>
      </rPr>
      <t>琉</t>
    </r>
    <r>
      <rPr>
        <sz val="11"/>
        <rFont val="HG丸ｺﾞｼｯｸM-PRO"/>
        <family val="3"/>
        <charset val="128"/>
      </rPr>
      <t>・山　下</t>
    </r>
    <phoneticPr fontId="2"/>
  </si>
  <si>
    <t>片　岡・　関　</t>
  </si>
  <si>
    <t>渋　川・河　野</t>
  </si>
  <si>
    <t>長谷川・榎　戸</t>
  </si>
  <si>
    <t>松　本・藤　田</t>
  </si>
  <si>
    <t>三　好・磯　﨑</t>
  </si>
  <si>
    <t>三　木・中　井</t>
  </si>
  <si>
    <t>藤　田・大　西</t>
  </si>
  <si>
    <t>銭　谷・吉　川</t>
  </si>
  <si>
    <t>西村　歩</t>
    <rPh sb="0" eb="2">
      <t>ニシムラ</t>
    </rPh>
    <rPh sb="3" eb="4">
      <t>アユム</t>
    </rPh>
    <phoneticPr fontId="2"/>
  </si>
  <si>
    <t>・</t>
    <phoneticPr fontId="2"/>
  </si>
  <si>
    <t>坂東　泰和</t>
    <rPh sb="0" eb="2">
      <t>バンドウ</t>
    </rPh>
    <rPh sb="3" eb="4">
      <t>タイ</t>
    </rPh>
    <rPh sb="4" eb="5">
      <t>カズ</t>
    </rPh>
    <phoneticPr fontId="2"/>
  </si>
  <si>
    <t>岡　本・山　中</t>
  </si>
  <si>
    <t>原　岡・大　西</t>
  </si>
  <si>
    <t>白　井・高　橋</t>
  </si>
  <si>
    <t>植　松・大　林</t>
  </si>
  <si>
    <t>橋　崎・佐　藤</t>
  </si>
  <si>
    <t>秋　月・長　野</t>
  </si>
  <si>
    <t>平　石・　森　</t>
  </si>
  <si>
    <t>優勝</t>
    <rPh sb="0" eb="2">
      <t>ユウショウ</t>
    </rPh>
    <phoneticPr fontId="2"/>
  </si>
  <si>
    <t>大　西・片　桐</t>
  </si>
  <si>
    <t>会場：高松市総合体育館</t>
  </si>
  <si>
    <t>期日：令和5年5月7日(日)</t>
  </si>
  <si>
    <t>男子ダブルス</t>
  </si>
  <si>
    <t>令和5年度　香川県高等学校春季強化卓球大会</t>
  </si>
  <si>
    <t>洙　田・近　藤</t>
  </si>
  <si>
    <t>丸　橋・櫻　井</t>
  </si>
  <si>
    <t>高松一</t>
  </si>
  <si>
    <t>田　村・菰　渕</t>
  </si>
  <si>
    <t>藤　村・三　好</t>
  </si>
  <si>
    <t>三　好・和　田</t>
  </si>
  <si>
    <t>三　橋・　秦　</t>
  </si>
  <si>
    <t>東　根・白　井</t>
  </si>
  <si>
    <r>
      <t>吉田</t>
    </r>
    <r>
      <rPr>
        <sz val="9"/>
        <rFont val="HG丸ｺﾞｼｯｸM-PRO"/>
        <family val="3"/>
        <charset val="128"/>
      </rPr>
      <t>光</t>
    </r>
    <r>
      <rPr>
        <sz val="11"/>
        <rFont val="HG丸ｺﾞｼｯｸM-PRO"/>
        <family val="3"/>
        <charset val="128"/>
      </rPr>
      <t>・鹿　庭</t>
    </r>
    <phoneticPr fontId="2"/>
  </si>
  <si>
    <t>徳　田・谷　定</t>
  </si>
  <si>
    <r>
      <t>中　茂・</t>
    </r>
    <r>
      <rPr>
        <sz val="11"/>
        <rFont val="ＭＳ 明朝"/>
        <family val="1"/>
        <charset val="128"/>
      </rPr>
      <t>𠮷</t>
    </r>
    <r>
      <rPr>
        <sz val="11"/>
        <rFont val="HG丸ｺﾞｼｯｸM-PRO"/>
        <family val="1"/>
        <charset val="128"/>
      </rPr>
      <t>　</t>
    </r>
    <r>
      <rPr>
        <sz val="11"/>
        <rFont val="HG丸ｺﾞｼｯｸM-PRO"/>
        <family val="3"/>
        <charset val="128"/>
      </rPr>
      <t>井</t>
    </r>
    <phoneticPr fontId="2"/>
  </si>
  <si>
    <t>久　保・荒　山</t>
  </si>
  <si>
    <t>三　好・深　井</t>
  </si>
  <si>
    <r>
      <t>川上</t>
    </r>
    <r>
      <rPr>
        <sz val="9"/>
        <rFont val="HG丸ｺﾞｼｯｸM-PRO"/>
        <family val="3"/>
        <charset val="128"/>
      </rPr>
      <t>紗</t>
    </r>
    <r>
      <rPr>
        <sz val="11"/>
        <rFont val="HG丸ｺﾞｼｯｸM-PRO"/>
        <family val="3"/>
        <charset val="128"/>
      </rPr>
      <t>・川上</t>
    </r>
    <r>
      <rPr>
        <sz val="9"/>
        <rFont val="HG丸ｺﾞｼｯｸM-PRO"/>
        <family val="3"/>
        <charset val="128"/>
      </rPr>
      <t>優</t>
    </r>
    <phoneticPr fontId="2"/>
  </si>
  <si>
    <t>合　田・山　路</t>
  </si>
  <si>
    <t>越　智・堀　口</t>
  </si>
  <si>
    <t>玉　木・森　兼</t>
  </si>
  <si>
    <t>岸　野・野　瀬</t>
  </si>
  <si>
    <t>水　田・中　尾</t>
  </si>
  <si>
    <t>増　田・森　本</t>
  </si>
  <si>
    <t>瀧　川・佐　藤</t>
  </si>
  <si>
    <t>大　西・宮　崎</t>
  </si>
  <si>
    <t>三　木・佐々木</t>
  </si>
  <si>
    <t>山　崎・澤　田</t>
  </si>
  <si>
    <t>新　開・眞　鍋</t>
  </si>
  <si>
    <t>岩　﨑・高　尾</t>
  </si>
  <si>
    <t>佐々木・髙　木</t>
  </si>
  <si>
    <t>渡　邊・玉　木</t>
  </si>
  <si>
    <t>伊　藤・石　井</t>
  </si>
  <si>
    <t>川　田・中　條</t>
  </si>
  <si>
    <t>菰　下・宮　﨑</t>
  </si>
  <si>
    <t>松　岡・山　本</t>
  </si>
  <si>
    <t>葛　西・小　野</t>
  </si>
  <si>
    <t>川　村・寺　竹</t>
  </si>
  <si>
    <t>能　祖・小　林</t>
  </si>
  <si>
    <t>木　村・吉　岡</t>
  </si>
  <si>
    <t>香　川・平　野</t>
  </si>
  <si>
    <t>矢　野・多　田</t>
  </si>
  <si>
    <t>斉　藤・田　中</t>
  </si>
  <si>
    <t>　堤　・高　橋</t>
  </si>
  <si>
    <t>(四学香川西)</t>
    <rPh sb="1" eb="6">
      <t>ヨンガクカガワニシ</t>
    </rPh>
    <phoneticPr fontId="2"/>
  </si>
  <si>
    <t>吉　井・西　川</t>
  </si>
  <si>
    <t>増　田・小　島</t>
  </si>
  <si>
    <t>小　野・高　平</t>
  </si>
  <si>
    <t>鍵　山・梶　川</t>
  </si>
  <si>
    <t>藤　田・廣　瀬</t>
  </si>
  <si>
    <t>安　藤・谷　本</t>
  </si>
  <si>
    <t>宮　光・大　前</t>
  </si>
  <si>
    <t>小　西・村　尾</t>
  </si>
  <si>
    <t>中　田・古　川</t>
  </si>
  <si>
    <t>豊　嶋・貞　廣</t>
  </si>
  <si>
    <t>三谷　愛姫</t>
    <rPh sb="0" eb="2">
      <t>ミタニ</t>
    </rPh>
    <rPh sb="3" eb="4">
      <t>アイ</t>
    </rPh>
    <rPh sb="4" eb="5">
      <t>ヒメ</t>
    </rPh>
    <phoneticPr fontId="2"/>
  </si>
  <si>
    <t>安藤　愛花</t>
    <rPh sb="0" eb="2">
      <t>アンドウ</t>
    </rPh>
    <rPh sb="3" eb="4">
      <t>アイ</t>
    </rPh>
    <rPh sb="4" eb="5">
      <t>ハナ</t>
    </rPh>
    <phoneticPr fontId="2"/>
  </si>
  <si>
    <t>上　村・吉　久</t>
  </si>
  <si>
    <t>倉　本・安　富</t>
  </si>
  <si>
    <t>佐　々・古　市</t>
  </si>
  <si>
    <t>眞　鍋・横　手</t>
  </si>
  <si>
    <t>安　藤・三　谷</t>
  </si>
  <si>
    <t>女子ダブルス</t>
  </si>
  <si>
    <t>坂　東</t>
  </si>
  <si>
    <t>　森</t>
  </si>
  <si>
    <t>鉄　野</t>
  </si>
  <si>
    <t>藤　原</t>
  </si>
  <si>
    <t>橋　崎</t>
  </si>
  <si>
    <t>大　西</t>
  </si>
  <si>
    <t>準決勝</t>
  </si>
  <si>
    <t>山　中</t>
  </si>
  <si>
    <t>片　桐</t>
  </si>
  <si>
    <t>綾　田</t>
  </si>
  <si>
    <t>川　西</t>
  </si>
  <si>
    <t>平　井</t>
  </si>
  <si>
    <t>権　藤</t>
  </si>
  <si>
    <t>柴　田</t>
  </si>
  <si>
    <t>山　本</t>
  </si>
  <si>
    <t>吉　田</t>
  </si>
  <si>
    <r>
      <t>合　田</t>
    </r>
    <r>
      <rPr>
        <sz val="9"/>
        <rFont val="HG丸ｺﾞｼｯｸM-PRO"/>
        <family val="3"/>
        <charset val="128"/>
      </rPr>
      <t>有</t>
    </r>
  </si>
  <si>
    <t>川　人</t>
  </si>
  <si>
    <t>細　川</t>
  </si>
  <si>
    <t>横　山</t>
  </si>
  <si>
    <t>川　松</t>
  </si>
  <si>
    <t>白　井</t>
  </si>
  <si>
    <t>山　平</t>
  </si>
  <si>
    <t>木　下</t>
  </si>
  <si>
    <t>太　田</t>
  </si>
  <si>
    <t>磯　﨑</t>
  </si>
  <si>
    <t>坂　東</t>
    <rPh sb="0" eb="1">
      <t>サカ</t>
    </rPh>
    <rPh sb="2" eb="3">
      <t>ヒガシ</t>
    </rPh>
    <phoneticPr fontId="2"/>
  </si>
  <si>
    <t>樋　口</t>
    <rPh sb="0" eb="1">
      <t>トイ</t>
    </rPh>
    <rPh sb="2" eb="3">
      <t>クチ</t>
    </rPh>
    <phoneticPr fontId="2"/>
  </si>
  <si>
    <t>二　宮</t>
  </si>
  <si>
    <r>
      <t>久　保</t>
    </r>
    <r>
      <rPr>
        <sz val="9"/>
        <rFont val="HG丸ｺﾞｼｯｸM-PRO"/>
        <family val="3"/>
        <charset val="128"/>
      </rPr>
      <t>亮</t>
    </r>
  </si>
  <si>
    <t>前　田</t>
  </si>
  <si>
    <t>中　尾</t>
  </si>
  <si>
    <t>大　林</t>
  </si>
  <si>
    <t>窪　田</t>
  </si>
  <si>
    <t>三　谷</t>
  </si>
  <si>
    <t>原　岡</t>
  </si>
  <si>
    <t>音　島</t>
  </si>
  <si>
    <t>植　松</t>
  </si>
  <si>
    <t>志　度</t>
  </si>
  <si>
    <t>齊　藤</t>
  </si>
  <si>
    <t>河　野</t>
  </si>
  <si>
    <t>池　田</t>
  </si>
  <si>
    <t>今　田</t>
  </si>
  <si>
    <t>三　井</t>
  </si>
  <si>
    <t>吉　川</t>
  </si>
  <si>
    <r>
      <t>井　上</t>
    </r>
    <r>
      <rPr>
        <sz val="9"/>
        <rFont val="HG丸ｺﾞｼｯｸM-PRO"/>
        <family val="3"/>
        <charset val="128"/>
      </rPr>
      <t>流</t>
    </r>
  </si>
  <si>
    <t>植　田</t>
  </si>
  <si>
    <t>谷　本</t>
  </si>
  <si>
    <t>寒　川</t>
  </si>
  <si>
    <t>德　永</t>
  </si>
  <si>
    <t>小　釣</t>
  </si>
  <si>
    <t>谷　定</t>
  </si>
  <si>
    <t>國　本</t>
  </si>
  <si>
    <t>山　口</t>
  </si>
  <si>
    <t>片　岡</t>
  </si>
  <si>
    <t>平　木</t>
  </si>
  <si>
    <t>亀　井</t>
  </si>
  <si>
    <r>
      <t>田　井</t>
    </r>
    <r>
      <rPr>
        <sz val="9"/>
        <rFont val="HG丸ｺﾞｼｯｸM-PRO"/>
        <family val="3"/>
        <charset val="128"/>
      </rPr>
      <t>大</t>
    </r>
  </si>
  <si>
    <t>岩　田</t>
  </si>
  <si>
    <t>宮　﨑</t>
  </si>
  <si>
    <t>三　﨑</t>
  </si>
  <si>
    <t>古　竹</t>
  </si>
  <si>
    <t>佐　立</t>
  </si>
  <si>
    <t>浦　部</t>
  </si>
  <si>
    <t>森　川</t>
  </si>
  <si>
    <t>白　川</t>
  </si>
  <si>
    <t>森　北</t>
  </si>
  <si>
    <t>福　田</t>
  </si>
  <si>
    <t>國　宗</t>
  </si>
  <si>
    <t>木　村</t>
  </si>
  <si>
    <t>三　好</t>
  </si>
  <si>
    <t>江　崎</t>
  </si>
  <si>
    <t>長谷川</t>
  </si>
  <si>
    <t>平　間</t>
  </si>
  <si>
    <t>鬼　松</t>
  </si>
  <si>
    <t>江　﨑</t>
  </si>
  <si>
    <t>山　下</t>
  </si>
  <si>
    <t>檜　原</t>
  </si>
  <si>
    <t>榎　戸</t>
  </si>
  <si>
    <t>本　田</t>
  </si>
  <si>
    <t>出　渕</t>
  </si>
  <si>
    <t>神　余</t>
  </si>
  <si>
    <t>中　井</t>
  </si>
  <si>
    <t>伊　丹</t>
  </si>
  <si>
    <t>國　重</t>
  </si>
  <si>
    <t>日和佐</t>
  </si>
  <si>
    <t>笠　田</t>
  </si>
  <si>
    <t>平　福</t>
  </si>
  <si>
    <t>多　田</t>
  </si>
  <si>
    <t>石　川</t>
  </si>
  <si>
    <t>　関</t>
  </si>
  <si>
    <t>岡　田</t>
  </si>
  <si>
    <t>川　越</t>
  </si>
  <si>
    <t>黒　田</t>
  </si>
  <si>
    <t>和　泉</t>
  </si>
  <si>
    <t>髙　橋</t>
  </si>
  <si>
    <t>　原</t>
  </si>
  <si>
    <t>浦　山</t>
  </si>
  <si>
    <t>　佃</t>
  </si>
  <si>
    <t>久　德</t>
  </si>
  <si>
    <t>井　原</t>
  </si>
  <si>
    <t>樋　口</t>
  </si>
  <si>
    <t>男子シングルス</t>
  </si>
  <si>
    <t>近　石</t>
  </si>
  <si>
    <t>西　村</t>
  </si>
  <si>
    <t>岡　林</t>
  </si>
  <si>
    <t>秋　月</t>
  </si>
  <si>
    <t>大　谷</t>
  </si>
  <si>
    <t>福　永</t>
  </si>
  <si>
    <t>古　川</t>
  </si>
  <si>
    <t>竹　田</t>
  </si>
  <si>
    <t>長　尾</t>
  </si>
  <si>
    <t>田　中</t>
  </si>
  <si>
    <t>平　田</t>
  </si>
  <si>
    <t>鎌　田</t>
  </si>
  <si>
    <t>夛　田</t>
  </si>
  <si>
    <t>村　山</t>
  </si>
  <si>
    <t>小　西</t>
  </si>
  <si>
    <t>荒　木</t>
  </si>
  <si>
    <t>直　江</t>
  </si>
  <si>
    <t>森　近</t>
  </si>
  <si>
    <r>
      <t>井　上</t>
    </r>
    <r>
      <rPr>
        <sz val="9"/>
        <rFont val="HG丸ｺﾞｼｯｸM-PRO"/>
        <family val="3"/>
        <charset val="128"/>
      </rPr>
      <t>晴</t>
    </r>
  </si>
  <si>
    <t>宮　家</t>
  </si>
  <si>
    <r>
      <t>合　田</t>
    </r>
    <r>
      <rPr>
        <sz val="9"/>
        <rFont val="HG丸ｺﾞｼｯｸM-PRO"/>
        <family val="3"/>
        <charset val="128"/>
      </rPr>
      <t>琉</t>
    </r>
  </si>
  <si>
    <t>片　桐</t>
    <rPh sb="0" eb="1">
      <t>カタ</t>
    </rPh>
    <rPh sb="2" eb="3">
      <t>キリ</t>
    </rPh>
    <phoneticPr fontId="2"/>
  </si>
  <si>
    <t>西　村</t>
    <rPh sb="0" eb="1">
      <t>ニシ</t>
    </rPh>
    <rPh sb="2" eb="3">
      <t>ムラ</t>
    </rPh>
    <phoneticPr fontId="2"/>
  </si>
  <si>
    <t>関　本</t>
  </si>
  <si>
    <t>川　村</t>
  </si>
  <si>
    <t>吉　永</t>
  </si>
  <si>
    <t>伊　藤</t>
  </si>
  <si>
    <t>佐　藤</t>
  </si>
  <si>
    <t>加　藤</t>
  </si>
  <si>
    <t>齋　藤</t>
  </si>
  <si>
    <t>英　明</t>
  </si>
  <si>
    <t>出　井</t>
  </si>
  <si>
    <t>高　平</t>
  </si>
  <si>
    <t>桑　島</t>
  </si>
  <si>
    <t>尾　上</t>
  </si>
  <si>
    <t>砂　野</t>
  </si>
  <si>
    <t>石　原</t>
  </si>
  <si>
    <t>デニス</t>
  </si>
  <si>
    <t>髙　田</t>
  </si>
  <si>
    <t>香　川</t>
  </si>
  <si>
    <t>末　本</t>
  </si>
  <si>
    <t>相　原</t>
  </si>
  <si>
    <t>栗　田</t>
  </si>
  <si>
    <t>大　塚</t>
  </si>
  <si>
    <t>飯　田</t>
  </si>
  <si>
    <r>
      <t>田　井</t>
    </r>
    <r>
      <rPr>
        <sz val="9"/>
        <rFont val="HG丸ｺﾞｼｯｸM-PRO"/>
        <family val="3"/>
        <charset val="128"/>
      </rPr>
      <t>遥</t>
    </r>
  </si>
  <si>
    <t>　河</t>
  </si>
  <si>
    <t>山　地</t>
  </si>
  <si>
    <t>　泉</t>
  </si>
  <si>
    <t>松　村</t>
  </si>
  <si>
    <t>岩　原</t>
  </si>
  <si>
    <t>　林</t>
  </si>
  <si>
    <t>光　井</t>
  </si>
  <si>
    <t>岡　本</t>
  </si>
  <si>
    <t>喜　田</t>
  </si>
  <si>
    <t>矢　野</t>
  </si>
  <si>
    <t>柴　坂</t>
  </si>
  <si>
    <t>本　多</t>
  </si>
  <si>
    <t>渋　川</t>
  </si>
  <si>
    <t>飯　間</t>
  </si>
  <si>
    <t>松　本</t>
  </si>
  <si>
    <t>横　川</t>
  </si>
  <si>
    <t>岩　崎</t>
  </si>
  <si>
    <t>大手高</t>
  </si>
  <si>
    <t>末　吉</t>
  </si>
  <si>
    <t>御　厩</t>
  </si>
  <si>
    <t>冨　田</t>
  </si>
  <si>
    <t>大　黒</t>
  </si>
  <si>
    <r>
      <t>久　保</t>
    </r>
    <r>
      <rPr>
        <sz val="9"/>
        <rFont val="HG丸ｺﾞｼｯｸM-PRO"/>
        <family val="3"/>
        <charset val="128"/>
      </rPr>
      <t>諒</t>
    </r>
  </si>
  <si>
    <t>青　木</t>
  </si>
  <si>
    <t>堀　口</t>
  </si>
  <si>
    <t>佐　野</t>
  </si>
  <si>
    <t>酒　井</t>
  </si>
  <si>
    <t>銭　谷</t>
  </si>
  <si>
    <t>藤　田</t>
  </si>
  <si>
    <t>岡　部</t>
  </si>
  <si>
    <t>小　野</t>
  </si>
  <si>
    <t>宮　脇</t>
  </si>
  <si>
    <t>森　下</t>
  </si>
  <si>
    <t>上　村</t>
  </si>
  <si>
    <t>尾　﨑</t>
  </si>
  <si>
    <t>中　丸</t>
  </si>
  <si>
    <t>下　村</t>
  </si>
  <si>
    <t>中　田</t>
  </si>
  <si>
    <t>高　橋</t>
  </si>
  <si>
    <t>川　野</t>
  </si>
  <si>
    <t>清　水</t>
  </si>
  <si>
    <t>松　原</t>
  </si>
  <si>
    <t>杢　村</t>
  </si>
  <si>
    <t>長　野</t>
  </si>
  <si>
    <t>平　石</t>
  </si>
  <si>
    <t>横　手</t>
  </si>
  <si>
    <t>近　藤</t>
  </si>
  <si>
    <t>須　藤</t>
  </si>
  <si>
    <t>倉　本</t>
  </si>
  <si>
    <t>佐　々</t>
  </si>
  <si>
    <t>深　井</t>
  </si>
  <si>
    <t>和　田</t>
  </si>
  <si>
    <t>西　川</t>
  </si>
  <si>
    <t>水　田</t>
  </si>
  <si>
    <t>梶　川</t>
  </si>
  <si>
    <t>吉　久</t>
  </si>
  <si>
    <t>新　開</t>
  </si>
  <si>
    <t>村　尾</t>
  </si>
  <si>
    <t>宮　崎</t>
  </si>
  <si>
    <t>岸　野</t>
  </si>
  <si>
    <t>宮　光</t>
  </si>
  <si>
    <t>玉　木</t>
  </si>
  <si>
    <t>廣　瀬</t>
  </si>
  <si>
    <t>田　村</t>
  </si>
  <si>
    <t>安　藤</t>
    <rPh sb="0" eb="1">
      <t>ヤス</t>
    </rPh>
    <rPh sb="2" eb="3">
      <t>フジ</t>
    </rPh>
    <phoneticPr fontId="2"/>
  </si>
  <si>
    <t>洙　田</t>
    <rPh sb="0" eb="1">
      <t>ズ</t>
    </rPh>
    <rPh sb="2" eb="3">
      <t>タ</t>
    </rPh>
    <phoneticPr fontId="2"/>
  </si>
  <si>
    <t>森　兼</t>
  </si>
  <si>
    <t>山　路</t>
  </si>
  <si>
    <t>吉　井</t>
  </si>
  <si>
    <t>菰　下</t>
  </si>
  <si>
    <t>豊　嶋</t>
  </si>
  <si>
    <t>上　林</t>
  </si>
  <si>
    <t>小　柳</t>
  </si>
  <si>
    <t>三　橋</t>
  </si>
  <si>
    <t>小　島</t>
  </si>
  <si>
    <t>合　田</t>
  </si>
  <si>
    <t>能　祖</t>
  </si>
  <si>
    <t>　秦</t>
  </si>
  <si>
    <t>斉　藤</t>
  </si>
  <si>
    <t>安　藤</t>
  </si>
  <si>
    <t>吉　岡</t>
  </si>
  <si>
    <t>寺　竹</t>
  </si>
  <si>
    <t>古　市</t>
  </si>
  <si>
    <t>川　田</t>
  </si>
  <si>
    <t>梶　田</t>
  </si>
  <si>
    <t>阿　部</t>
  </si>
  <si>
    <t>丸　橋</t>
  </si>
  <si>
    <t>岩　﨑</t>
  </si>
  <si>
    <t>渡　邊</t>
  </si>
  <si>
    <t>石　井</t>
  </si>
  <si>
    <t>高　尾</t>
  </si>
  <si>
    <t>貞　廣</t>
  </si>
  <si>
    <t>平　野</t>
  </si>
  <si>
    <t>大　前</t>
  </si>
  <si>
    <t>瀧　川</t>
  </si>
  <si>
    <t>中　茂</t>
  </si>
  <si>
    <t>佐々木</t>
  </si>
  <si>
    <t>松　岡</t>
  </si>
  <si>
    <t>八　木</t>
  </si>
  <si>
    <t>眞　鍋</t>
  </si>
  <si>
    <t>徳　田</t>
  </si>
  <si>
    <t>小　林</t>
  </si>
  <si>
    <t>葛　西</t>
  </si>
  <si>
    <r>
      <t>𠮷　</t>
    </r>
    <r>
      <rPr>
        <sz val="9"/>
        <rFont val="HG丸ｺﾞｼｯｸM-PRO"/>
        <family val="3"/>
        <charset val="128"/>
      </rPr>
      <t>井</t>
    </r>
  </si>
  <si>
    <t>髙　木</t>
  </si>
  <si>
    <t>東　根</t>
  </si>
  <si>
    <t>森　本</t>
  </si>
  <si>
    <t>鹿　庭</t>
  </si>
  <si>
    <t>久　保</t>
  </si>
  <si>
    <t>藤　村</t>
  </si>
  <si>
    <t>越　智</t>
  </si>
  <si>
    <r>
      <t>川　上</t>
    </r>
    <r>
      <rPr>
        <sz val="9"/>
        <rFont val="HG丸ｺﾞｼｯｸM-PRO"/>
        <family val="3"/>
        <charset val="128"/>
      </rPr>
      <t>紗</t>
    </r>
  </si>
  <si>
    <t>小　田</t>
  </si>
  <si>
    <r>
      <t>川　上</t>
    </r>
    <r>
      <rPr>
        <sz val="9"/>
        <rFont val="HG丸ｺﾞｼｯｸM-PRO"/>
        <family val="3"/>
        <charset val="128"/>
      </rPr>
      <t>優</t>
    </r>
  </si>
  <si>
    <t>　堤</t>
  </si>
  <si>
    <t>増　田</t>
  </si>
  <si>
    <t>澤　田</t>
  </si>
  <si>
    <r>
      <t>吉　田</t>
    </r>
    <r>
      <rPr>
        <sz val="9"/>
        <rFont val="HG丸ｺﾞｼｯｸM-PRO"/>
        <family val="3"/>
        <charset val="128"/>
      </rPr>
      <t>久</t>
    </r>
  </si>
  <si>
    <t>川　崎</t>
  </si>
  <si>
    <t>山　崎</t>
  </si>
  <si>
    <r>
      <t>吉　田</t>
    </r>
    <r>
      <rPr>
        <sz val="9"/>
        <rFont val="HG丸ｺﾞｼｯｸM-PRO"/>
        <family val="3"/>
        <charset val="128"/>
      </rPr>
      <t>光</t>
    </r>
  </si>
  <si>
    <t>野　瀬</t>
  </si>
  <si>
    <t>菰　渕</t>
  </si>
  <si>
    <t>安　富</t>
  </si>
  <si>
    <t>國　方</t>
  </si>
  <si>
    <t>中　條</t>
  </si>
  <si>
    <t>櫻　井</t>
  </si>
  <si>
    <t>洙　田</t>
  </si>
  <si>
    <t>女子シングルス</t>
  </si>
  <si>
    <t>中　茂・𠮷　井</t>
  </si>
  <si>
    <t>川　上紗</t>
  </si>
  <si>
    <t>川上紗・川上優</t>
  </si>
  <si>
    <t>久保諒・德　永</t>
  </si>
  <si>
    <t>Best16</t>
    <phoneticPr fontId="2"/>
  </si>
  <si>
    <t>久　保亮</t>
  </si>
  <si>
    <t>Best8</t>
    <phoneticPr fontId="2"/>
  </si>
  <si>
    <t>田井遥・國　本</t>
  </si>
  <si>
    <t>Best32</t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</si>
  <si>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</si>
  <si>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</si>
  <si>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</si>
  <si>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</si>
  <si>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香川中央</t>
    <rPh sb="0" eb="4">
      <t>カガワチュウオウ</t>
    </rPh>
    <phoneticPr fontId="2"/>
  </si>
  <si>
    <t>高松工芸</t>
    <rPh sb="0" eb="4">
      <t>タカマツコウゲイ</t>
    </rPh>
    <phoneticPr fontId="2"/>
  </si>
  <si>
    <t>観音寺第一</t>
    <rPh sb="0" eb="5">
      <t>カンオンジダイイチ</t>
    </rPh>
    <phoneticPr fontId="2"/>
  </si>
  <si>
    <t>高松中央</t>
    <rPh sb="0" eb="4">
      <t>タカマツチュウオウ</t>
    </rPh>
    <phoneticPr fontId="2"/>
  </si>
  <si>
    <t>高松商業</t>
    <rPh sb="0" eb="4">
      <t>タカマツショウギョウ</t>
    </rPh>
    <phoneticPr fontId="2"/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</si>
  <si>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</si>
  <si>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</si>
  <si>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</si>
  <si>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</si>
  <si>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令和５年度 香川県高等学校春季強化卓球大会 順位・ランキング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シュンキ</t>
    </rPh>
    <rPh sb="15" eb="17">
      <t>キョウカ</t>
    </rPh>
    <rPh sb="17" eb="19">
      <t>タッキュウ</t>
    </rPh>
    <rPh sb="19" eb="21">
      <t>タイカイ</t>
    </rPh>
    <rPh sb="22" eb="24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</si>
</sst>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Bookman Old Style"/>
      <family val="1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50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justifyLastLine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0" borderId="0" xfId="1" applyFont="1" applyAlignment="1">
      <alignment vertical="center" justifyLastLine="1"/>
    </xf>
    <xf numFmtId="0" fontId="1" fillId="0" borderId="0" xfId="1">
      <alignment vertical="center"/>
    </xf>
    <xf numFmtId="0" fontId="6" fillId="0" borderId="0" xfId="0" applyFont="1" applyAlignment="1">
      <alignment vertical="center" justifyLastLine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vertical="distributed" textRotation="255" justifyLastLine="1"/>
    </xf>
    <xf numFmtId="0" fontId="3" fillId="0" borderId="0" xfId="0" applyFont="1" applyAlignment="1">
      <alignment vertical="center" textRotation="255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distributed" vertical="center" justifyLastLine="1"/>
    </xf>
    <xf numFmtId="0" fontId="14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15" fillId="0" borderId="0" xfId="0" applyFont="1" applyAlignment="1">
      <alignment vertical="center" justifyLastLine="1"/>
    </xf>
    <xf numFmtId="0" fontId="3" fillId="0" borderId="0" xfId="0" quotePrefix="1" applyFont="1">
      <alignment vertical="center"/>
    </xf>
    <xf numFmtId="0" fontId="3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1" fillId="0" borderId="11" xfId="0" applyFont="1" applyBorder="1">
      <alignment vertical="center"/>
    </xf>
    <xf numFmtId="0" fontId="6" fillId="0" borderId="11" xfId="0" applyFont="1" applyBorder="1" applyAlignment="1">
      <alignment vertical="center" justifyLastLine="1"/>
    </xf>
    <xf numFmtId="0" fontId="0" fillId="0" borderId="5" xfId="0" applyBorder="1">
      <alignment vertical="center"/>
    </xf>
    <xf numFmtId="0" fontId="3" fillId="0" borderId="100" xfId="0" applyFont="1" applyBorder="1">
      <alignment vertical="center"/>
    </xf>
    <xf numFmtId="0" fontId="3" fillId="0" borderId="101" xfId="0" applyFont="1" applyBorder="1">
      <alignment vertical="center"/>
    </xf>
    <xf numFmtId="0" fontId="3" fillId="0" borderId="99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3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105" xfId="0" applyFont="1" applyBorder="1">
      <alignment vertical="center"/>
    </xf>
    <xf numFmtId="0" fontId="0" fillId="0" borderId="101" xfId="0" applyBorder="1">
      <alignment vertical="center"/>
    </xf>
    <xf numFmtId="0" fontId="3" fillId="0" borderId="101" xfId="0" applyFont="1" applyBorder="1" applyAlignment="1">
      <alignment horizontal="center" vertical="center"/>
    </xf>
    <xf numFmtId="0" fontId="0" fillId="0" borderId="103" xfId="0" applyBorder="1">
      <alignment vertical="center"/>
    </xf>
    <xf numFmtId="0" fontId="3" fillId="0" borderId="104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>
      <alignment vertical="center"/>
    </xf>
    <xf numFmtId="0" fontId="3" fillId="0" borderId="108" xfId="0" applyFont="1" applyBorder="1">
      <alignment vertical="center"/>
    </xf>
    <xf numFmtId="0" fontId="3" fillId="0" borderId="109" xfId="0" applyFont="1" applyBorder="1">
      <alignment vertical="center"/>
    </xf>
    <xf numFmtId="0" fontId="3" fillId="0" borderId="102" xfId="0" applyFont="1" applyBorder="1">
      <alignment vertical="center"/>
    </xf>
    <xf numFmtId="0" fontId="0" fillId="0" borderId="100" xfId="0" applyBorder="1">
      <alignment vertical="center"/>
    </xf>
    <xf numFmtId="0" fontId="0" fillId="0" borderId="105" xfId="0" applyBorder="1">
      <alignment vertical="center"/>
    </xf>
    <xf numFmtId="0" fontId="0" fillId="0" borderId="108" xfId="0" applyBorder="1">
      <alignment vertical="center"/>
    </xf>
    <xf numFmtId="0" fontId="3" fillId="0" borderId="99" xfId="0" applyFont="1" applyBorder="1">
      <alignment vertical="center"/>
    </xf>
    <xf numFmtId="0" fontId="0" fillId="0" borderId="104" xfId="0" applyBorder="1">
      <alignment vertical="center"/>
    </xf>
    <xf numFmtId="0" fontId="0" fillId="0" borderId="110" xfId="0" applyBorder="1">
      <alignment vertical="center"/>
    </xf>
    <xf numFmtId="0" fontId="3" fillId="0" borderId="110" xfId="0" applyFont="1" applyBorder="1" applyAlignment="1">
      <alignment horizontal="center" vertical="center"/>
    </xf>
    <xf numFmtId="0" fontId="0" fillId="0" borderId="99" xfId="0" applyBorder="1">
      <alignment vertical="center"/>
    </xf>
    <xf numFmtId="0" fontId="3" fillId="0" borderId="109" xfId="0" applyFont="1" applyBorder="1" applyAlignment="1">
      <alignment horizontal="center" vertical="center"/>
    </xf>
    <xf numFmtId="0" fontId="0" fillId="0" borderId="109" xfId="0" applyBorder="1">
      <alignment vertical="center"/>
    </xf>
    <xf numFmtId="0" fontId="0" fillId="0" borderId="102" xfId="0" applyBorder="1">
      <alignment vertical="center"/>
    </xf>
    <xf numFmtId="0" fontId="5" fillId="0" borderId="0" xfId="0" applyFont="1" applyAlignment="1">
      <alignment vertical="distributed" textRotation="255" justifyLastLine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43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" fillId="0" borderId="9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55" xfId="0" applyFont="1" applyBorder="1" applyAlignment="1">
      <alignment horizontal="distributed" vertical="center" justifyLastLine="1"/>
    </xf>
    <xf numFmtId="0" fontId="6" fillId="0" borderId="56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27" xfId="0" applyFont="1" applyBorder="1" applyAlignment="1">
      <alignment horizontal="distributed" vertical="center" justifyLastLine="1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9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3" fillId="0" borderId="73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0" fillId="0" borderId="30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 justifyLastLine="1"/>
    </xf>
    <xf numFmtId="0" fontId="6" fillId="0" borderId="51" xfId="0" applyFont="1" applyBorder="1" applyAlignment="1">
      <alignment horizontal="distributed" vertical="center" justifyLastLine="1"/>
    </xf>
    <xf numFmtId="0" fontId="10" fillId="0" borderId="62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37" xfId="0" applyFont="1" applyBorder="1" applyAlignment="1">
      <alignment horizontal="distributed" vertical="center" justifyLastLine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37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3" fillId="0" borderId="63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6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72" xfId="0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6" fillId="0" borderId="48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6" fillId="0" borderId="52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76" xfId="0" applyFont="1" applyBorder="1" applyAlignment="1">
      <alignment horizontal="center" vertical="center"/>
    </xf>
    <xf numFmtId="0" fontId="10" fillId="0" borderId="67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0" fontId="10" fillId="2" borderId="31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32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0" borderId="69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87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distributed" vertical="center" justifyLastLine="1"/>
    </xf>
    <xf numFmtId="0" fontId="6" fillId="2" borderId="0" xfId="0" applyFont="1" applyFill="1" applyAlignment="1">
      <alignment horizontal="distributed" vertical="center" justifyLastLine="1"/>
    </xf>
    <xf numFmtId="0" fontId="6" fillId="2" borderId="51" xfId="0" applyFont="1" applyFill="1" applyBorder="1" applyAlignment="1">
      <alignment horizontal="distributed" vertical="center" justifyLastLine="1"/>
    </xf>
    <xf numFmtId="0" fontId="4" fillId="0" borderId="5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15" fillId="0" borderId="55" xfId="0" applyFont="1" applyBorder="1" applyAlignment="1">
      <alignment horizontal="distributed" vertical="center" justifyLastLine="1"/>
    </xf>
    <xf numFmtId="0" fontId="15" fillId="0" borderId="56" xfId="0" applyFont="1" applyBorder="1" applyAlignment="1">
      <alignment horizontal="distributed" vertical="center" justifyLastLine="1"/>
    </xf>
    <xf numFmtId="0" fontId="15" fillId="0" borderId="18" xfId="0" applyFont="1" applyBorder="1" applyAlignment="1">
      <alignment horizontal="distributed" vertical="center" justifyLastLine="1"/>
    </xf>
    <xf numFmtId="0" fontId="15" fillId="0" borderId="27" xfId="0" applyFont="1" applyBorder="1" applyAlignment="1">
      <alignment horizontal="distributed" vertical="center" justifyLastLine="1"/>
    </xf>
    <xf numFmtId="0" fontId="15" fillId="0" borderId="11" xfId="0" applyFont="1" applyBorder="1" applyAlignment="1">
      <alignment horizontal="distributed" vertical="center" justifyLastLine="1"/>
    </xf>
    <xf numFmtId="0" fontId="15" fillId="0" borderId="48" xfId="0" applyFont="1" applyBorder="1" applyAlignment="1">
      <alignment horizontal="distributed" vertical="center" justifyLastLine="1"/>
    </xf>
    <xf numFmtId="0" fontId="15" fillId="0" borderId="0" xfId="0" applyFont="1" applyAlignment="1">
      <alignment horizontal="distributed" vertical="center" justifyLastLine="1"/>
    </xf>
    <xf numFmtId="0" fontId="15" fillId="0" borderId="1" xfId="0" applyFont="1" applyBorder="1" applyAlignment="1">
      <alignment horizontal="distributed" vertical="center" justifyLastLine="1"/>
    </xf>
    <xf numFmtId="0" fontId="15" fillId="0" borderId="51" xfId="0" applyFont="1" applyBorder="1" applyAlignment="1">
      <alignment horizontal="distributed" vertical="center" justifyLastLine="1"/>
    </xf>
    <xf numFmtId="0" fontId="15" fillId="0" borderId="52" xfId="0" applyFont="1" applyBorder="1" applyAlignment="1">
      <alignment horizontal="distributed" vertical="center" justifyLastLine="1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distributed" vertical="center" justifyLastLine="1"/>
    </xf>
    <xf numFmtId="0" fontId="6" fillId="0" borderId="28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33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19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10" fillId="2" borderId="29" xfId="0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distributed" vertical="center" justifyLastLine="1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distributed" textRotation="255" justifyLastLine="1"/>
    </xf>
    <xf numFmtId="0" fontId="8" fillId="0" borderId="8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5" fillId="0" borderId="40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4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7" xfId="0" applyFont="1" applyBorder="1" applyAlignment="1">
      <alignment horizontal="distributed" vertical="center" justifyLastLine="1"/>
    </xf>
    <xf numFmtId="0" fontId="3" fillId="2" borderId="42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62" xfId="0" applyFont="1" applyFill="1" applyBorder="1" applyAlignment="1">
      <alignment horizontal="left" vertical="center"/>
    </xf>
    <xf numFmtId="0" fontId="3" fillId="0" borderId="4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26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85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textRotation="255"/>
    </xf>
    <xf numFmtId="0" fontId="3" fillId="0" borderId="0" xfId="0" applyFont="1" applyAlignment="1">
      <alignment horizontal="left" vertical="center" shrinkToFit="1"/>
    </xf>
    <xf numFmtId="0" fontId="10" fillId="0" borderId="5" xfId="0" applyFont="1" applyBorder="1" applyAlignment="1">
      <alignment horizontal="left" vertical="center"/>
    </xf>
    <xf numFmtId="0" fontId="6" fillId="0" borderId="64" xfId="0" applyFont="1" applyBorder="1" applyAlignment="1">
      <alignment horizontal="distributed" vertical="center" justifyLastLine="1"/>
    </xf>
    <xf numFmtId="0" fontId="6" fillId="0" borderId="38" xfId="0" applyFont="1" applyBorder="1" applyAlignment="1">
      <alignment horizontal="distributed" vertical="center" justifyLastLine="1"/>
    </xf>
    <xf numFmtId="0" fontId="6" fillId="0" borderId="98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 wrapText="1"/>
    </xf>
    <xf numFmtId="0" fontId="16" fillId="0" borderId="0" xfId="0" quotePrefix="1" applyFont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8" fillId="0" borderId="0" xfId="2" applyFont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17" fillId="0" borderId="109" xfId="2" applyFont="1" applyBorder="1" applyAlignment="1">
      <alignment horizontal="center" vertical="center" shrinkToFit="1"/>
    </xf>
    <xf numFmtId="0" fontId="17" fillId="0" borderId="101" xfId="2" applyFont="1" applyBorder="1" applyAlignment="1">
      <alignment horizontal="center" vertical="center" shrinkToFit="1"/>
    </xf>
    <xf numFmtId="0" fontId="19" fillId="0" borderId="101" xfId="2" applyFont="1" applyBorder="1" applyAlignment="1">
      <alignment horizontal="center" vertical="center" shrinkToFit="1"/>
    </xf>
    <xf numFmtId="0" fontId="20" fillId="0" borderId="101" xfId="2" applyFont="1" applyBorder="1" applyAlignment="1">
      <alignment horizontal="center" vertical="center" shrinkToFit="1"/>
    </xf>
    <xf numFmtId="0" fontId="20" fillId="0" borderId="101" xfId="2" applyFont="1" applyBorder="1" applyAlignment="1">
      <alignment horizontal="left" vertical="center" shrinkToFit="1"/>
    </xf>
    <xf numFmtId="0" fontId="18" fillId="0" borderId="101" xfId="2" applyFont="1" applyBorder="1" applyAlignment="1">
      <alignment horizontal="center" vertical="center" shrinkToFit="1"/>
    </xf>
    <xf numFmtId="0" fontId="17" fillId="0" borderId="105" xfId="2" applyFont="1" applyBorder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18" fillId="0" borderId="0" xfId="2" applyFont="1" applyAlignment="1">
      <alignment horizontal="center" vertical="center" shrinkToFit="1"/>
    </xf>
    <xf numFmtId="0" fontId="20" fillId="0" borderId="111" xfId="2" applyFont="1" applyBorder="1" applyAlignment="1">
      <alignment horizontal="center" vertical="center"/>
    </xf>
    <xf numFmtId="0" fontId="20" fillId="0" borderId="112" xfId="2" applyFont="1" applyBorder="1" applyAlignment="1">
      <alignment horizontal="center" vertical="center"/>
    </xf>
    <xf numFmtId="0" fontId="20" fillId="0" borderId="0" xfId="2" applyFont="1"/>
    <xf numFmtId="0" fontId="21" fillId="0" borderId="0" xfId="2" applyFont="1" applyAlignment="1">
      <alignment horizontal="center" vertical="center" shrinkToFit="1"/>
    </xf>
    <xf numFmtId="0" fontId="20" fillId="0" borderId="113" xfId="2" applyFont="1" applyBorder="1" applyAlignment="1">
      <alignment horizontal="center" vertical="center"/>
    </xf>
    <xf numFmtId="0" fontId="20" fillId="0" borderId="114" xfId="2" applyFont="1" applyBorder="1" applyAlignment="1">
      <alignment horizontal="center" vertical="center"/>
    </xf>
    <xf numFmtId="0" fontId="20" fillId="0" borderId="115" xfId="2" applyFont="1" applyBorder="1" applyAlignment="1">
      <alignment horizontal="center" vertical="center"/>
    </xf>
    <xf numFmtId="0" fontId="20" fillId="0" borderId="116" xfId="2" applyFont="1" applyBorder="1" applyAlignment="1">
      <alignment horizontal="center" vertical="center"/>
    </xf>
    <xf numFmtId="0" fontId="20" fillId="0" borderId="117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20" fillId="0" borderId="7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118" xfId="2" applyFont="1" applyBorder="1" applyAlignment="1">
      <alignment horizontal="center" vertical="center"/>
    </xf>
    <xf numFmtId="0" fontId="20" fillId="0" borderId="119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1" fillId="0" borderId="1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7" xfId="2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0" fillId="0" borderId="120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 shrinkToFit="1"/>
    </xf>
    <xf numFmtId="0" fontId="23" fillId="0" borderId="7" xfId="2" applyFont="1" applyBorder="1" applyAlignment="1">
      <alignment horizontal="center" vertical="center" shrinkToFit="1"/>
    </xf>
    <xf numFmtId="0" fontId="20" fillId="0" borderId="121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 textRotation="255" shrinkToFit="1"/>
    </xf>
    <xf numFmtId="0" fontId="24" fillId="0" borderId="7" xfId="2" applyFont="1" applyBorder="1" applyAlignment="1">
      <alignment horizontal="center" vertical="center" textRotation="255" shrinkToFit="1"/>
    </xf>
    <xf numFmtId="0" fontId="24" fillId="0" borderId="1" xfId="2" applyFont="1" applyBorder="1" applyAlignment="1">
      <alignment horizontal="center" vertical="center" textRotation="255" shrinkToFit="1"/>
    </xf>
    <xf numFmtId="0" fontId="20" fillId="0" borderId="122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23" xfId="2" applyFont="1" applyBorder="1" applyAlignment="1">
      <alignment horizontal="center" vertical="center"/>
    </xf>
    <xf numFmtId="0" fontId="20" fillId="0" borderId="124" xfId="2" applyFont="1" applyBorder="1" applyAlignment="1">
      <alignment horizontal="center" vertical="center"/>
    </xf>
    <xf numFmtId="0" fontId="20" fillId="0" borderId="125" xfId="2" applyFont="1" applyBorder="1" applyAlignment="1">
      <alignment horizontal="center" vertical="center"/>
    </xf>
    <xf numFmtId="0" fontId="20" fillId="0" borderId="126" xfId="2" applyFont="1" applyBorder="1" applyAlignment="1">
      <alignment horizontal="center" vertical="center"/>
    </xf>
    <xf numFmtId="0" fontId="20" fillId="0" borderId="127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shrinkToFit="1"/>
    </xf>
    <xf numFmtId="0" fontId="20" fillId="0" borderId="128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shrinkToFit="1"/>
    </xf>
    <xf numFmtId="0" fontId="20" fillId="0" borderId="129" xfId="2" applyFont="1" applyBorder="1" applyAlignment="1">
      <alignment horizontal="center" vertical="center"/>
    </xf>
    <xf numFmtId="0" fontId="20" fillId="0" borderId="130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center" textRotation="255" shrinkToFit="1"/>
    </xf>
    <xf numFmtId="0" fontId="20" fillId="0" borderId="131" xfId="2" applyFont="1" applyBorder="1" applyAlignment="1">
      <alignment horizontal="center" vertical="center"/>
    </xf>
    <xf numFmtId="0" fontId="20" fillId="0" borderId="132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center" textRotation="255" shrinkToFit="1"/>
    </xf>
    <xf numFmtId="0" fontId="29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3" fillId="0" borderId="0" xfId="2" applyFont="1" applyAlignment="1">
      <alignment horizontal="right" vertical="center" shrinkToFit="1"/>
    </xf>
    <xf numFmtId="0" fontId="29" fillId="0" borderId="0" xfId="2" applyFont="1" applyAlignment="1">
      <alignment horizontal="distributed" vertical="center" shrinkToFit="1"/>
    </xf>
    <xf numFmtId="0" fontId="30" fillId="0" borderId="0" xfId="2" applyFont="1" applyAlignment="1">
      <alignment horizontal="center" vertical="center" shrinkToFit="1"/>
    </xf>
    <xf numFmtId="0" fontId="20" fillId="0" borderId="133" xfId="2" applyFont="1" applyBorder="1" applyAlignment="1">
      <alignment horizontal="center" vertical="center"/>
    </xf>
    <xf numFmtId="0" fontId="20" fillId="0" borderId="134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 shrinkToFit="1"/>
    </xf>
    <xf numFmtId="0" fontId="17" fillId="0" borderId="103" xfId="2" applyFont="1" applyBorder="1" applyAlignment="1">
      <alignment horizontal="center" vertical="center" shrinkToFit="1"/>
    </xf>
    <xf numFmtId="0" fontId="19" fillId="0" borderId="103" xfId="2" applyFont="1" applyBorder="1" applyAlignment="1">
      <alignment horizontal="center" vertical="center" shrinkToFit="1"/>
    </xf>
    <xf numFmtId="0" fontId="20" fillId="0" borderId="103" xfId="2" applyFont="1" applyBorder="1" applyAlignment="1">
      <alignment horizontal="center" vertical="center" shrinkToFit="1"/>
    </xf>
    <xf numFmtId="0" fontId="20" fillId="0" borderId="103" xfId="2" applyFont="1" applyBorder="1" applyAlignment="1">
      <alignment horizontal="left" vertical="center" shrinkToFit="1"/>
    </xf>
    <xf numFmtId="0" fontId="18" fillId="0" borderId="103" xfId="2" applyFont="1" applyBorder="1" applyAlignment="1">
      <alignment horizontal="center" vertical="center" shrinkToFit="1"/>
    </xf>
    <xf numFmtId="0" fontId="17" fillId="0" borderId="99" xfId="2" applyFont="1" applyBorder="1" applyAlignment="1">
      <alignment horizontal="center" vertical="center" shrinkToFit="1"/>
    </xf>
    <xf numFmtId="0" fontId="17" fillId="0" borderId="100" xfId="2" applyFont="1" applyBorder="1" applyAlignment="1">
      <alignment horizontal="center" vertical="center" shrinkToFit="1"/>
    </xf>
    <xf numFmtId="0" fontId="20" fillId="0" borderId="135" xfId="2" applyFont="1" applyBorder="1" applyAlignment="1">
      <alignment horizontal="center" vertical="center"/>
    </xf>
    <xf numFmtId="176" fontId="32" fillId="0" borderId="0" xfId="2" applyNumberFormat="1" applyFont="1" applyAlignment="1">
      <alignment horizontal="center" vertical="center" shrinkToFit="1"/>
    </xf>
    <xf numFmtId="0" fontId="17" fillId="0" borderId="5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left" vertical="center" shrinkToFit="1"/>
    </xf>
    <xf numFmtId="0" fontId="18" fillId="0" borderId="4" xfId="2" applyFont="1" applyBorder="1" applyAlignment="1">
      <alignment horizontal="center" vertical="center" shrinkToFit="1"/>
    </xf>
    <xf numFmtId="0" fontId="17" fillId="0" borderId="9" xfId="2" applyFont="1" applyBorder="1" applyAlignment="1">
      <alignment horizontal="center" vertical="center" shrinkToFit="1"/>
    </xf>
    <xf numFmtId="0" fontId="20" fillId="0" borderId="136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 textRotation="255" shrinkToFit="1"/>
    </xf>
    <xf numFmtId="0" fontId="20" fillId="0" borderId="0" xfId="3" applyFont="1" applyAlignment="1">
      <alignment horizontal="center" vertical="center"/>
    </xf>
    <xf numFmtId="0" fontId="20" fillId="0" borderId="137" xfId="3" applyFont="1" applyBorder="1" applyAlignment="1">
      <alignment horizontal="center" vertical="center"/>
    </xf>
    <xf numFmtId="0" fontId="20" fillId="0" borderId="138" xfId="3" applyFont="1" applyBorder="1" applyAlignment="1">
      <alignment horizontal="center" vertical="center"/>
    </xf>
    <xf numFmtId="0" fontId="20" fillId="0" borderId="139" xfId="3" applyFont="1" applyBorder="1" applyAlignment="1">
      <alignment horizontal="center" vertical="center"/>
    </xf>
    <xf numFmtId="0" fontId="20" fillId="0" borderId="140" xfId="3" applyFont="1" applyBorder="1" applyAlignment="1">
      <alignment horizontal="center" vertical="center"/>
    </xf>
    <xf numFmtId="0" fontId="20" fillId="0" borderId="141" xfId="3" applyFont="1" applyBorder="1" applyAlignment="1">
      <alignment horizontal="center" vertical="center"/>
    </xf>
    <xf numFmtId="0" fontId="20" fillId="0" borderId="142" xfId="3" applyFont="1" applyBorder="1" applyAlignment="1">
      <alignment horizontal="center" vertical="center"/>
    </xf>
    <xf numFmtId="0" fontId="20" fillId="0" borderId="143" xfId="3" applyFont="1" applyBorder="1" applyAlignment="1">
      <alignment horizontal="center" vertical="center"/>
    </xf>
    <xf numFmtId="0" fontId="20" fillId="0" borderId="144" xfId="3" applyFont="1" applyBorder="1" applyAlignment="1">
      <alignment horizontal="center" vertical="center"/>
    </xf>
    <xf numFmtId="0" fontId="20" fillId="0" borderId="145" xfId="3" applyFont="1" applyBorder="1" applyAlignment="1">
      <alignment horizontal="center" vertical="center"/>
    </xf>
    <xf numFmtId="0" fontId="20" fillId="0" borderId="146" xfId="3" applyFont="1" applyBorder="1" applyAlignment="1">
      <alignment horizontal="center" vertical="center"/>
    </xf>
    <xf numFmtId="0" fontId="20" fillId="0" borderId="147" xfId="3" applyFont="1" applyBorder="1" applyAlignment="1">
      <alignment horizontal="center" vertical="center"/>
    </xf>
    <xf numFmtId="0" fontId="20" fillId="0" borderId="148" xfId="3" applyFont="1" applyBorder="1" applyAlignment="1">
      <alignment horizontal="center" vertical="center"/>
    </xf>
    <xf numFmtId="0" fontId="20" fillId="0" borderId="149" xfId="3" applyFont="1" applyBorder="1" applyAlignment="1">
      <alignment horizontal="center" vertical="center"/>
    </xf>
    <xf numFmtId="0" fontId="20" fillId="0" borderId="150" xfId="3" applyFont="1" applyBorder="1" applyAlignment="1">
      <alignment horizontal="center" vertical="center"/>
    </xf>
    <xf numFmtId="0" fontId="20" fillId="0" borderId="151" xfId="3" applyFont="1" applyBorder="1" applyAlignment="1">
      <alignment horizontal="center" vertical="center"/>
    </xf>
    <xf numFmtId="0" fontId="20" fillId="0" borderId="152" xfId="3" applyFont="1" applyBorder="1" applyAlignment="1">
      <alignment horizontal="center" vertical="center"/>
    </xf>
    <xf numFmtId="0" fontId="20" fillId="0" borderId="153" xfId="3" applyFont="1" applyBorder="1" applyAlignment="1">
      <alignment horizontal="center" vertical="center"/>
    </xf>
    <xf numFmtId="0" fontId="20" fillId="0" borderId="154" xfId="3" applyFont="1" applyBorder="1" applyAlignment="1">
      <alignment horizontal="center" vertical="center"/>
    </xf>
    <xf numFmtId="0" fontId="20" fillId="0" borderId="155" xfId="3" applyFont="1" applyBorder="1" applyAlignment="1">
      <alignment horizontal="center" vertical="center"/>
    </xf>
    <xf numFmtId="0" fontId="20" fillId="0" borderId="156" xfId="3" applyFont="1" applyBorder="1" applyAlignment="1">
      <alignment horizontal="center" vertical="center"/>
    </xf>
    <xf numFmtId="0" fontId="20" fillId="0" borderId="157" xfId="3" applyFont="1" applyBorder="1" applyAlignment="1">
      <alignment horizontal="center" vertical="center"/>
    </xf>
    <xf numFmtId="0" fontId="20" fillId="0" borderId="158" xfId="3" applyFont="1" applyBorder="1" applyAlignment="1">
      <alignment horizontal="center" vertical="center"/>
    </xf>
    <xf numFmtId="0" fontId="20" fillId="0" borderId="159" xfId="3" applyFont="1" applyBorder="1" applyAlignment="1">
      <alignment horizontal="center" vertical="center"/>
    </xf>
    <xf numFmtId="0" fontId="20" fillId="0" borderId="160" xfId="3" applyFont="1" applyBorder="1" applyAlignment="1">
      <alignment horizontal="center" vertical="center"/>
    </xf>
    <xf numFmtId="0" fontId="20" fillId="0" borderId="143" xfId="3" applyFont="1" applyBorder="1" applyAlignment="1">
      <alignment horizontal="center" vertical="center"/>
    </xf>
    <xf numFmtId="0" fontId="20" fillId="0" borderId="161" xfId="3" applyFont="1" applyBorder="1" applyAlignment="1">
      <alignment horizontal="center" vertical="center"/>
    </xf>
    <xf numFmtId="0" fontId="20" fillId="0" borderId="162" xfId="3" applyFont="1" applyBorder="1" applyAlignment="1">
      <alignment horizontal="center" vertical="center"/>
    </xf>
    <xf numFmtId="0" fontId="20" fillId="0" borderId="163" xfId="3" applyFont="1" applyBorder="1" applyAlignment="1">
      <alignment horizontal="center" vertical="center"/>
    </xf>
    <xf numFmtId="0" fontId="20" fillId="0" borderId="164" xfId="3" applyFont="1" applyBorder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0" borderId="165" xfId="3" applyFont="1" applyBorder="1" applyAlignment="1">
      <alignment horizontal="center" vertical="center"/>
    </xf>
    <xf numFmtId="0" fontId="20" fillId="0" borderId="166" xfId="3" applyFont="1" applyBorder="1" applyAlignment="1">
      <alignment horizontal="center" vertical="center"/>
    </xf>
    <xf numFmtId="0" fontId="20" fillId="0" borderId="80" xfId="3" applyFont="1" applyBorder="1" applyAlignment="1">
      <alignment horizontal="distributed" vertical="center" indent="3"/>
    </xf>
    <xf numFmtId="0" fontId="20" fillId="0" borderId="86" xfId="3" applyFont="1" applyBorder="1" applyAlignment="1">
      <alignment horizontal="distributed" vertical="center" indent="3"/>
    </xf>
    <xf numFmtId="0" fontId="20" fillId="0" borderId="167" xfId="3" applyFont="1" applyBorder="1" applyAlignment="1">
      <alignment horizontal="center" vertical="center"/>
    </xf>
    <xf numFmtId="0" fontId="20" fillId="0" borderId="79" xfId="3" applyFont="1" applyBorder="1" applyAlignment="1">
      <alignment horizontal="distributed" vertical="center" indent="3"/>
    </xf>
    <xf numFmtId="0" fontId="20" fillId="0" borderId="85" xfId="3" applyFont="1" applyBorder="1" applyAlignment="1">
      <alignment horizontal="distributed" vertical="center" indent="3"/>
    </xf>
    <xf numFmtId="0" fontId="20" fillId="0" borderId="168" xfId="3" applyFont="1" applyBorder="1" applyAlignment="1">
      <alignment horizontal="center" vertical="center"/>
    </xf>
    <xf numFmtId="0" fontId="20" fillId="0" borderId="169" xfId="3" applyFont="1" applyBorder="1" applyAlignment="1">
      <alignment horizontal="center" vertical="center"/>
    </xf>
    <xf numFmtId="0" fontId="20" fillId="0" borderId="170" xfId="3" applyFont="1" applyBorder="1" applyAlignment="1">
      <alignment horizontal="center" vertical="center"/>
    </xf>
    <xf numFmtId="0" fontId="20" fillId="0" borderId="171" xfId="3" applyFont="1" applyBorder="1" applyAlignment="1">
      <alignment horizontal="distributed" vertical="center" indent="3"/>
    </xf>
    <xf numFmtId="0" fontId="20" fillId="0" borderId="172" xfId="3" applyFont="1" applyBorder="1" applyAlignment="1">
      <alignment horizontal="distributed" vertical="center" indent="3"/>
    </xf>
    <xf numFmtId="0" fontId="20" fillId="0" borderId="173" xfId="3" applyFont="1" applyBorder="1" applyAlignment="1">
      <alignment horizontal="center" vertical="center"/>
    </xf>
    <xf numFmtId="0" fontId="20" fillId="0" borderId="174" xfId="3" applyFont="1" applyBorder="1" applyAlignment="1">
      <alignment horizontal="center" vertical="center"/>
    </xf>
    <xf numFmtId="0" fontId="20" fillId="0" borderId="175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</cellXfs>
  <cellStyles count="4">
    <cellStyle name="標準" xfId="0" builtinId="0"/>
    <cellStyle name="標準 2" xfId="2" xr:uid="{500A4593-A23E-42ED-B807-F21CDAB0419F}"/>
    <cellStyle name="標準_H23春季強化大会（団体）結果" xfId="1" xr:uid="{00000000-0005-0000-0000-000001000000}"/>
    <cellStyle name="標準_新人大会結果（決勝リーグも）２１" xfId="3" xr:uid="{8CFB174E-1F06-4117-B7F6-CDE670F2DF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137</xdr:col>
      <xdr:colOff>0</xdr:colOff>
      <xdr:row>101</xdr:row>
      <xdr:rowOff>0</xdr:rowOff>
    </xdr:from>
    <xdr:to>
      <xdr:col>140</xdr:col>
      <xdr:colOff>0</xdr:colOff>
      <xdr:row>105</xdr:row>
      <xdr:rowOff>0</xdr:rowOff>
    </xdr:to>
    <xdr:sp macro="" textlink="">
      <xdr:nvSpPr>
        <xdr:cNvPr id="14071" name="Text Box 89">
          <a:extLst>
            <a:ext uri="{FF2B5EF4-FFF2-40B4-BE49-F238E27FC236}">
              <a16:creationId xmlns:a16="http://schemas.microsoft.com/office/drawing/2014/main" id="{D5E15A98-1569-4503-9AC0-2059CDA7468D}"/>
            </a:ext>
          </a:extLst>
        </xdr:cNvPr>
        <xdr:cNvSpPr txBox="1">
          <a:spLocks noChangeArrowheads="1"/>
        </xdr:cNvSpPr>
      </xdr:nvSpPr>
      <xdr:spPr bwMode="auto">
        <a:xfrm>
          <a:off x="9201150" y="792480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137</xdr:col>
      <xdr:colOff>0</xdr:colOff>
      <xdr:row>97</xdr:row>
      <xdr:rowOff>0</xdr:rowOff>
    </xdr:from>
    <xdr:to>
      <xdr:col>140</xdr:col>
      <xdr:colOff>0</xdr:colOff>
      <xdr:row>101</xdr:row>
      <xdr:rowOff>0</xdr:rowOff>
    </xdr:to>
    <xdr:sp macro="" textlink="">
      <xdr:nvSpPr>
        <xdr:cNvPr id="14074" name="Text Box 96">
          <a:extLst>
            <a:ext uri="{FF2B5EF4-FFF2-40B4-BE49-F238E27FC236}">
              <a16:creationId xmlns:a16="http://schemas.microsoft.com/office/drawing/2014/main" id="{6BFF24E7-E50E-4E93-B0CD-FCF75149A180}"/>
            </a:ext>
          </a:extLst>
        </xdr:cNvPr>
        <xdr:cNvSpPr txBox="1">
          <a:spLocks noChangeArrowheads="1"/>
        </xdr:cNvSpPr>
      </xdr:nvSpPr>
      <xdr:spPr bwMode="auto">
        <a:xfrm>
          <a:off x="9559636" y="8485909"/>
          <a:ext cx="207819" cy="323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137</xdr:col>
      <xdr:colOff>0</xdr:colOff>
      <xdr:row>113</xdr:row>
      <xdr:rowOff>19050</xdr:rowOff>
    </xdr:from>
    <xdr:to>
      <xdr:col>140</xdr:col>
      <xdr:colOff>0</xdr:colOff>
      <xdr:row>117</xdr:row>
      <xdr:rowOff>19050</xdr:rowOff>
    </xdr:to>
    <xdr:sp macro="" textlink="">
      <xdr:nvSpPr>
        <xdr:cNvPr id="14077" name="Text Box 99">
          <a:extLst>
            <a:ext uri="{FF2B5EF4-FFF2-40B4-BE49-F238E27FC236}">
              <a16:creationId xmlns:a16="http://schemas.microsoft.com/office/drawing/2014/main" id="{DCC4005A-DF90-4E63-AB72-EDD855E71254}"/>
            </a:ext>
          </a:extLst>
        </xdr:cNvPr>
        <xdr:cNvSpPr txBox="1">
          <a:spLocks noChangeArrowheads="1"/>
        </xdr:cNvSpPr>
      </xdr:nvSpPr>
      <xdr:spPr bwMode="auto">
        <a:xfrm>
          <a:off x="9201150" y="8858250"/>
          <a:ext cx="2000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21</xdr:col>
      <xdr:colOff>64851</xdr:colOff>
      <xdr:row>94</xdr:row>
      <xdr:rowOff>0</xdr:rowOff>
    </xdr:from>
    <xdr:ext cx="129703" cy="15132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5305DF-D4D5-4F54-9E65-B09FF7BFAF58}"/>
            </a:ext>
          </a:extLst>
        </xdr:cNvPr>
        <xdr:cNvSpPr txBox="1"/>
      </xdr:nvSpPr>
      <xdr:spPr>
        <a:xfrm>
          <a:off x="1426723" y="7112000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64851</xdr:colOff>
      <xdr:row>97</xdr:row>
      <xdr:rowOff>75658</xdr:rowOff>
    </xdr:from>
    <xdr:ext cx="129703" cy="15132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3EAB41-D54F-77FA-CD06-AC9E1842015E}"/>
            </a:ext>
          </a:extLst>
        </xdr:cNvPr>
        <xdr:cNvSpPr txBox="1"/>
      </xdr:nvSpPr>
      <xdr:spPr>
        <a:xfrm>
          <a:off x="1426723" y="7414637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64850</xdr:colOff>
      <xdr:row>95</xdr:row>
      <xdr:rowOff>72956</xdr:rowOff>
    </xdr:from>
    <xdr:ext cx="129703" cy="15132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C34F2DA-5DB3-9C42-B6AC-9B096F604F8C}"/>
            </a:ext>
          </a:extLst>
        </xdr:cNvPr>
        <xdr:cNvSpPr txBox="1"/>
      </xdr:nvSpPr>
      <xdr:spPr>
        <a:xfrm>
          <a:off x="1621276" y="7260616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27</xdr:col>
      <xdr:colOff>64850</xdr:colOff>
      <xdr:row>99</xdr:row>
      <xdr:rowOff>75659</xdr:rowOff>
    </xdr:from>
    <xdr:ext cx="129703" cy="15132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8B9C31-9338-A858-2335-E5BD577F129C}"/>
            </a:ext>
          </a:extLst>
        </xdr:cNvPr>
        <xdr:cNvSpPr txBox="1"/>
      </xdr:nvSpPr>
      <xdr:spPr>
        <a:xfrm>
          <a:off x="1815829" y="7565957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103</xdr:row>
      <xdr:rowOff>75659</xdr:rowOff>
    </xdr:from>
    <xdr:ext cx="129703" cy="15132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FE74FC1-112D-BAAC-7436-912D466E8A5B}"/>
            </a:ext>
          </a:extLst>
        </xdr:cNvPr>
        <xdr:cNvSpPr txBox="1"/>
      </xdr:nvSpPr>
      <xdr:spPr>
        <a:xfrm>
          <a:off x="1621277" y="7868595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64851</xdr:colOff>
      <xdr:row>102</xdr:row>
      <xdr:rowOff>0</xdr:rowOff>
    </xdr:from>
    <xdr:ext cx="129703" cy="15132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23B1F46-CC0D-19F8-F22B-11672BEFA90B}"/>
            </a:ext>
          </a:extLst>
        </xdr:cNvPr>
        <xdr:cNvSpPr txBox="1"/>
      </xdr:nvSpPr>
      <xdr:spPr>
        <a:xfrm>
          <a:off x="1426723" y="7717277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64851</xdr:colOff>
      <xdr:row>105</xdr:row>
      <xdr:rowOff>75659</xdr:rowOff>
    </xdr:from>
    <xdr:ext cx="129703" cy="15132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C5E293-FA36-C44D-30F4-4B52E7A0A019}"/>
            </a:ext>
          </a:extLst>
        </xdr:cNvPr>
        <xdr:cNvSpPr txBox="1"/>
      </xdr:nvSpPr>
      <xdr:spPr>
        <a:xfrm>
          <a:off x="1426723" y="8019914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64851</xdr:colOff>
      <xdr:row>110</xdr:row>
      <xdr:rowOff>0</xdr:rowOff>
    </xdr:from>
    <xdr:ext cx="129703" cy="15132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AF3F592-E0B3-CC44-00E6-22AF0B2123E7}"/>
            </a:ext>
          </a:extLst>
        </xdr:cNvPr>
        <xdr:cNvSpPr txBox="1"/>
      </xdr:nvSpPr>
      <xdr:spPr>
        <a:xfrm>
          <a:off x="1426723" y="8322553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111</xdr:row>
      <xdr:rowOff>75658</xdr:rowOff>
    </xdr:from>
    <xdr:ext cx="129703" cy="15132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1C46C65-D7EE-204F-C494-F8D3A0B08601}"/>
            </a:ext>
          </a:extLst>
        </xdr:cNvPr>
        <xdr:cNvSpPr txBox="1"/>
      </xdr:nvSpPr>
      <xdr:spPr>
        <a:xfrm>
          <a:off x="1621277" y="8473871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64851</xdr:colOff>
      <xdr:row>113</xdr:row>
      <xdr:rowOff>75659</xdr:rowOff>
    </xdr:from>
    <xdr:ext cx="129703" cy="15132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D1F7A4-A684-3B48-D8DF-3F52AB56CA62}"/>
            </a:ext>
          </a:extLst>
        </xdr:cNvPr>
        <xdr:cNvSpPr txBox="1"/>
      </xdr:nvSpPr>
      <xdr:spPr>
        <a:xfrm>
          <a:off x="1426723" y="8625191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28</xdr:col>
      <xdr:colOff>2819</xdr:colOff>
      <xdr:row>116</xdr:row>
      <xdr:rowOff>0</xdr:rowOff>
    </xdr:from>
    <xdr:ext cx="129703" cy="15132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784747-D416-3837-D5CC-C8E005EEAE0D}"/>
            </a:ext>
          </a:extLst>
        </xdr:cNvPr>
        <xdr:cNvSpPr txBox="1"/>
      </xdr:nvSpPr>
      <xdr:spPr>
        <a:xfrm>
          <a:off x="1858123" y="8967304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24</xdr:col>
      <xdr:colOff>64850</xdr:colOff>
      <xdr:row>120</xdr:row>
      <xdr:rowOff>0</xdr:rowOff>
    </xdr:from>
    <xdr:ext cx="129703" cy="15132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637605C-2A73-3D37-CF60-00FE40CEE49F}"/>
            </a:ext>
          </a:extLst>
        </xdr:cNvPr>
        <xdr:cNvSpPr txBox="1"/>
      </xdr:nvSpPr>
      <xdr:spPr>
        <a:xfrm>
          <a:off x="1621276" y="9079149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64851</xdr:colOff>
      <xdr:row>118</xdr:row>
      <xdr:rowOff>0</xdr:rowOff>
    </xdr:from>
    <xdr:ext cx="129703" cy="15132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A7FDEC4-4612-E7F1-131C-790255BADDC0}"/>
            </a:ext>
          </a:extLst>
        </xdr:cNvPr>
        <xdr:cNvSpPr txBox="1"/>
      </xdr:nvSpPr>
      <xdr:spPr>
        <a:xfrm>
          <a:off x="1426723" y="8927830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21</xdr:col>
      <xdr:colOff>64851</xdr:colOff>
      <xdr:row>121</xdr:row>
      <xdr:rowOff>75658</xdr:rowOff>
    </xdr:from>
    <xdr:ext cx="129703" cy="15132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AF34940-F00D-0FE6-5C21-2ADF59602578}"/>
            </a:ext>
          </a:extLst>
        </xdr:cNvPr>
        <xdr:cNvSpPr txBox="1"/>
      </xdr:nvSpPr>
      <xdr:spPr>
        <a:xfrm>
          <a:off x="1426723" y="9230467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0</xdr:colOff>
      <xdr:row>102</xdr:row>
      <xdr:rowOff>0</xdr:rowOff>
    </xdr:from>
    <xdr:ext cx="129703" cy="15132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31213D0-8223-A1D6-1CED-A5F35BEC1B7A}"/>
            </a:ext>
          </a:extLst>
        </xdr:cNvPr>
        <xdr:cNvSpPr txBox="1"/>
      </xdr:nvSpPr>
      <xdr:spPr>
        <a:xfrm>
          <a:off x="3242553" y="7717277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64851</xdr:colOff>
      <xdr:row>104</xdr:row>
      <xdr:rowOff>0</xdr:rowOff>
    </xdr:from>
    <xdr:ext cx="129703" cy="15132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0F1A80B-CFBE-F63A-05BA-EF3B5707C561}"/>
            </a:ext>
          </a:extLst>
        </xdr:cNvPr>
        <xdr:cNvSpPr txBox="1"/>
      </xdr:nvSpPr>
      <xdr:spPr>
        <a:xfrm>
          <a:off x="3501957" y="7868596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64850</xdr:colOff>
      <xdr:row>106</xdr:row>
      <xdr:rowOff>0</xdr:rowOff>
    </xdr:from>
    <xdr:ext cx="129703" cy="15132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CAA9DC-E730-A287-D957-CC207486EDB1}"/>
            </a:ext>
          </a:extLst>
        </xdr:cNvPr>
        <xdr:cNvSpPr txBox="1"/>
      </xdr:nvSpPr>
      <xdr:spPr>
        <a:xfrm>
          <a:off x="3242552" y="8019915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50</xdr:col>
      <xdr:colOff>0</xdr:colOff>
      <xdr:row>110</xdr:row>
      <xdr:rowOff>0</xdr:rowOff>
    </xdr:from>
    <xdr:ext cx="129703" cy="15132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D9105F-E1D6-8239-1FA4-AF5BC876C63E}"/>
            </a:ext>
          </a:extLst>
        </xdr:cNvPr>
        <xdr:cNvSpPr txBox="1"/>
      </xdr:nvSpPr>
      <xdr:spPr>
        <a:xfrm>
          <a:off x="3242553" y="8322553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64851</xdr:colOff>
      <xdr:row>111</xdr:row>
      <xdr:rowOff>75659</xdr:rowOff>
    </xdr:from>
    <xdr:ext cx="129703" cy="15132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1D440D0-7F82-0A1B-60DA-9CD37E8AC4E2}"/>
            </a:ext>
          </a:extLst>
        </xdr:cNvPr>
        <xdr:cNvSpPr txBox="1"/>
      </xdr:nvSpPr>
      <xdr:spPr>
        <a:xfrm>
          <a:off x="3501957" y="8473872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49</xdr:col>
      <xdr:colOff>64850</xdr:colOff>
      <xdr:row>113</xdr:row>
      <xdr:rowOff>75659</xdr:rowOff>
    </xdr:from>
    <xdr:ext cx="129703" cy="15132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8CDF924-54C4-C557-1E1D-31667627B5E5}"/>
            </a:ext>
          </a:extLst>
        </xdr:cNvPr>
        <xdr:cNvSpPr txBox="1"/>
      </xdr:nvSpPr>
      <xdr:spPr>
        <a:xfrm>
          <a:off x="3242552" y="8625191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155</xdr:col>
      <xdr:colOff>0</xdr:colOff>
      <xdr:row>89</xdr:row>
      <xdr:rowOff>0</xdr:rowOff>
    </xdr:from>
    <xdr:ext cx="129703" cy="15132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4D5D648-B7CD-410D-AD3C-544FCF714FEC}"/>
            </a:ext>
          </a:extLst>
        </xdr:cNvPr>
        <xdr:cNvSpPr txBox="1"/>
      </xdr:nvSpPr>
      <xdr:spPr>
        <a:xfrm>
          <a:off x="10051915" y="6733702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155</xdr:col>
      <xdr:colOff>0</xdr:colOff>
      <xdr:row>92</xdr:row>
      <xdr:rowOff>75659</xdr:rowOff>
    </xdr:from>
    <xdr:ext cx="129703" cy="15132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8929692-C39D-B5BD-CC3D-6DD48C587F4A}"/>
            </a:ext>
          </a:extLst>
        </xdr:cNvPr>
        <xdr:cNvSpPr txBox="1"/>
      </xdr:nvSpPr>
      <xdr:spPr>
        <a:xfrm>
          <a:off x="10051915" y="7036340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159</xdr:col>
      <xdr:colOff>0</xdr:colOff>
      <xdr:row>92</xdr:row>
      <xdr:rowOff>0</xdr:rowOff>
    </xdr:from>
    <xdr:ext cx="129703" cy="15132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2644FFE-2853-63B7-624F-8DCF2D4D61A0}"/>
            </a:ext>
          </a:extLst>
        </xdr:cNvPr>
        <xdr:cNvSpPr txBox="1"/>
      </xdr:nvSpPr>
      <xdr:spPr>
        <a:xfrm>
          <a:off x="10311319" y="6960681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162</xdr:col>
      <xdr:colOff>64851</xdr:colOff>
      <xdr:row>95</xdr:row>
      <xdr:rowOff>0</xdr:rowOff>
    </xdr:from>
    <xdr:ext cx="129703" cy="15132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0B946D3-DC16-6036-DB93-32C673F1B9B7}"/>
            </a:ext>
          </a:extLst>
        </xdr:cNvPr>
        <xdr:cNvSpPr txBox="1"/>
      </xdr:nvSpPr>
      <xdr:spPr>
        <a:xfrm>
          <a:off x="10570723" y="7187660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159</xdr:col>
      <xdr:colOff>0</xdr:colOff>
      <xdr:row>99</xdr:row>
      <xdr:rowOff>0</xdr:rowOff>
    </xdr:from>
    <xdr:ext cx="129703" cy="15132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1260388-84A9-1336-2AF5-6764AAD42101}"/>
            </a:ext>
          </a:extLst>
        </xdr:cNvPr>
        <xdr:cNvSpPr txBox="1"/>
      </xdr:nvSpPr>
      <xdr:spPr>
        <a:xfrm>
          <a:off x="10311319" y="7490298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154</xdr:col>
      <xdr:colOff>64850</xdr:colOff>
      <xdr:row>97</xdr:row>
      <xdr:rowOff>0</xdr:rowOff>
    </xdr:from>
    <xdr:ext cx="129703" cy="15132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A2C36BD-6283-B55C-FD4C-7B8F8E0343BF}"/>
            </a:ext>
          </a:extLst>
        </xdr:cNvPr>
        <xdr:cNvSpPr txBox="1"/>
      </xdr:nvSpPr>
      <xdr:spPr>
        <a:xfrm>
          <a:off x="10051914" y="7338979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155</xdr:col>
      <xdr:colOff>0</xdr:colOff>
      <xdr:row>101</xdr:row>
      <xdr:rowOff>0</xdr:rowOff>
    </xdr:from>
    <xdr:ext cx="129703" cy="15132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B4A534F-DD22-B5CA-D807-9C95818D24C0}"/>
            </a:ext>
          </a:extLst>
        </xdr:cNvPr>
        <xdr:cNvSpPr txBox="1"/>
      </xdr:nvSpPr>
      <xdr:spPr>
        <a:xfrm>
          <a:off x="10051915" y="7641617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155</xdr:col>
      <xdr:colOff>0</xdr:colOff>
      <xdr:row>104</xdr:row>
      <xdr:rowOff>75659</xdr:rowOff>
    </xdr:from>
    <xdr:ext cx="129703" cy="15132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EE168C0-6F89-742E-9F2A-74FFEDACFAD4}"/>
            </a:ext>
          </a:extLst>
        </xdr:cNvPr>
        <xdr:cNvSpPr txBox="1"/>
      </xdr:nvSpPr>
      <xdr:spPr>
        <a:xfrm>
          <a:off x="10051915" y="7944255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154</xdr:col>
      <xdr:colOff>64850</xdr:colOff>
      <xdr:row>109</xdr:row>
      <xdr:rowOff>0</xdr:rowOff>
    </xdr:from>
    <xdr:ext cx="129703" cy="15132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5357B31-410E-4C32-A959-B6F82168CA4F}"/>
            </a:ext>
          </a:extLst>
        </xdr:cNvPr>
        <xdr:cNvSpPr txBox="1"/>
      </xdr:nvSpPr>
      <xdr:spPr>
        <a:xfrm>
          <a:off x="10051914" y="8246894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159</xdr:col>
      <xdr:colOff>0</xdr:colOff>
      <xdr:row>106</xdr:row>
      <xdr:rowOff>75659</xdr:rowOff>
    </xdr:from>
    <xdr:ext cx="129703" cy="15132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2E70A56-B1E6-22FD-CBA4-B5E48EF2FD10}"/>
            </a:ext>
          </a:extLst>
        </xdr:cNvPr>
        <xdr:cNvSpPr txBox="1"/>
      </xdr:nvSpPr>
      <xdr:spPr>
        <a:xfrm>
          <a:off x="10311319" y="8095574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162</xdr:col>
      <xdr:colOff>64851</xdr:colOff>
      <xdr:row>111</xdr:row>
      <xdr:rowOff>0</xdr:rowOff>
    </xdr:from>
    <xdr:ext cx="129703" cy="15132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95CDA47-FF18-3F75-A470-4C50E224EAFD}"/>
            </a:ext>
          </a:extLst>
        </xdr:cNvPr>
        <xdr:cNvSpPr txBox="1"/>
      </xdr:nvSpPr>
      <xdr:spPr>
        <a:xfrm>
          <a:off x="10570723" y="8398213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159</xdr:col>
      <xdr:colOff>2702</xdr:colOff>
      <xdr:row>114</xdr:row>
      <xdr:rowOff>75659</xdr:rowOff>
    </xdr:from>
    <xdr:ext cx="129703" cy="15132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9E75FE36-979E-C277-7AEC-93D718BDC0D0}"/>
            </a:ext>
          </a:extLst>
        </xdr:cNvPr>
        <xdr:cNvSpPr txBox="1"/>
      </xdr:nvSpPr>
      <xdr:spPr>
        <a:xfrm>
          <a:off x="10314021" y="8700850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155</xdr:col>
      <xdr:colOff>5403</xdr:colOff>
      <xdr:row>116</xdr:row>
      <xdr:rowOff>75658</xdr:rowOff>
    </xdr:from>
    <xdr:ext cx="129703" cy="15132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755EA8A-5280-ECE4-CA09-4F880DD69079}"/>
            </a:ext>
          </a:extLst>
        </xdr:cNvPr>
        <xdr:cNvSpPr txBox="1"/>
      </xdr:nvSpPr>
      <xdr:spPr>
        <a:xfrm>
          <a:off x="10057318" y="8852169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155</xdr:col>
      <xdr:colOff>5404</xdr:colOff>
      <xdr:row>113</xdr:row>
      <xdr:rowOff>0</xdr:rowOff>
    </xdr:from>
    <xdr:ext cx="129703" cy="15132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F3CAF57-92AE-4C51-EC08-32C567CC1C4B}"/>
            </a:ext>
          </a:extLst>
        </xdr:cNvPr>
        <xdr:cNvSpPr txBox="1"/>
      </xdr:nvSpPr>
      <xdr:spPr>
        <a:xfrm>
          <a:off x="10057319" y="8549532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187</xdr:col>
      <xdr:colOff>0</xdr:colOff>
      <xdr:row>89</xdr:row>
      <xdr:rowOff>0</xdr:rowOff>
    </xdr:from>
    <xdr:ext cx="129703" cy="15132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0A3623E-CAE7-45DF-8A1C-DEC269AA49B6}"/>
            </a:ext>
          </a:extLst>
        </xdr:cNvPr>
        <xdr:cNvSpPr txBox="1"/>
      </xdr:nvSpPr>
      <xdr:spPr>
        <a:xfrm>
          <a:off x="12127149" y="6733702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190</xdr:col>
      <xdr:colOff>64850</xdr:colOff>
      <xdr:row>92</xdr:row>
      <xdr:rowOff>0</xdr:rowOff>
    </xdr:from>
    <xdr:ext cx="129703" cy="15132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69BFBA3-897E-BECB-9229-2A4618101F11}"/>
            </a:ext>
          </a:extLst>
        </xdr:cNvPr>
        <xdr:cNvSpPr txBox="1"/>
      </xdr:nvSpPr>
      <xdr:spPr>
        <a:xfrm>
          <a:off x="12386552" y="6960681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187</xdr:col>
      <xdr:colOff>0</xdr:colOff>
      <xdr:row>94</xdr:row>
      <xdr:rowOff>75659</xdr:rowOff>
    </xdr:from>
    <xdr:ext cx="129703" cy="15132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17EADE4-3CE4-EE57-D280-497AB1213B93}"/>
            </a:ext>
          </a:extLst>
        </xdr:cNvPr>
        <xdr:cNvSpPr txBox="1"/>
      </xdr:nvSpPr>
      <xdr:spPr>
        <a:xfrm>
          <a:off x="12127149" y="7187659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185</xdr:col>
      <xdr:colOff>0</xdr:colOff>
      <xdr:row>92</xdr:row>
      <xdr:rowOff>75659</xdr:rowOff>
    </xdr:from>
    <xdr:ext cx="129703" cy="15132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E1F163C-1C00-B2F8-36E7-683A5619F80D}"/>
            </a:ext>
          </a:extLst>
        </xdr:cNvPr>
        <xdr:cNvSpPr txBox="1"/>
      </xdr:nvSpPr>
      <xdr:spPr>
        <a:xfrm>
          <a:off x="11997447" y="7036340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185</xdr:col>
      <xdr:colOff>0</xdr:colOff>
      <xdr:row>97</xdr:row>
      <xdr:rowOff>0</xdr:rowOff>
    </xdr:from>
    <xdr:ext cx="129703" cy="15132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249B2E1-C98C-836A-D51F-DBF69A1FF17D}"/>
            </a:ext>
          </a:extLst>
        </xdr:cNvPr>
        <xdr:cNvSpPr txBox="1"/>
      </xdr:nvSpPr>
      <xdr:spPr>
        <a:xfrm>
          <a:off x="11997447" y="7338979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194</xdr:col>
      <xdr:colOff>64851</xdr:colOff>
      <xdr:row>96</xdr:row>
      <xdr:rowOff>75659</xdr:rowOff>
    </xdr:from>
    <xdr:ext cx="129703" cy="15132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2ADC5F0E-FC42-848C-FE8E-DA9A795BD32E}"/>
            </a:ext>
          </a:extLst>
        </xdr:cNvPr>
        <xdr:cNvSpPr txBox="1"/>
      </xdr:nvSpPr>
      <xdr:spPr>
        <a:xfrm>
          <a:off x="12645957" y="7338978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191</xdr:col>
      <xdr:colOff>0</xdr:colOff>
      <xdr:row>103</xdr:row>
      <xdr:rowOff>0</xdr:rowOff>
    </xdr:from>
    <xdr:ext cx="129703" cy="15132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13AC95E-15DB-8DA8-6756-A109D817F09B}"/>
            </a:ext>
          </a:extLst>
        </xdr:cNvPr>
        <xdr:cNvSpPr txBox="1"/>
      </xdr:nvSpPr>
      <xdr:spPr>
        <a:xfrm>
          <a:off x="12386553" y="7792936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187</xdr:col>
      <xdr:colOff>0</xdr:colOff>
      <xdr:row>100</xdr:row>
      <xdr:rowOff>75659</xdr:rowOff>
    </xdr:from>
    <xdr:ext cx="129703" cy="15132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84005CB3-DD77-A078-394C-F49771723EFB}"/>
            </a:ext>
          </a:extLst>
        </xdr:cNvPr>
        <xdr:cNvSpPr txBox="1"/>
      </xdr:nvSpPr>
      <xdr:spPr>
        <a:xfrm>
          <a:off x="12127149" y="7641616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186</xdr:col>
      <xdr:colOff>64850</xdr:colOff>
      <xdr:row>104</xdr:row>
      <xdr:rowOff>75658</xdr:rowOff>
    </xdr:from>
    <xdr:ext cx="129703" cy="15132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6B7C7E5-2353-8476-C750-BF0632011288}"/>
            </a:ext>
          </a:extLst>
        </xdr:cNvPr>
        <xdr:cNvSpPr txBox="1"/>
      </xdr:nvSpPr>
      <xdr:spPr>
        <a:xfrm>
          <a:off x="12127148" y="7944254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187</xdr:col>
      <xdr:colOff>0</xdr:colOff>
      <xdr:row>109</xdr:row>
      <xdr:rowOff>0</xdr:rowOff>
    </xdr:from>
    <xdr:ext cx="129703" cy="15132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F218CB4E-6498-9A15-C0CE-465D65F22E0A}"/>
            </a:ext>
          </a:extLst>
        </xdr:cNvPr>
        <xdr:cNvSpPr txBox="1"/>
      </xdr:nvSpPr>
      <xdr:spPr>
        <a:xfrm>
          <a:off x="12127149" y="8246894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190</xdr:col>
      <xdr:colOff>64850</xdr:colOff>
      <xdr:row>110</xdr:row>
      <xdr:rowOff>75659</xdr:rowOff>
    </xdr:from>
    <xdr:ext cx="129703" cy="15132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A84B916-73EC-0965-27C4-C0095EA42CF6}"/>
            </a:ext>
          </a:extLst>
        </xdr:cNvPr>
        <xdr:cNvSpPr txBox="1"/>
      </xdr:nvSpPr>
      <xdr:spPr>
        <a:xfrm>
          <a:off x="12386552" y="8398212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187</xdr:col>
      <xdr:colOff>0</xdr:colOff>
      <xdr:row>112</xdr:row>
      <xdr:rowOff>75659</xdr:rowOff>
    </xdr:from>
    <xdr:ext cx="129703" cy="151320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958518ED-382F-D641-AB70-192A759C6B4D}"/>
            </a:ext>
          </a:extLst>
        </xdr:cNvPr>
        <xdr:cNvSpPr txBox="1"/>
      </xdr:nvSpPr>
      <xdr:spPr>
        <a:xfrm>
          <a:off x="12127149" y="8549531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194</xdr:col>
      <xdr:colOff>64851</xdr:colOff>
      <xdr:row>114</xdr:row>
      <xdr:rowOff>75659</xdr:rowOff>
    </xdr:from>
    <xdr:ext cx="129703" cy="151320"/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47852B11-1FDE-2570-79AC-34744F4F5AB7}"/>
            </a:ext>
          </a:extLst>
        </xdr:cNvPr>
        <xdr:cNvSpPr txBox="1"/>
      </xdr:nvSpPr>
      <xdr:spPr>
        <a:xfrm>
          <a:off x="12645957" y="8700850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185</xdr:col>
      <xdr:colOff>0</xdr:colOff>
      <xdr:row>117</xdr:row>
      <xdr:rowOff>0</xdr:rowOff>
    </xdr:from>
    <xdr:ext cx="129703" cy="151320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8728ADB2-F8DA-0575-0353-071EF3ACC091}"/>
            </a:ext>
          </a:extLst>
        </xdr:cNvPr>
        <xdr:cNvSpPr txBox="1"/>
      </xdr:nvSpPr>
      <xdr:spPr>
        <a:xfrm>
          <a:off x="11997447" y="8852170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W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184</xdr:col>
      <xdr:colOff>64850</xdr:colOff>
      <xdr:row>120</xdr:row>
      <xdr:rowOff>72957</xdr:rowOff>
    </xdr:from>
    <xdr:ext cx="129703" cy="151320"/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A499178-FE0A-8FF0-0E84-8135DF28E1BC}"/>
            </a:ext>
          </a:extLst>
        </xdr:cNvPr>
        <xdr:cNvSpPr txBox="1"/>
      </xdr:nvSpPr>
      <xdr:spPr>
        <a:xfrm>
          <a:off x="11997446" y="9152106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L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190</xdr:col>
      <xdr:colOff>64850</xdr:colOff>
      <xdr:row>122</xdr:row>
      <xdr:rowOff>0</xdr:rowOff>
    </xdr:from>
    <xdr:ext cx="129703" cy="151320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29A5D68-C42D-3D27-CB69-52B22835DE39}"/>
            </a:ext>
          </a:extLst>
        </xdr:cNvPr>
        <xdr:cNvSpPr txBox="1"/>
      </xdr:nvSpPr>
      <xdr:spPr>
        <a:xfrm>
          <a:off x="12386552" y="9230468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187</xdr:col>
      <xdr:colOff>0</xdr:colOff>
      <xdr:row>125</xdr:row>
      <xdr:rowOff>0</xdr:rowOff>
    </xdr:from>
    <xdr:ext cx="129703" cy="151320"/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C5F8E98-2C8F-1D0C-F018-0886A19E577D}"/>
            </a:ext>
          </a:extLst>
        </xdr:cNvPr>
        <xdr:cNvSpPr txBox="1"/>
      </xdr:nvSpPr>
      <xdr:spPr>
        <a:xfrm>
          <a:off x="12127149" y="9457447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187</xdr:col>
      <xdr:colOff>0</xdr:colOff>
      <xdr:row>119</xdr:row>
      <xdr:rowOff>0</xdr:rowOff>
    </xdr:from>
    <xdr:ext cx="129703" cy="151320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7DA4590-23E7-CAE1-F9EE-BE1835078D3D}"/>
            </a:ext>
          </a:extLst>
        </xdr:cNvPr>
        <xdr:cNvSpPr txBox="1"/>
      </xdr:nvSpPr>
      <xdr:spPr>
        <a:xfrm>
          <a:off x="11874500" y="9147342"/>
          <a:ext cx="129703" cy="151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2" name="Text Box 72" hidden="1">
          <a:extLst>
            <a:ext uri="{FF2B5EF4-FFF2-40B4-BE49-F238E27FC236}">
              <a16:creationId xmlns:a16="http://schemas.microsoft.com/office/drawing/2014/main" id="{F6CDE7DB-1E38-4C2B-A712-ED51201FF349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0</xdr:colOff>
      <xdr:row>92</xdr:row>
      <xdr:rowOff>0</xdr:rowOff>
    </xdr:from>
    <xdr:to>
      <xdr:col>22</xdr:col>
      <xdr:colOff>0</xdr:colOff>
      <xdr:row>96</xdr:row>
      <xdr:rowOff>1</xdr:rowOff>
    </xdr:to>
    <xdr:sp macro="" textlink="">
      <xdr:nvSpPr>
        <xdr:cNvPr id="3" name="Text Box 72" hidden="1">
          <a:extLst>
            <a:ext uri="{FF2B5EF4-FFF2-40B4-BE49-F238E27FC236}">
              <a16:creationId xmlns:a16="http://schemas.microsoft.com/office/drawing/2014/main" id="{1A01A0A0-AD32-4634-ABA7-735565E6F0A3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4" name="Text Box 72" hidden="1">
          <a:extLst>
            <a:ext uri="{FF2B5EF4-FFF2-40B4-BE49-F238E27FC236}">
              <a16:creationId xmlns:a16="http://schemas.microsoft.com/office/drawing/2014/main" id="{AEEAEE7D-C99A-412B-8BBF-44D1312EE4E6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5" name="Text Box 72" hidden="1">
          <a:extLst>
            <a:ext uri="{FF2B5EF4-FFF2-40B4-BE49-F238E27FC236}">
              <a16:creationId xmlns:a16="http://schemas.microsoft.com/office/drawing/2014/main" id="{18EE7136-C367-4363-9E37-F9BEF4C0B71B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88</xdr:row>
      <xdr:rowOff>0</xdr:rowOff>
    </xdr:from>
    <xdr:to>
      <xdr:col>55</xdr:col>
      <xdr:colOff>0</xdr:colOff>
      <xdr:row>92</xdr:row>
      <xdr:rowOff>1</xdr:rowOff>
    </xdr:to>
    <xdr:sp macro="" textlink="">
      <xdr:nvSpPr>
        <xdr:cNvPr id="6" name="Text Box 72" hidden="1">
          <a:extLst>
            <a:ext uri="{FF2B5EF4-FFF2-40B4-BE49-F238E27FC236}">
              <a16:creationId xmlns:a16="http://schemas.microsoft.com/office/drawing/2014/main" id="{1DE0C39A-0DCF-4CBF-B003-D38C509559C4}"/>
            </a:ext>
          </a:extLst>
        </xdr:cNvPr>
        <xdr:cNvSpPr txBox="1">
          <a:spLocks noChangeArrowheads="1"/>
        </xdr:cNvSpPr>
      </xdr:nvSpPr>
      <xdr:spPr bwMode="auto">
        <a:xfrm>
          <a:off x="3771900" y="67056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88</xdr:row>
      <xdr:rowOff>0</xdr:rowOff>
    </xdr:from>
    <xdr:to>
      <xdr:col>55</xdr:col>
      <xdr:colOff>0</xdr:colOff>
      <xdr:row>92</xdr:row>
      <xdr:rowOff>1</xdr:rowOff>
    </xdr:to>
    <xdr:sp macro="" textlink="">
      <xdr:nvSpPr>
        <xdr:cNvPr id="7" name="Text Box 72" hidden="1">
          <a:extLst>
            <a:ext uri="{FF2B5EF4-FFF2-40B4-BE49-F238E27FC236}">
              <a16:creationId xmlns:a16="http://schemas.microsoft.com/office/drawing/2014/main" id="{D99C04D3-8236-4896-BA36-5E60D938C059}"/>
            </a:ext>
          </a:extLst>
        </xdr:cNvPr>
        <xdr:cNvSpPr txBox="1">
          <a:spLocks noChangeArrowheads="1"/>
        </xdr:cNvSpPr>
      </xdr:nvSpPr>
      <xdr:spPr bwMode="auto">
        <a:xfrm>
          <a:off x="3771900" y="67056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8" name="Text Box 72" hidden="1">
          <a:extLst>
            <a:ext uri="{FF2B5EF4-FFF2-40B4-BE49-F238E27FC236}">
              <a16:creationId xmlns:a16="http://schemas.microsoft.com/office/drawing/2014/main" id="{283A9627-710A-4070-8E2F-1D3FAD31D7D3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92</xdr:row>
      <xdr:rowOff>0</xdr:rowOff>
    </xdr:from>
    <xdr:to>
      <xdr:col>55</xdr:col>
      <xdr:colOff>0</xdr:colOff>
      <xdr:row>96</xdr:row>
      <xdr:rowOff>1</xdr:rowOff>
    </xdr:to>
    <xdr:sp macro="" textlink="">
      <xdr:nvSpPr>
        <xdr:cNvPr id="9" name="Text Box 72" hidden="1">
          <a:extLst>
            <a:ext uri="{FF2B5EF4-FFF2-40B4-BE49-F238E27FC236}">
              <a16:creationId xmlns:a16="http://schemas.microsoft.com/office/drawing/2014/main" id="{B9F3E08E-227B-44A1-8854-619F2A6DB0A4}"/>
            </a:ext>
          </a:extLst>
        </xdr:cNvPr>
        <xdr:cNvSpPr txBox="1">
          <a:spLocks noChangeArrowheads="1"/>
        </xdr:cNvSpPr>
      </xdr:nvSpPr>
      <xdr:spPr bwMode="auto">
        <a:xfrm>
          <a:off x="37719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10" name="Text Box 72" hidden="1">
          <a:extLst>
            <a:ext uri="{FF2B5EF4-FFF2-40B4-BE49-F238E27FC236}">
              <a16:creationId xmlns:a16="http://schemas.microsoft.com/office/drawing/2014/main" id="{A3979B74-9C5F-4F26-AB90-D81F2C29DDED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11" name="Text Box 72" hidden="1">
          <a:extLst>
            <a:ext uri="{FF2B5EF4-FFF2-40B4-BE49-F238E27FC236}">
              <a16:creationId xmlns:a16="http://schemas.microsoft.com/office/drawing/2014/main" id="{B22BF18D-C7FE-422B-81E6-DD839A39E50E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0</xdr:colOff>
      <xdr:row>96</xdr:row>
      <xdr:rowOff>0</xdr:rowOff>
    </xdr:from>
    <xdr:to>
      <xdr:col>55</xdr:col>
      <xdr:colOff>0</xdr:colOff>
      <xdr:row>100</xdr:row>
      <xdr:rowOff>1</xdr:rowOff>
    </xdr:to>
    <xdr:sp macro="" textlink="">
      <xdr:nvSpPr>
        <xdr:cNvPr id="12" name="Text Box 72" hidden="1">
          <a:extLst>
            <a:ext uri="{FF2B5EF4-FFF2-40B4-BE49-F238E27FC236}">
              <a16:creationId xmlns:a16="http://schemas.microsoft.com/office/drawing/2014/main" id="{3F921973-8C4B-49D5-AC4A-83368ACC28BA}"/>
            </a:ext>
          </a:extLst>
        </xdr:cNvPr>
        <xdr:cNvSpPr txBox="1">
          <a:spLocks noChangeArrowheads="1"/>
        </xdr:cNvSpPr>
      </xdr:nvSpPr>
      <xdr:spPr bwMode="auto">
        <a:xfrm>
          <a:off x="37719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54</xdr:col>
      <xdr:colOff>0</xdr:colOff>
      <xdr:row>100</xdr:row>
      <xdr:rowOff>0</xdr:rowOff>
    </xdr:from>
    <xdr:to>
      <xdr:col>57</xdr:col>
      <xdr:colOff>0</xdr:colOff>
      <xdr:row>104</xdr:row>
      <xdr:rowOff>1</xdr:rowOff>
    </xdr:to>
    <xdr:sp macro="" textlink="">
      <xdr:nvSpPr>
        <xdr:cNvPr id="13" name="Text Box 72" hidden="1">
          <a:extLst>
            <a:ext uri="{FF2B5EF4-FFF2-40B4-BE49-F238E27FC236}">
              <a16:creationId xmlns:a16="http://schemas.microsoft.com/office/drawing/2014/main" id="{B62AE0EC-8E9E-4B2A-B59A-2B5269AEE3A0}"/>
            </a:ext>
          </a:extLst>
        </xdr:cNvPr>
        <xdr:cNvSpPr txBox="1">
          <a:spLocks noChangeArrowheads="1"/>
        </xdr:cNvSpPr>
      </xdr:nvSpPr>
      <xdr:spPr bwMode="auto">
        <a:xfrm>
          <a:off x="3771900" y="76200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19</xdr:col>
      <xdr:colOff>0</xdr:colOff>
      <xdr:row>92</xdr:row>
      <xdr:rowOff>0</xdr:rowOff>
    </xdr:from>
    <xdr:to>
      <xdr:col>22</xdr:col>
      <xdr:colOff>0</xdr:colOff>
      <xdr:row>96</xdr:row>
      <xdr:rowOff>1</xdr:rowOff>
    </xdr:to>
    <xdr:sp macro="" textlink="">
      <xdr:nvSpPr>
        <xdr:cNvPr id="14" name="Text Box 72" hidden="1">
          <a:extLst>
            <a:ext uri="{FF2B5EF4-FFF2-40B4-BE49-F238E27FC236}">
              <a16:creationId xmlns:a16="http://schemas.microsoft.com/office/drawing/2014/main" id="{FD322B10-4A48-4418-B067-197D97B87AFE}"/>
            </a:ext>
          </a:extLst>
        </xdr:cNvPr>
        <xdr:cNvSpPr txBox="1">
          <a:spLocks noChangeArrowheads="1"/>
        </xdr:cNvSpPr>
      </xdr:nvSpPr>
      <xdr:spPr bwMode="auto">
        <a:xfrm>
          <a:off x="146685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98</xdr:row>
      <xdr:rowOff>0</xdr:rowOff>
    </xdr:from>
    <xdr:to>
      <xdr:col>163</xdr:col>
      <xdr:colOff>0</xdr:colOff>
      <xdr:row>102</xdr:row>
      <xdr:rowOff>1</xdr:rowOff>
    </xdr:to>
    <xdr:sp macro="" textlink="">
      <xdr:nvSpPr>
        <xdr:cNvPr id="15" name="Text Box 72" hidden="1">
          <a:extLst>
            <a:ext uri="{FF2B5EF4-FFF2-40B4-BE49-F238E27FC236}">
              <a16:creationId xmlns:a16="http://schemas.microsoft.com/office/drawing/2014/main" id="{E23F533F-C589-44B4-9DE7-9A0CDC1FF78F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94</xdr:row>
      <xdr:rowOff>0</xdr:rowOff>
    </xdr:from>
    <xdr:to>
      <xdr:col>163</xdr:col>
      <xdr:colOff>0</xdr:colOff>
      <xdr:row>98</xdr:row>
      <xdr:rowOff>1</xdr:rowOff>
    </xdr:to>
    <xdr:sp macro="" textlink="">
      <xdr:nvSpPr>
        <xdr:cNvPr id="16" name="Text Box 72" hidden="1">
          <a:extLst>
            <a:ext uri="{FF2B5EF4-FFF2-40B4-BE49-F238E27FC236}">
              <a16:creationId xmlns:a16="http://schemas.microsoft.com/office/drawing/2014/main" id="{59C19CAE-84FB-4F3E-BF0A-B6E8E53AA3C3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98</xdr:row>
      <xdr:rowOff>0</xdr:rowOff>
    </xdr:from>
    <xdr:to>
      <xdr:col>163</xdr:col>
      <xdr:colOff>0</xdr:colOff>
      <xdr:row>102</xdr:row>
      <xdr:rowOff>1</xdr:rowOff>
    </xdr:to>
    <xdr:sp macro="" textlink="">
      <xdr:nvSpPr>
        <xdr:cNvPr id="17" name="Text Box 72" hidden="1">
          <a:extLst>
            <a:ext uri="{FF2B5EF4-FFF2-40B4-BE49-F238E27FC236}">
              <a16:creationId xmlns:a16="http://schemas.microsoft.com/office/drawing/2014/main" id="{24D6D0E4-4C77-4218-A9C8-6DB9306FEE25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94</xdr:row>
      <xdr:rowOff>0</xdr:rowOff>
    </xdr:from>
    <xdr:to>
      <xdr:col>163</xdr:col>
      <xdr:colOff>0</xdr:colOff>
      <xdr:row>98</xdr:row>
      <xdr:rowOff>1</xdr:rowOff>
    </xdr:to>
    <xdr:sp macro="" textlink="">
      <xdr:nvSpPr>
        <xdr:cNvPr id="18" name="Text Box 72" hidden="1">
          <a:extLst>
            <a:ext uri="{FF2B5EF4-FFF2-40B4-BE49-F238E27FC236}">
              <a16:creationId xmlns:a16="http://schemas.microsoft.com/office/drawing/2014/main" id="{3B6100DE-3935-4ED0-9AF4-6E966E62D2F2}"/>
            </a:ext>
          </a:extLst>
        </xdr:cNvPr>
        <xdr:cNvSpPr txBox="1">
          <a:spLocks noChangeArrowheads="1"/>
        </xdr:cNvSpPr>
      </xdr:nvSpPr>
      <xdr:spPr bwMode="auto">
        <a:xfrm>
          <a:off x="11315700" y="70104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1</xdr:rowOff>
    </xdr:to>
    <xdr:sp macro="" textlink="">
      <xdr:nvSpPr>
        <xdr:cNvPr id="19" name="Text Box 72" hidden="1">
          <a:extLst>
            <a:ext uri="{FF2B5EF4-FFF2-40B4-BE49-F238E27FC236}">
              <a16:creationId xmlns:a16="http://schemas.microsoft.com/office/drawing/2014/main" id="{3FC3FC87-1EEB-4B91-BAFD-F05AD0864128}"/>
            </a:ext>
          </a:extLst>
        </xdr:cNvPr>
        <xdr:cNvSpPr txBox="1">
          <a:spLocks noChangeArrowheads="1"/>
        </xdr:cNvSpPr>
      </xdr:nvSpPr>
      <xdr:spPr bwMode="auto">
        <a:xfrm>
          <a:off x="146685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160</xdr:col>
      <xdr:colOff>0</xdr:colOff>
      <xdr:row>98</xdr:row>
      <xdr:rowOff>0</xdr:rowOff>
    </xdr:from>
    <xdr:to>
      <xdr:col>163</xdr:col>
      <xdr:colOff>0</xdr:colOff>
      <xdr:row>102</xdr:row>
      <xdr:rowOff>1</xdr:rowOff>
    </xdr:to>
    <xdr:sp macro="" textlink="">
      <xdr:nvSpPr>
        <xdr:cNvPr id="20" name="Text Box 72" hidden="1">
          <a:extLst>
            <a:ext uri="{FF2B5EF4-FFF2-40B4-BE49-F238E27FC236}">
              <a16:creationId xmlns:a16="http://schemas.microsoft.com/office/drawing/2014/main" id="{0FDE7CBC-B6A0-46E5-9550-42227FA44A42}"/>
            </a:ext>
          </a:extLst>
        </xdr:cNvPr>
        <xdr:cNvSpPr txBox="1">
          <a:spLocks noChangeArrowheads="1"/>
        </xdr:cNvSpPr>
      </xdr:nvSpPr>
      <xdr:spPr bwMode="auto">
        <a:xfrm>
          <a:off x="11315700" y="7315200"/>
          <a:ext cx="209550" cy="30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anchor="ctr"/>
        <a:lstStyle/>
        <a:p>
          <a:pPr algn="ctr"/>
          <a:r>
            <a:rPr lang="en-US" altLang="ja-JP" sz="14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lang="ja-JP" alt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22</xdr:col>
      <xdr:colOff>0</xdr:colOff>
      <xdr:row>85</xdr:row>
      <xdr:rowOff>0</xdr:rowOff>
    </xdr:from>
    <xdr:ext cx="142240" cy="1524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031D102-D43E-4382-9B0B-C13DD0E315AC}"/>
            </a:ext>
          </a:extLst>
        </xdr:cNvPr>
        <xdr:cNvSpPr txBox="1"/>
      </xdr:nvSpPr>
      <xdr:spPr>
        <a:xfrm>
          <a:off x="1564640" y="6477000"/>
          <a:ext cx="1422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87</xdr:row>
      <xdr:rowOff>0</xdr:rowOff>
    </xdr:from>
    <xdr:ext cx="142240" cy="1524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1F018E5-30D8-5E5E-F7C6-F2B38A39F0A8}"/>
            </a:ext>
          </a:extLst>
        </xdr:cNvPr>
        <xdr:cNvSpPr txBox="1"/>
      </xdr:nvSpPr>
      <xdr:spPr>
        <a:xfrm>
          <a:off x="1778000" y="6629400"/>
          <a:ext cx="1422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0</xdr:colOff>
      <xdr:row>88</xdr:row>
      <xdr:rowOff>74578</xdr:rowOff>
    </xdr:from>
    <xdr:ext cx="142240" cy="1524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94CD522-979A-8C18-9757-6762BD8E8ECD}"/>
            </a:ext>
          </a:extLst>
        </xdr:cNvPr>
        <xdr:cNvSpPr txBox="1"/>
      </xdr:nvSpPr>
      <xdr:spPr>
        <a:xfrm>
          <a:off x="1545617" y="6732621"/>
          <a:ext cx="1422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70254</xdr:colOff>
      <xdr:row>85</xdr:row>
      <xdr:rowOff>0</xdr:rowOff>
    </xdr:from>
    <xdr:ext cx="140511" cy="1524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B29C376-7037-636B-263B-A6C54EA99D5B}"/>
            </a:ext>
          </a:extLst>
        </xdr:cNvPr>
        <xdr:cNvSpPr txBox="1"/>
      </xdr:nvSpPr>
      <xdr:spPr>
        <a:xfrm>
          <a:off x="3793786" y="6431064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57</xdr:col>
      <xdr:colOff>0</xdr:colOff>
      <xdr:row>86</xdr:row>
      <xdr:rowOff>74579</xdr:rowOff>
    </xdr:from>
    <xdr:ext cx="142240" cy="15240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FB78BFC-5C91-010E-041D-934B206E1D23}"/>
            </a:ext>
          </a:extLst>
        </xdr:cNvPr>
        <xdr:cNvSpPr txBox="1"/>
      </xdr:nvSpPr>
      <xdr:spPr>
        <a:xfrm>
          <a:off x="4004553" y="6581302"/>
          <a:ext cx="1422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70255</xdr:colOff>
      <xdr:row>89</xdr:row>
      <xdr:rowOff>0</xdr:rowOff>
    </xdr:from>
    <xdr:ext cx="142240" cy="15240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A0E3A40-BA19-5D3F-4F21-D3DC046CBD6C}"/>
            </a:ext>
          </a:extLst>
        </xdr:cNvPr>
        <xdr:cNvSpPr txBox="1"/>
      </xdr:nvSpPr>
      <xdr:spPr>
        <a:xfrm>
          <a:off x="3793787" y="6733702"/>
          <a:ext cx="1422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57</xdr:col>
      <xdr:colOff>0</xdr:colOff>
      <xdr:row>95</xdr:row>
      <xdr:rowOff>0</xdr:rowOff>
    </xdr:from>
    <xdr:ext cx="142240" cy="15240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68DA59E9-C8DB-B3E6-45F9-8F1F59EBB160}"/>
            </a:ext>
          </a:extLst>
        </xdr:cNvPr>
        <xdr:cNvSpPr txBox="1"/>
      </xdr:nvSpPr>
      <xdr:spPr>
        <a:xfrm>
          <a:off x="4004553" y="7187660"/>
          <a:ext cx="1422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70254</xdr:colOff>
      <xdr:row>92</xdr:row>
      <xdr:rowOff>75659</xdr:rowOff>
    </xdr:from>
    <xdr:ext cx="140511" cy="15240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352E434-3319-948C-850C-450A06A77738}"/>
            </a:ext>
          </a:extLst>
        </xdr:cNvPr>
        <xdr:cNvSpPr txBox="1"/>
      </xdr:nvSpPr>
      <xdr:spPr>
        <a:xfrm>
          <a:off x="3793786" y="7036340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53</xdr:col>
      <xdr:colOff>70255</xdr:colOff>
      <xdr:row>96</xdr:row>
      <xdr:rowOff>74579</xdr:rowOff>
    </xdr:from>
    <xdr:ext cx="142240" cy="15240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72ADDD2-16FD-A527-208F-F2B0200F904E}"/>
            </a:ext>
          </a:extLst>
        </xdr:cNvPr>
        <xdr:cNvSpPr txBox="1"/>
      </xdr:nvSpPr>
      <xdr:spPr>
        <a:xfrm>
          <a:off x="3793787" y="7337898"/>
          <a:ext cx="142240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25</xdr:col>
      <xdr:colOff>0</xdr:colOff>
      <xdr:row>95</xdr:row>
      <xdr:rowOff>0</xdr:rowOff>
    </xdr:from>
    <xdr:ext cx="140511" cy="1524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C012945-09D1-3A8A-D92E-3C1DA88FEF03}"/>
            </a:ext>
          </a:extLst>
        </xdr:cNvPr>
        <xdr:cNvSpPr txBox="1"/>
      </xdr:nvSpPr>
      <xdr:spPr>
        <a:xfrm>
          <a:off x="1756383" y="7187660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0</xdr:colOff>
      <xdr:row>92</xdr:row>
      <xdr:rowOff>75659</xdr:rowOff>
    </xdr:from>
    <xdr:ext cx="140511" cy="15240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B677DB6-A56B-EF02-7B93-E1A92D3FABF0}"/>
            </a:ext>
          </a:extLst>
        </xdr:cNvPr>
        <xdr:cNvSpPr txBox="1"/>
      </xdr:nvSpPr>
      <xdr:spPr>
        <a:xfrm>
          <a:off x="1545617" y="7036340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2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22</xdr:col>
      <xdr:colOff>0</xdr:colOff>
      <xdr:row>97</xdr:row>
      <xdr:rowOff>0</xdr:rowOff>
    </xdr:from>
    <xdr:ext cx="140511" cy="15240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625B64B-32C6-8C11-D0BF-55753724A88C}"/>
            </a:ext>
          </a:extLst>
        </xdr:cNvPr>
        <xdr:cNvSpPr txBox="1"/>
      </xdr:nvSpPr>
      <xdr:spPr>
        <a:xfrm>
          <a:off x="1545617" y="7338979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162</xdr:col>
      <xdr:colOff>0</xdr:colOff>
      <xdr:row>85</xdr:row>
      <xdr:rowOff>75659</xdr:rowOff>
    </xdr:from>
    <xdr:ext cx="140511" cy="152400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4D26B0A-09BE-49D8-9430-F942414045E5}"/>
            </a:ext>
          </a:extLst>
        </xdr:cNvPr>
        <xdr:cNvSpPr txBox="1"/>
      </xdr:nvSpPr>
      <xdr:spPr>
        <a:xfrm>
          <a:off x="11381362" y="6506723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164</xdr:col>
      <xdr:colOff>70255</xdr:colOff>
      <xdr:row>88</xdr:row>
      <xdr:rowOff>0</xdr:rowOff>
    </xdr:from>
    <xdr:ext cx="140511" cy="152400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643BDA2-FD6F-53EC-E852-A27A945AD44B}"/>
            </a:ext>
          </a:extLst>
        </xdr:cNvPr>
        <xdr:cNvSpPr txBox="1"/>
      </xdr:nvSpPr>
      <xdr:spPr>
        <a:xfrm>
          <a:off x="11592127" y="6658043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161</xdr:col>
      <xdr:colOff>70255</xdr:colOff>
      <xdr:row>90</xdr:row>
      <xdr:rowOff>0</xdr:rowOff>
    </xdr:from>
    <xdr:ext cx="140511" cy="152400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6447F-E3EB-445F-3DFD-8AECB13D45A8}"/>
            </a:ext>
          </a:extLst>
        </xdr:cNvPr>
        <xdr:cNvSpPr txBox="1"/>
      </xdr:nvSpPr>
      <xdr:spPr>
        <a:xfrm>
          <a:off x="11381361" y="6809362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167</xdr:col>
      <xdr:colOff>70255</xdr:colOff>
      <xdr:row>92</xdr:row>
      <xdr:rowOff>0</xdr:rowOff>
    </xdr:from>
    <xdr:ext cx="140511" cy="15240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A05130A3-5D71-6AB4-BD17-36A9C4B88A9E}"/>
            </a:ext>
          </a:extLst>
        </xdr:cNvPr>
        <xdr:cNvSpPr txBox="1"/>
      </xdr:nvSpPr>
      <xdr:spPr>
        <a:xfrm>
          <a:off x="11802893" y="6960681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165</xdr:col>
      <xdr:colOff>0</xdr:colOff>
      <xdr:row>96</xdr:row>
      <xdr:rowOff>0</xdr:rowOff>
    </xdr:from>
    <xdr:ext cx="140511" cy="15240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3407B72-ED9F-A62C-B262-1019102348D1}"/>
            </a:ext>
          </a:extLst>
        </xdr:cNvPr>
        <xdr:cNvSpPr txBox="1"/>
      </xdr:nvSpPr>
      <xdr:spPr>
        <a:xfrm>
          <a:off x="11592128" y="7263319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161</xdr:col>
      <xdr:colOff>70255</xdr:colOff>
      <xdr:row>94</xdr:row>
      <xdr:rowOff>0</xdr:rowOff>
    </xdr:from>
    <xdr:ext cx="140511" cy="15240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D50EC8A9-D9EA-9680-B6E4-91752FCE93E0}"/>
            </a:ext>
          </a:extLst>
        </xdr:cNvPr>
        <xdr:cNvSpPr txBox="1"/>
      </xdr:nvSpPr>
      <xdr:spPr>
        <a:xfrm>
          <a:off x="11381361" y="7112000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161</xdr:col>
      <xdr:colOff>70255</xdr:colOff>
      <xdr:row>97</xdr:row>
      <xdr:rowOff>75659</xdr:rowOff>
    </xdr:from>
    <xdr:ext cx="140511" cy="15240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A02C4A5-CECC-BDF4-70A1-75A15776E4AA}"/>
            </a:ext>
          </a:extLst>
        </xdr:cNvPr>
        <xdr:cNvSpPr txBox="1"/>
      </xdr:nvSpPr>
      <xdr:spPr>
        <a:xfrm>
          <a:off x="11381361" y="7414638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162</xdr:col>
      <xdr:colOff>0</xdr:colOff>
      <xdr:row>101</xdr:row>
      <xdr:rowOff>71877</xdr:rowOff>
    </xdr:from>
    <xdr:ext cx="140511" cy="152400"/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4087B17-D082-D36B-74D3-F1886B3883D2}"/>
            </a:ext>
          </a:extLst>
        </xdr:cNvPr>
        <xdr:cNvSpPr txBox="1"/>
      </xdr:nvSpPr>
      <xdr:spPr>
        <a:xfrm>
          <a:off x="11381362" y="7713494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164</xdr:col>
      <xdr:colOff>70255</xdr:colOff>
      <xdr:row>103</xdr:row>
      <xdr:rowOff>74579</xdr:rowOff>
    </xdr:from>
    <xdr:ext cx="140511" cy="152400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1B13F04-6E31-7434-7726-101507BB69EC}"/>
            </a:ext>
          </a:extLst>
        </xdr:cNvPr>
        <xdr:cNvSpPr txBox="1"/>
      </xdr:nvSpPr>
      <xdr:spPr>
        <a:xfrm>
          <a:off x="11592127" y="7867515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1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161</xdr:col>
      <xdr:colOff>70255</xdr:colOff>
      <xdr:row>106</xdr:row>
      <xdr:rowOff>0</xdr:rowOff>
    </xdr:from>
    <xdr:ext cx="140511" cy="152400"/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DEFB9B1C-F27D-88DC-D435-961F026BF735}"/>
            </a:ext>
          </a:extLst>
        </xdr:cNvPr>
        <xdr:cNvSpPr txBox="1"/>
      </xdr:nvSpPr>
      <xdr:spPr>
        <a:xfrm>
          <a:off x="11381361" y="8019915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167</xdr:col>
      <xdr:colOff>70255</xdr:colOff>
      <xdr:row>108</xdr:row>
      <xdr:rowOff>10808</xdr:rowOff>
    </xdr:from>
    <xdr:ext cx="140511" cy="152400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6F05177-D1CE-6EF5-A607-834C863A7552}"/>
            </a:ext>
          </a:extLst>
        </xdr:cNvPr>
        <xdr:cNvSpPr txBox="1"/>
      </xdr:nvSpPr>
      <xdr:spPr>
        <a:xfrm>
          <a:off x="11802893" y="8182042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164</xdr:col>
      <xdr:colOff>70255</xdr:colOff>
      <xdr:row>111</xdr:row>
      <xdr:rowOff>74578</xdr:rowOff>
    </xdr:from>
    <xdr:ext cx="140511" cy="15240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C4C2274-B633-7959-8227-4D2B5CAF2630}"/>
            </a:ext>
          </a:extLst>
        </xdr:cNvPr>
        <xdr:cNvSpPr txBox="1"/>
      </xdr:nvSpPr>
      <xdr:spPr>
        <a:xfrm>
          <a:off x="11592127" y="8472791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162</xdr:col>
      <xdr:colOff>0</xdr:colOff>
      <xdr:row>110</xdr:row>
      <xdr:rowOff>0</xdr:rowOff>
    </xdr:from>
    <xdr:ext cx="140511" cy="152400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77115784-189C-F6D2-B67E-7B88484E1A1F}"/>
            </a:ext>
          </a:extLst>
        </xdr:cNvPr>
        <xdr:cNvSpPr txBox="1"/>
      </xdr:nvSpPr>
      <xdr:spPr>
        <a:xfrm>
          <a:off x="11381362" y="8322553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3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  <xdr:oneCellAnchor>
    <xdr:from>
      <xdr:col>162</xdr:col>
      <xdr:colOff>0</xdr:colOff>
      <xdr:row>113</xdr:row>
      <xdr:rowOff>74579</xdr:rowOff>
    </xdr:from>
    <xdr:ext cx="140511" cy="152400"/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7AE695EC-154A-43AD-4852-BD22FB339CF5}"/>
            </a:ext>
          </a:extLst>
        </xdr:cNvPr>
        <xdr:cNvSpPr txBox="1"/>
      </xdr:nvSpPr>
      <xdr:spPr>
        <a:xfrm>
          <a:off x="11381362" y="8624111"/>
          <a:ext cx="140511" cy="15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900">
              <a:latin typeface="Bookman Old Style" panose="02050604050505020204" pitchFamily="18" charset="0"/>
            </a:rPr>
            <a:t>0</a:t>
          </a:r>
          <a:endParaRPr kumimoji="1" lang="ja-JP" altLang="en-US" sz="900">
            <a:latin typeface="Bookman Old Style" panose="020506040505050202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22</xdr:row>
      <xdr:rowOff>0</xdr:rowOff>
    </xdr:from>
    <xdr:to>
      <xdr:col>7</xdr:col>
      <xdr:colOff>6350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7BBEF22-1D84-4B94-9E6D-E1CDE2139DB7}"/>
            </a:ext>
          </a:extLst>
        </xdr:cNvPr>
        <xdr:cNvCxnSpPr/>
      </xdr:nvCxnSpPr>
      <xdr:spPr>
        <a:xfrm>
          <a:off x="623570" y="36880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D0331EE-195C-46A8-B031-1ED852F20BE2}"/>
            </a:ext>
          </a:extLst>
        </xdr:cNvPr>
        <xdr:cNvCxnSpPr/>
      </xdr:nvCxnSpPr>
      <xdr:spPr>
        <a:xfrm>
          <a:off x="617220" y="83820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38</xdr:row>
      <xdr:rowOff>7470</xdr:rowOff>
    </xdr:from>
    <xdr:to>
      <xdr:col>35</xdr:col>
      <xdr:colOff>291352</xdr:colOff>
      <xdr:row>38</xdr:row>
      <xdr:rowOff>7470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D63FD5F-9AED-42EF-8280-7F991EBB82C8}"/>
            </a:ext>
          </a:extLst>
        </xdr:cNvPr>
        <xdr:cNvCxnSpPr/>
      </xdr:nvCxnSpPr>
      <xdr:spPr>
        <a:xfrm>
          <a:off x="18516600" y="6377790"/>
          <a:ext cx="33774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12</xdr:row>
      <xdr:rowOff>0</xdr:rowOff>
    </xdr:from>
    <xdr:to>
      <xdr:col>43</xdr:col>
      <xdr:colOff>112058</xdr:colOff>
      <xdr:row>12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668C12B-7872-456A-9030-C3A54F4ACEA9}"/>
            </a:ext>
          </a:extLst>
        </xdr:cNvPr>
        <xdr:cNvCxnSpPr/>
      </xdr:nvCxnSpPr>
      <xdr:spPr>
        <a:xfrm>
          <a:off x="23454360" y="2011680"/>
          <a:ext cx="319815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</xdr:colOff>
      <xdr:row>44</xdr:row>
      <xdr:rowOff>0</xdr:rowOff>
    </xdr:from>
    <xdr:to>
      <xdr:col>44</xdr:col>
      <xdr:colOff>0</xdr:colOff>
      <xdr:row>44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75A139F-15A8-43F1-9C3C-5CBA93EC51F8}"/>
            </a:ext>
          </a:extLst>
        </xdr:cNvPr>
        <xdr:cNvCxnSpPr/>
      </xdr:nvCxnSpPr>
      <xdr:spPr>
        <a:xfrm>
          <a:off x="23454361" y="737616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38ADA66-9EFC-468E-8F78-4CD50EEDE803}"/>
            </a:ext>
          </a:extLst>
        </xdr:cNvPr>
        <xdr:cNvCxnSpPr/>
      </xdr:nvCxnSpPr>
      <xdr:spPr>
        <a:xfrm>
          <a:off x="41353741" y="637032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7471</xdr:rowOff>
    </xdr:from>
    <xdr:to>
      <xdr:col>35</xdr:col>
      <xdr:colOff>291352</xdr:colOff>
      <xdr:row>10</xdr:row>
      <xdr:rowOff>7471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C09F2D7-7DBA-4773-A836-732046C90F8F}"/>
            </a:ext>
          </a:extLst>
        </xdr:cNvPr>
        <xdr:cNvCxnSpPr/>
      </xdr:nvCxnSpPr>
      <xdr:spPr>
        <a:xfrm>
          <a:off x="18516600" y="1683871"/>
          <a:ext cx="33774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20</xdr:row>
      <xdr:rowOff>0</xdr:rowOff>
    </xdr:from>
    <xdr:to>
      <xdr:col>36</xdr:col>
      <xdr:colOff>0</xdr:colOff>
      <xdr:row>20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368FE82-09E3-4D87-A787-C8AA63FAF97D}"/>
            </a:ext>
          </a:extLst>
        </xdr:cNvPr>
        <xdr:cNvCxnSpPr/>
      </xdr:nvCxnSpPr>
      <xdr:spPr>
        <a:xfrm>
          <a:off x="18516601" y="335280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38</xdr:row>
      <xdr:rowOff>0</xdr:rowOff>
    </xdr:from>
    <xdr:to>
      <xdr:col>43</xdr:col>
      <xdr:colOff>112058</xdr:colOff>
      <xdr:row>38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A2B4C8E-AC70-4758-99B0-99FC4C80EA3B}"/>
            </a:ext>
          </a:extLst>
        </xdr:cNvPr>
        <xdr:cNvCxnSpPr/>
      </xdr:nvCxnSpPr>
      <xdr:spPr>
        <a:xfrm>
          <a:off x="23454360" y="6370320"/>
          <a:ext cx="3198158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52</xdr:row>
      <xdr:rowOff>0</xdr:rowOff>
    </xdr:from>
    <xdr:to>
      <xdr:col>7</xdr:col>
      <xdr:colOff>0</xdr:colOff>
      <xdr:row>52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5ADC719-BFB0-4283-B017-BDEC005FBA4B}"/>
            </a:ext>
          </a:extLst>
        </xdr:cNvPr>
        <xdr:cNvCxnSpPr/>
      </xdr:nvCxnSpPr>
      <xdr:spPr>
        <a:xfrm>
          <a:off x="617220" y="87172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</xdr:row>
      <xdr:rowOff>0</xdr:rowOff>
    </xdr:from>
    <xdr:to>
      <xdr:col>72</xdr:col>
      <xdr:colOff>291352</xdr:colOff>
      <xdr:row>6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F32AE84-511A-4EFA-AAAD-4B521FFA711D}"/>
            </a:ext>
          </a:extLst>
        </xdr:cNvPr>
        <xdr:cNvCxnSpPr/>
      </xdr:nvCxnSpPr>
      <xdr:spPr>
        <a:xfrm>
          <a:off x="41353740" y="1005840"/>
          <a:ext cx="33774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</xdr:row>
      <xdr:rowOff>0</xdr:rowOff>
    </xdr:from>
    <xdr:to>
      <xdr:col>72</xdr:col>
      <xdr:colOff>291352</xdr:colOff>
      <xdr:row>10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8B76233-1262-4729-8CBB-AE9DCF1ABE15}"/>
            </a:ext>
          </a:extLst>
        </xdr:cNvPr>
        <xdr:cNvCxnSpPr/>
      </xdr:nvCxnSpPr>
      <xdr:spPr>
        <a:xfrm>
          <a:off x="41353740" y="1676400"/>
          <a:ext cx="33774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139178</xdr:colOff>
      <xdr:row>7</xdr:row>
      <xdr:rowOff>198432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6AF3F36-5563-4995-90A2-3394A1C7CEA4}"/>
            </a:ext>
          </a:extLst>
        </xdr:cNvPr>
        <xdr:cNvSpPr txBox="1"/>
      </xdr:nvSpPr>
      <xdr:spPr>
        <a:xfrm>
          <a:off x="6172200" y="1005840"/>
          <a:ext cx="139178" cy="335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139178</xdr:colOff>
      <xdr:row>15</xdr:row>
      <xdr:rowOff>198432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70DAF23-4DE2-4F9C-B276-C851F4BEAD98}"/>
            </a:ext>
          </a:extLst>
        </xdr:cNvPr>
        <xdr:cNvSpPr txBox="1"/>
      </xdr:nvSpPr>
      <xdr:spPr>
        <a:xfrm>
          <a:off x="6172200" y="2346960"/>
          <a:ext cx="139178" cy="335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139178</xdr:colOff>
      <xdr:row>7</xdr:row>
      <xdr:rowOff>198432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F36D1ED8-4036-472E-B38E-5081904305B3}"/>
            </a:ext>
          </a:extLst>
        </xdr:cNvPr>
        <xdr:cNvSpPr txBox="1"/>
      </xdr:nvSpPr>
      <xdr:spPr>
        <a:xfrm>
          <a:off x="16047720" y="1005840"/>
          <a:ext cx="139178" cy="335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139178</xdr:colOff>
      <xdr:row>15</xdr:row>
      <xdr:rowOff>198432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6987E89-2F88-4572-B17A-DF797CE9D6CE}"/>
            </a:ext>
          </a:extLst>
        </xdr:cNvPr>
        <xdr:cNvSpPr txBox="1"/>
      </xdr:nvSpPr>
      <xdr:spPr>
        <a:xfrm>
          <a:off x="16047720" y="2346960"/>
          <a:ext cx="139178" cy="335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2763</xdr:colOff>
      <xdr:row>20</xdr:row>
      <xdr:rowOff>0</xdr:rowOff>
    </xdr:from>
    <xdr:to>
      <xdr:col>11</xdr:col>
      <xdr:colOff>0</xdr:colOff>
      <xdr:row>21</xdr:row>
      <xdr:rowOff>198431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F578256-D0B9-4E85-8696-5647F62BAC5F}"/>
            </a:ext>
          </a:extLst>
        </xdr:cNvPr>
        <xdr:cNvSpPr txBox="1"/>
      </xdr:nvSpPr>
      <xdr:spPr>
        <a:xfrm>
          <a:off x="6174963" y="3352800"/>
          <a:ext cx="614457" cy="335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2763</xdr:colOff>
      <xdr:row>28</xdr:row>
      <xdr:rowOff>0</xdr:rowOff>
    </xdr:from>
    <xdr:to>
      <xdr:col>11</xdr:col>
      <xdr:colOff>0</xdr:colOff>
      <xdr:row>29</xdr:row>
      <xdr:rowOff>198431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5E8B7C-4061-4CBC-BEEF-9EFD14CBFA0F}"/>
            </a:ext>
          </a:extLst>
        </xdr:cNvPr>
        <xdr:cNvSpPr txBox="1"/>
      </xdr:nvSpPr>
      <xdr:spPr>
        <a:xfrm>
          <a:off x="6174963" y="4693920"/>
          <a:ext cx="614457" cy="335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2763</xdr:colOff>
      <xdr:row>18</xdr:row>
      <xdr:rowOff>3275</xdr:rowOff>
    </xdr:from>
    <xdr:to>
      <xdr:col>27</xdr:col>
      <xdr:colOff>0</xdr:colOff>
      <xdr:row>20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B660430-3A52-4698-AC40-73647D23F15A}"/>
            </a:ext>
          </a:extLst>
        </xdr:cNvPr>
        <xdr:cNvSpPr txBox="1"/>
      </xdr:nvSpPr>
      <xdr:spPr>
        <a:xfrm>
          <a:off x="16050483" y="302079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2763</xdr:colOff>
      <xdr:row>26</xdr:row>
      <xdr:rowOff>3275</xdr:rowOff>
    </xdr:from>
    <xdr:to>
      <xdr:col>27</xdr:col>
      <xdr:colOff>0</xdr:colOff>
      <xdr:row>28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9EBDE35-5607-4F25-A54A-D421E298C6A5}"/>
            </a:ext>
          </a:extLst>
        </xdr:cNvPr>
        <xdr:cNvSpPr txBox="1"/>
      </xdr:nvSpPr>
      <xdr:spPr>
        <a:xfrm>
          <a:off x="16050483" y="436191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2763</xdr:colOff>
      <xdr:row>10</xdr:row>
      <xdr:rowOff>3275</xdr:rowOff>
    </xdr:from>
    <xdr:to>
      <xdr:col>12</xdr:col>
      <xdr:colOff>0</xdr:colOff>
      <xdr:row>12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2C2B27F-6003-4427-A6E2-9DE37365AE47}"/>
            </a:ext>
          </a:extLst>
        </xdr:cNvPr>
        <xdr:cNvSpPr txBox="1"/>
      </xdr:nvSpPr>
      <xdr:spPr>
        <a:xfrm>
          <a:off x="6792183" y="167967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2763</xdr:colOff>
      <xdr:row>10</xdr:row>
      <xdr:rowOff>3275</xdr:rowOff>
    </xdr:from>
    <xdr:to>
      <xdr:col>26</xdr:col>
      <xdr:colOff>0</xdr:colOff>
      <xdr:row>12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79C3EDA-31BF-4CFB-982F-72C1A6F265B9}"/>
            </a:ext>
          </a:extLst>
        </xdr:cNvPr>
        <xdr:cNvSpPr txBox="1"/>
      </xdr:nvSpPr>
      <xdr:spPr>
        <a:xfrm>
          <a:off x="15433263" y="167967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2764</xdr:colOff>
      <xdr:row>16</xdr:row>
      <xdr:rowOff>3275</xdr:rowOff>
    </xdr:from>
    <xdr:to>
      <xdr:col>25</xdr:col>
      <xdr:colOff>0</xdr:colOff>
      <xdr:row>18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5639550-8868-4839-A803-DD1359ED07FA}"/>
            </a:ext>
          </a:extLst>
        </xdr:cNvPr>
        <xdr:cNvSpPr txBox="1"/>
      </xdr:nvSpPr>
      <xdr:spPr>
        <a:xfrm>
          <a:off x="14816044" y="2685515"/>
          <a:ext cx="614456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2763</xdr:colOff>
      <xdr:row>18</xdr:row>
      <xdr:rowOff>3275</xdr:rowOff>
    </xdr:from>
    <xdr:to>
      <xdr:col>13</xdr:col>
      <xdr:colOff>0</xdr:colOff>
      <xdr:row>20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60CF124A-6518-47EF-BA2F-81DEB862CA25}"/>
            </a:ext>
          </a:extLst>
        </xdr:cNvPr>
        <xdr:cNvSpPr txBox="1"/>
      </xdr:nvSpPr>
      <xdr:spPr>
        <a:xfrm>
          <a:off x="7409403" y="302079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2763</xdr:colOff>
      <xdr:row>24</xdr:row>
      <xdr:rowOff>3275</xdr:rowOff>
    </xdr:from>
    <xdr:to>
      <xdr:col>12</xdr:col>
      <xdr:colOff>0</xdr:colOff>
      <xdr:row>26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CC34C6C-31D1-416E-A867-497E52C10045}"/>
            </a:ext>
          </a:extLst>
        </xdr:cNvPr>
        <xdr:cNvSpPr txBox="1"/>
      </xdr:nvSpPr>
      <xdr:spPr>
        <a:xfrm>
          <a:off x="6792183" y="402663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2763</xdr:colOff>
      <xdr:row>22</xdr:row>
      <xdr:rowOff>3274</xdr:rowOff>
    </xdr:from>
    <xdr:to>
      <xdr:col>26</xdr:col>
      <xdr:colOff>0</xdr:colOff>
      <xdr:row>24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8F8DB0E-6947-4443-AE89-572968236655}"/>
            </a:ext>
          </a:extLst>
        </xdr:cNvPr>
        <xdr:cNvSpPr txBox="1"/>
      </xdr:nvSpPr>
      <xdr:spPr>
        <a:xfrm>
          <a:off x="15433263" y="3691354"/>
          <a:ext cx="614457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2763</xdr:colOff>
      <xdr:row>32</xdr:row>
      <xdr:rowOff>3275</xdr:rowOff>
    </xdr:from>
    <xdr:to>
      <xdr:col>11</xdr:col>
      <xdr:colOff>0</xdr:colOff>
      <xdr:row>34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B7358C1-E870-455D-BCCB-9AE0F7303E31}"/>
            </a:ext>
          </a:extLst>
        </xdr:cNvPr>
        <xdr:cNvSpPr txBox="1"/>
      </xdr:nvSpPr>
      <xdr:spPr>
        <a:xfrm>
          <a:off x="6174963" y="536775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2763</xdr:colOff>
      <xdr:row>30</xdr:row>
      <xdr:rowOff>3274</xdr:rowOff>
    </xdr:from>
    <xdr:to>
      <xdr:col>27</xdr:col>
      <xdr:colOff>0</xdr:colOff>
      <xdr:row>32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7ACC35E-7015-4178-B5D5-63C472BDDBBB}"/>
            </a:ext>
          </a:extLst>
        </xdr:cNvPr>
        <xdr:cNvSpPr txBox="1"/>
      </xdr:nvSpPr>
      <xdr:spPr>
        <a:xfrm>
          <a:off x="16050483" y="5032474"/>
          <a:ext cx="614457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2763</xdr:colOff>
      <xdr:row>36</xdr:row>
      <xdr:rowOff>0</xdr:rowOff>
    </xdr:from>
    <xdr:to>
      <xdr:col>12</xdr:col>
      <xdr:colOff>0</xdr:colOff>
      <xdr:row>37</xdr:row>
      <xdr:rowOff>198431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ADCBEEB-2D36-4550-8506-A5676D561F13}"/>
            </a:ext>
          </a:extLst>
        </xdr:cNvPr>
        <xdr:cNvSpPr txBox="1"/>
      </xdr:nvSpPr>
      <xdr:spPr>
        <a:xfrm>
          <a:off x="6792183" y="6035040"/>
          <a:ext cx="614457" cy="335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2763</xdr:colOff>
      <xdr:row>34</xdr:row>
      <xdr:rowOff>3275</xdr:rowOff>
    </xdr:from>
    <xdr:to>
      <xdr:col>26</xdr:col>
      <xdr:colOff>0</xdr:colOff>
      <xdr:row>36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E7B3AF3F-DD75-49A0-8B2F-2A77F38EF1BD}"/>
            </a:ext>
          </a:extLst>
        </xdr:cNvPr>
        <xdr:cNvSpPr txBox="1"/>
      </xdr:nvSpPr>
      <xdr:spPr>
        <a:xfrm>
          <a:off x="15433263" y="570303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2764</xdr:colOff>
      <xdr:row>40</xdr:row>
      <xdr:rowOff>3274</xdr:rowOff>
    </xdr:from>
    <xdr:to>
      <xdr:col>25</xdr:col>
      <xdr:colOff>0</xdr:colOff>
      <xdr:row>42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D83737A-7B78-42D7-846C-7D5F24D08317}"/>
            </a:ext>
          </a:extLst>
        </xdr:cNvPr>
        <xdr:cNvSpPr txBox="1"/>
      </xdr:nvSpPr>
      <xdr:spPr>
        <a:xfrm>
          <a:off x="14816044" y="6708874"/>
          <a:ext cx="614456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3275</xdr:rowOff>
    </xdr:from>
    <xdr:to>
      <xdr:col>12</xdr:col>
      <xdr:colOff>139178</xdr:colOff>
      <xdr:row>44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4B79E1E-4A76-4007-A48E-E7AFAE2594C5}"/>
            </a:ext>
          </a:extLst>
        </xdr:cNvPr>
        <xdr:cNvSpPr txBox="1"/>
      </xdr:nvSpPr>
      <xdr:spPr>
        <a:xfrm>
          <a:off x="7406640" y="7044155"/>
          <a:ext cx="139178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2763</xdr:colOff>
      <xdr:row>40</xdr:row>
      <xdr:rowOff>3274</xdr:rowOff>
    </xdr:from>
    <xdr:to>
      <xdr:col>11</xdr:col>
      <xdr:colOff>0</xdr:colOff>
      <xdr:row>42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385E0E0-85F9-411B-AE62-DBF0AA13EF38}"/>
            </a:ext>
          </a:extLst>
        </xdr:cNvPr>
        <xdr:cNvSpPr txBox="1"/>
      </xdr:nvSpPr>
      <xdr:spPr>
        <a:xfrm>
          <a:off x="6174963" y="6708874"/>
          <a:ext cx="614457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3275</xdr:rowOff>
    </xdr:from>
    <xdr:to>
      <xdr:col>26</xdr:col>
      <xdr:colOff>139178</xdr:colOff>
      <xdr:row>40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F37AD36C-55D1-48BC-9D6C-FC3B1AD67D2A}"/>
            </a:ext>
          </a:extLst>
        </xdr:cNvPr>
        <xdr:cNvSpPr txBox="1"/>
      </xdr:nvSpPr>
      <xdr:spPr>
        <a:xfrm>
          <a:off x="16047720" y="6373595"/>
          <a:ext cx="139178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3275</xdr:rowOff>
    </xdr:from>
    <xdr:to>
      <xdr:col>26</xdr:col>
      <xdr:colOff>139178</xdr:colOff>
      <xdr:row>44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142328E-334C-4919-84A8-BDE6CDD48E79}"/>
            </a:ext>
          </a:extLst>
        </xdr:cNvPr>
        <xdr:cNvSpPr txBox="1"/>
      </xdr:nvSpPr>
      <xdr:spPr>
        <a:xfrm>
          <a:off x="16047720" y="7044155"/>
          <a:ext cx="139178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2763</xdr:colOff>
      <xdr:row>46</xdr:row>
      <xdr:rowOff>3275</xdr:rowOff>
    </xdr:from>
    <xdr:to>
      <xdr:col>26</xdr:col>
      <xdr:colOff>0</xdr:colOff>
      <xdr:row>48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49CB96D-7AE7-4D21-A563-2EC95D42C72D}"/>
            </a:ext>
          </a:extLst>
        </xdr:cNvPr>
        <xdr:cNvSpPr txBox="1"/>
      </xdr:nvSpPr>
      <xdr:spPr>
        <a:xfrm>
          <a:off x="15433263" y="771471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2763</xdr:colOff>
      <xdr:row>50</xdr:row>
      <xdr:rowOff>3275</xdr:rowOff>
    </xdr:from>
    <xdr:to>
      <xdr:col>27</xdr:col>
      <xdr:colOff>0</xdr:colOff>
      <xdr:row>52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5B193810-71AA-45AB-9486-C0E678883014}"/>
            </a:ext>
          </a:extLst>
        </xdr:cNvPr>
        <xdr:cNvSpPr txBox="1"/>
      </xdr:nvSpPr>
      <xdr:spPr>
        <a:xfrm>
          <a:off x="16050483" y="838527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2763</xdr:colOff>
      <xdr:row>48</xdr:row>
      <xdr:rowOff>3274</xdr:rowOff>
    </xdr:from>
    <xdr:to>
      <xdr:col>12</xdr:col>
      <xdr:colOff>0</xdr:colOff>
      <xdr:row>50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D43F524-E24C-44D8-928A-21EA5C0DF86E}"/>
            </a:ext>
          </a:extLst>
        </xdr:cNvPr>
        <xdr:cNvSpPr txBox="1"/>
      </xdr:nvSpPr>
      <xdr:spPr>
        <a:xfrm>
          <a:off x="6792183" y="8049994"/>
          <a:ext cx="614457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44</xdr:row>
      <xdr:rowOff>3275</xdr:rowOff>
    </xdr:from>
    <xdr:to>
      <xdr:col>10</xdr:col>
      <xdr:colOff>139178</xdr:colOff>
      <xdr:row>46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D413A8D-4D3C-4A3D-9F20-654CF24FB9D0}"/>
            </a:ext>
          </a:extLst>
        </xdr:cNvPr>
        <xdr:cNvSpPr txBox="1"/>
      </xdr:nvSpPr>
      <xdr:spPr>
        <a:xfrm>
          <a:off x="6172200" y="7379435"/>
          <a:ext cx="139178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2763</xdr:colOff>
      <xdr:row>52</xdr:row>
      <xdr:rowOff>3275</xdr:rowOff>
    </xdr:from>
    <xdr:to>
      <xdr:col>11</xdr:col>
      <xdr:colOff>0</xdr:colOff>
      <xdr:row>54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60B9DB8-3536-4FEA-AAB3-A5305201EE1A}"/>
            </a:ext>
          </a:extLst>
        </xdr:cNvPr>
        <xdr:cNvSpPr txBox="1"/>
      </xdr:nvSpPr>
      <xdr:spPr>
        <a:xfrm>
          <a:off x="6174963" y="872055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2763</xdr:colOff>
      <xdr:row>6</xdr:row>
      <xdr:rowOff>3274</xdr:rowOff>
    </xdr:from>
    <xdr:to>
      <xdr:col>48</xdr:col>
      <xdr:colOff>0</xdr:colOff>
      <xdr:row>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D0DF923-DC9C-45F2-B766-FF320DE8E0EB}"/>
            </a:ext>
          </a:extLst>
        </xdr:cNvPr>
        <xdr:cNvSpPr txBox="1"/>
      </xdr:nvSpPr>
      <xdr:spPr>
        <a:xfrm>
          <a:off x="29012103" y="1009114"/>
          <a:ext cx="614457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3274</xdr:rowOff>
    </xdr:from>
    <xdr:to>
      <xdr:col>47</xdr:col>
      <xdr:colOff>139178</xdr:colOff>
      <xdr:row>16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55DA66C-9FE0-44C1-A485-F0865ADAD00E}"/>
            </a:ext>
          </a:extLst>
        </xdr:cNvPr>
        <xdr:cNvSpPr txBox="1"/>
      </xdr:nvSpPr>
      <xdr:spPr>
        <a:xfrm>
          <a:off x="29009340" y="2350234"/>
          <a:ext cx="139178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5526</xdr:colOff>
      <xdr:row>18</xdr:row>
      <xdr:rowOff>3275</xdr:rowOff>
    </xdr:from>
    <xdr:to>
      <xdr:col>48</xdr:col>
      <xdr:colOff>2763</xdr:colOff>
      <xdr:row>20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58544099-9013-4314-9F60-30FEE1AF6ED9}"/>
            </a:ext>
          </a:extLst>
        </xdr:cNvPr>
        <xdr:cNvSpPr txBox="1"/>
      </xdr:nvSpPr>
      <xdr:spPr>
        <a:xfrm>
          <a:off x="29014866" y="302079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2763</xdr:colOff>
      <xdr:row>26</xdr:row>
      <xdr:rowOff>3275</xdr:rowOff>
    </xdr:from>
    <xdr:to>
      <xdr:col>48</xdr:col>
      <xdr:colOff>0</xdr:colOff>
      <xdr:row>28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049D0CD-E29A-493B-AADB-336B5679730E}"/>
            </a:ext>
          </a:extLst>
        </xdr:cNvPr>
        <xdr:cNvSpPr txBox="1"/>
      </xdr:nvSpPr>
      <xdr:spPr>
        <a:xfrm>
          <a:off x="29012103" y="436191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2764</xdr:colOff>
      <xdr:row>6</xdr:row>
      <xdr:rowOff>3274</xdr:rowOff>
    </xdr:from>
    <xdr:to>
      <xdr:col>64</xdr:col>
      <xdr:colOff>0</xdr:colOff>
      <xdr:row>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695B306-6415-464D-9D2D-883C18F385B2}"/>
            </a:ext>
          </a:extLst>
        </xdr:cNvPr>
        <xdr:cNvSpPr txBox="1"/>
      </xdr:nvSpPr>
      <xdr:spPr>
        <a:xfrm>
          <a:off x="38887624" y="1009114"/>
          <a:ext cx="614456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2763</xdr:colOff>
      <xdr:row>10</xdr:row>
      <xdr:rowOff>3275</xdr:rowOff>
    </xdr:from>
    <xdr:to>
      <xdr:col>63</xdr:col>
      <xdr:colOff>0</xdr:colOff>
      <xdr:row>12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BF23E0DA-A3DC-4C20-B90A-B8229E9B7656}"/>
            </a:ext>
          </a:extLst>
        </xdr:cNvPr>
        <xdr:cNvSpPr txBox="1"/>
      </xdr:nvSpPr>
      <xdr:spPr>
        <a:xfrm>
          <a:off x="38270403" y="167967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3274</xdr:rowOff>
    </xdr:from>
    <xdr:to>
      <xdr:col>63</xdr:col>
      <xdr:colOff>139178</xdr:colOff>
      <xdr:row>16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D66A7D8-04AE-46B5-9A06-ACE8CE6B6A65}"/>
            </a:ext>
          </a:extLst>
        </xdr:cNvPr>
        <xdr:cNvSpPr txBox="1"/>
      </xdr:nvSpPr>
      <xdr:spPr>
        <a:xfrm>
          <a:off x="38884860" y="2350234"/>
          <a:ext cx="139178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2763</xdr:colOff>
      <xdr:row>10</xdr:row>
      <xdr:rowOff>3275</xdr:rowOff>
    </xdr:from>
    <xdr:to>
      <xdr:col>49</xdr:col>
      <xdr:colOff>0</xdr:colOff>
      <xdr:row>12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1CC7DC1-CF6A-4A96-845A-9665AA19449A}"/>
            </a:ext>
          </a:extLst>
        </xdr:cNvPr>
        <xdr:cNvSpPr txBox="1"/>
      </xdr:nvSpPr>
      <xdr:spPr>
        <a:xfrm>
          <a:off x="29629323" y="167967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2763</xdr:colOff>
      <xdr:row>16</xdr:row>
      <xdr:rowOff>3275</xdr:rowOff>
    </xdr:from>
    <xdr:to>
      <xdr:col>62</xdr:col>
      <xdr:colOff>0</xdr:colOff>
      <xdr:row>18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DA41D1EA-9685-4F15-98C0-2E0FFA0CF321}"/>
            </a:ext>
          </a:extLst>
        </xdr:cNvPr>
        <xdr:cNvSpPr txBox="1"/>
      </xdr:nvSpPr>
      <xdr:spPr>
        <a:xfrm>
          <a:off x="37653183" y="268551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16</xdr:row>
      <xdr:rowOff>3275</xdr:rowOff>
    </xdr:from>
    <xdr:to>
      <xdr:col>49</xdr:col>
      <xdr:colOff>139178</xdr:colOff>
      <xdr:row>18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5294EC0-CCFF-461D-B08E-5A2EC8DA973D}"/>
            </a:ext>
          </a:extLst>
        </xdr:cNvPr>
        <xdr:cNvSpPr txBox="1"/>
      </xdr:nvSpPr>
      <xdr:spPr>
        <a:xfrm>
          <a:off x="30243780" y="2685515"/>
          <a:ext cx="139178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2763</xdr:colOff>
      <xdr:row>22</xdr:row>
      <xdr:rowOff>3274</xdr:rowOff>
    </xdr:from>
    <xdr:to>
      <xdr:col>63</xdr:col>
      <xdr:colOff>0</xdr:colOff>
      <xdr:row>24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1D255DD-EA7B-4E59-9BA1-D32C8FE3EE59}"/>
            </a:ext>
          </a:extLst>
        </xdr:cNvPr>
        <xdr:cNvSpPr txBox="1"/>
      </xdr:nvSpPr>
      <xdr:spPr>
        <a:xfrm>
          <a:off x="38270403" y="3691354"/>
          <a:ext cx="614457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2764</xdr:colOff>
      <xdr:row>18</xdr:row>
      <xdr:rowOff>3275</xdr:rowOff>
    </xdr:from>
    <xdr:to>
      <xdr:col>64</xdr:col>
      <xdr:colOff>0</xdr:colOff>
      <xdr:row>20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C45B6CD-59C4-4AAD-9F30-CACB9BF9DB45}"/>
            </a:ext>
          </a:extLst>
        </xdr:cNvPr>
        <xdr:cNvSpPr txBox="1"/>
      </xdr:nvSpPr>
      <xdr:spPr>
        <a:xfrm>
          <a:off x="38887624" y="3020795"/>
          <a:ext cx="614456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22</xdr:row>
      <xdr:rowOff>3274</xdr:rowOff>
    </xdr:from>
    <xdr:to>
      <xdr:col>48</xdr:col>
      <xdr:colOff>139178</xdr:colOff>
      <xdr:row>24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F474634D-5F82-4563-BC14-C5CF90A82678}"/>
            </a:ext>
          </a:extLst>
        </xdr:cNvPr>
        <xdr:cNvSpPr txBox="1"/>
      </xdr:nvSpPr>
      <xdr:spPr>
        <a:xfrm>
          <a:off x="29626560" y="3691354"/>
          <a:ext cx="139178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26</xdr:row>
      <xdr:rowOff>0</xdr:rowOff>
    </xdr:from>
    <xdr:to>
      <xdr:col>63</xdr:col>
      <xdr:colOff>139178</xdr:colOff>
      <xdr:row>27</xdr:row>
      <xdr:rowOff>198431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5F3C189-F90B-4BB5-9E53-0F7D5A72554B}"/>
            </a:ext>
          </a:extLst>
        </xdr:cNvPr>
        <xdr:cNvSpPr txBox="1"/>
      </xdr:nvSpPr>
      <xdr:spPr>
        <a:xfrm>
          <a:off x="38884860" y="4358640"/>
          <a:ext cx="139178" cy="335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3274</xdr:rowOff>
    </xdr:from>
    <xdr:to>
      <xdr:col>63</xdr:col>
      <xdr:colOff>139178</xdr:colOff>
      <xdr:row>32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78430BC-1F7A-4D23-B203-9BD6944205C5}"/>
            </a:ext>
          </a:extLst>
        </xdr:cNvPr>
        <xdr:cNvSpPr txBox="1"/>
      </xdr:nvSpPr>
      <xdr:spPr>
        <a:xfrm>
          <a:off x="38884860" y="5032474"/>
          <a:ext cx="139178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2763</xdr:colOff>
      <xdr:row>34</xdr:row>
      <xdr:rowOff>3275</xdr:rowOff>
    </xdr:from>
    <xdr:to>
      <xdr:col>63</xdr:col>
      <xdr:colOff>0</xdr:colOff>
      <xdr:row>36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D26DF45-2DB0-4A2F-B400-B4B2227A6FA2}"/>
            </a:ext>
          </a:extLst>
        </xdr:cNvPr>
        <xdr:cNvSpPr txBox="1"/>
      </xdr:nvSpPr>
      <xdr:spPr>
        <a:xfrm>
          <a:off x="38270403" y="570303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2763</xdr:colOff>
      <xdr:row>30</xdr:row>
      <xdr:rowOff>3274</xdr:rowOff>
    </xdr:from>
    <xdr:to>
      <xdr:col>48</xdr:col>
      <xdr:colOff>0</xdr:colOff>
      <xdr:row>32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357C917-C41D-4CD2-A9E3-57312BE52F40}"/>
            </a:ext>
          </a:extLst>
        </xdr:cNvPr>
        <xdr:cNvSpPr txBox="1"/>
      </xdr:nvSpPr>
      <xdr:spPr>
        <a:xfrm>
          <a:off x="29012103" y="5032474"/>
          <a:ext cx="614457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2763</xdr:colOff>
      <xdr:row>34</xdr:row>
      <xdr:rowOff>3275</xdr:rowOff>
    </xdr:from>
    <xdr:to>
      <xdr:col>49</xdr:col>
      <xdr:colOff>0</xdr:colOff>
      <xdr:row>36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81152EF-1F04-4081-8D06-484B05BEA67E}"/>
            </a:ext>
          </a:extLst>
        </xdr:cNvPr>
        <xdr:cNvSpPr txBox="1"/>
      </xdr:nvSpPr>
      <xdr:spPr>
        <a:xfrm>
          <a:off x="29629323" y="570303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2763</xdr:colOff>
      <xdr:row>38</xdr:row>
      <xdr:rowOff>3275</xdr:rowOff>
    </xdr:from>
    <xdr:to>
      <xdr:col>48</xdr:col>
      <xdr:colOff>0</xdr:colOff>
      <xdr:row>40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65762399-4C29-49CC-AB9D-F83C740BD429}"/>
            </a:ext>
          </a:extLst>
        </xdr:cNvPr>
        <xdr:cNvSpPr txBox="1"/>
      </xdr:nvSpPr>
      <xdr:spPr>
        <a:xfrm>
          <a:off x="29012103" y="637359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40</xdr:row>
      <xdr:rowOff>3274</xdr:rowOff>
    </xdr:from>
    <xdr:to>
      <xdr:col>61</xdr:col>
      <xdr:colOff>139178</xdr:colOff>
      <xdr:row>42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CC892DDC-7876-460F-98D4-FBEFDCC3087E}"/>
            </a:ext>
          </a:extLst>
        </xdr:cNvPr>
        <xdr:cNvSpPr txBox="1"/>
      </xdr:nvSpPr>
      <xdr:spPr>
        <a:xfrm>
          <a:off x="37650420" y="6708874"/>
          <a:ext cx="139178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2763</xdr:colOff>
      <xdr:row>40</xdr:row>
      <xdr:rowOff>3274</xdr:rowOff>
    </xdr:from>
    <xdr:to>
      <xdr:col>50</xdr:col>
      <xdr:colOff>0</xdr:colOff>
      <xdr:row>42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30E46CC2-573A-4BBE-A8B4-2D7B2A22D673}"/>
            </a:ext>
          </a:extLst>
        </xdr:cNvPr>
        <xdr:cNvSpPr txBox="1"/>
      </xdr:nvSpPr>
      <xdr:spPr>
        <a:xfrm>
          <a:off x="30246543" y="6708874"/>
          <a:ext cx="614457" cy="33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2763</xdr:colOff>
      <xdr:row>42</xdr:row>
      <xdr:rowOff>3275</xdr:rowOff>
    </xdr:from>
    <xdr:to>
      <xdr:col>48</xdr:col>
      <xdr:colOff>0</xdr:colOff>
      <xdr:row>44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387CA05-F948-445D-8FBB-8AADC222DE41}"/>
            </a:ext>
          </a:extLst>
        </xdr:cNvPr>
        <xdr:cNvSpPr txBox="1"/>
      </xdr:nvSpPr>
      <xdr:spPr>
        <a:xfrm>
          <a:off x="29012103" y="704415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2763</xdr:colOff>
      <xdr:row>46</xdr:row>
      <xdr:rowOff>0</xdr:rowOff>
    </xdr:from>
    <xdr:to>
      <xdr:col>49</xdr:col>
      <xdr:colOff>0</xdr:colOff>
      <xdr:row>47</xdr:row>
      <xdr:rowOff>198431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D2D00CC-6BC4-4510-914A-0DB911C606D5}"/>
            </a:ext>
          </a:extLst>
        </xdr:cNvPr>
        <xdr:cNvSpPr txBox="1"/>
      </xdr:nvSpPr>
      <xdr:spPr>
        <a:xfrm>
          <a:off x="29629323" y="7711440"/>
          <a:ext cx="614457" cy="335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50</xdr:row>
      <xdr:rowOff>3275</xdr:rowOff>
    </xdr:from>
    <xdr:to>
      <xdr:col>47</xdr:col>
      <xdr:colOff>139178</xdr:colOff>
      <xdr:row>52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7C03118-9016-43C2-830D-706E0A9FFAD2}"/>
            </a:ext>
          </a:extLst>
        </xdr:cNvPr>
        <xdr:cNvSpPr txBox="1"/>
      </xdr:nvSpPr>
      <xdr:spPr>
        <a:xfrm>
          <a:off x="29009340" y="8385275"/>
          <a:ext cx="139178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3275</xdr:rowOff>
    </xdr:from>
    <xdr:to>
      <xdr:col>63</xdr:col>
      <xdr:colOff>139178</xdr:colOff>
      <xdr:row>44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4367A3B0-4274-4991-AD23-EF7688DB6DED}"/>
            </a:ext>
          </a:extLst>
        </xdr:cNvPr>
        <xdr:cNvSpPr txBox="1"/>
      </xdr:nvSpPr>
      <xdr:spPr>
        <a:xfrm>
          <a:off x="38884860" y="7044155"/>
          <a:ext cx="139178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50</xdr:row>
      <xdr:rowOff>18216</xdr:rowOff>
    </xdr:from>
    <xdr:to>
      <xdr:col>63</xdr:col>
      <xdr:colOff>139178</xdr:colOff>
      <xdr:row>52</xdr:row>
      <xdr:rowOff>14941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307AAB38-6BE8-4361-B919-D3F8BB063ADB}"/>
            </a:ext>
          </a:extLst>
        </xdr:cNvPr>
        <xdr:cNvSpPr txBox="1"/>
      </xdr:nvSpPr>
      <xdr:spPr>
        <a:xfrm>
          <a:off x="38884860" y="8400216"/>
          <a:ext cx="139178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2763</xdr:colOff>
      <xdr:row>46</xdr:row>
      <xdr:rowOff>3275</xdr:rowOff>
    </xdr:from>
    <xdr:to>
      <xdr:col>63</xdr:col>
      <xdr:colOff>0</xdr:colOff>
      <xdr:row>48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1E97F55-C8E0-415E-8668-60644C30640E}"/>
            </a:ext>
          </a:extLst>
        </xdr:cNvPr>
        <xdr:cNvSpPr txBox="1"/>
      </xdr:nvSpPr>
      <xdr:spPr>
        <a:xfrm>
          <a:off x="38270403" y="7714715"/>
          <a:ext cx="614457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2764</xdr:colOff>
      <xdr:row>38</xdr:row>
      <xdr:rowOff>3275</xdr:rowOff>
    </xdr:from>
    <xdr:to>
      <xdr:col>64</xdr:col>
      <xdr:colOff>0</xdr:colOff>
      <xdr:row>40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F346443-6BAF-40DF-9882-FD1597BA5E84}"/>
            </a:ext>
          </a:extLst>
        </xdr:cNvPr>
        <xdr:cNvSpPr txBox="1"/>
      </xdr:nvSpPr>
      <xdr:spPr>
        <a:xfrm>
          <a:off x="38887624" y="6373595"/>
          <a:ext cx="614456" cy="33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921A5D2-778D-4AB1-9422-727127738315}"/>
            </a:ext>
          </a:extLst>
        </xdr:cNvPr>
        <xdr:cNvCxnSpPr/>
      </xdr:nvCxnSpPr>
      <xdr:spPr>
        <a:xfrm>
          <a:off x="617220" y="67056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54</xdr:row>
      <xdr:rowOff>0</xdr:rowOff>
    </xdr:from>
    <xdr:to>
      <xdr:col>35</xdr:col>
      <xdr:colOff>292652</xdr:colOff>
      <xdr:row>54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3B6BE8B-C764-4417-ADB4-9BF36FCE85B9}"/>
            </a:ext>
          </a:extLst>
        </xdr:cNvPr>
        <xdr:cNvCxnSpPr/>
      </xdr:nvCxnSpPr>
      <xdr:spPr>
        <a:xfrm>
          <a:off x="18516600" y="9052560"/>
          <a:ext cx="3378752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35</xdr:col>
      <xdr:colOff>292652</xdr:colOff>
      <xdr:row>52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2E931B7-2BA1-4989-9F7B-05DAFED11788}"/>
            </a:ext>
          </a:extLst>
        </xdr:cNvPr>
        <xdr:cNvCxnSpPr/>
      </xdr:nvCxnSpPr>
      <xdr:spPr>
        <a:xfrm>
          <a:off x="18516600" y="8717280"/>
          <a:ext cx="3378752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1</xdr:rowOff>
    </xdr:from>
    <xdr:to>
      <xdr:col>11</xdr:col>
      <xdr:colOff>0</xdr:colOff>
      <xdr:row>8</xdr:row>
      <xdr:rowOff>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27085D0-66BC-435E-9FF1-D399C3A35E8F}"/>
            </a:ext>
          </a:extLst>
        </xdr:cNvPr>
        <xdr:cNvSpPr txBox="1"/>
      </xdr:nvSpPr>
      <xdr:spPr>
        <a:xfrm>
          <a:off x="6172200" y="1005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DD4060-B474-434B-B934-2EF70AD02A0D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</xdr:row>
      <xdr:rowOff>6350</xdr:rowOff>
    </xdr:from>
    <xdr:to>
      <xdr:col>27</xdr:col>
      <xdr:colOff>0</xdr:colOff>
      <xdr:row>8</xdr:row>
      <xdr:rowOff>6350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DE41C34-EC3D-49DA-BE48-7BFD5BD202C8}"/>
            </a:ext>
          </a:extLst>
        </xdr:cNvPr>
        <xdr:cNvSpPr txBox="1"/>
      </xdr:nvSpPr>
      <xdr:spPr>
        <a:xfrm>
          <a:off x="16047720" y="101219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08FC235-4F7E-49BC-8721-DB0F78EB44DF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BAD158C-00AD-4F98-9640-17AEA28000A8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07574A6-4EC1-4129-A7E5-03BB13918025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1</xdr:rowOff>
    </xdr:from>
    <xdr:to>
      <xdr:col>11</xdr:col>
      <xdr:colOff>0</xdr:colOff>
      <xdr:row>22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0BE46C-A80C-47DD-B6D0-E5230F5F870D}"/>
            </a:ext>
          </a:extLst>
        </xdr:cNvPr>
        <xdr:cNvSpPr txBox="1"/>
      </xdr:nvSpPr>
      <xdr:spPr>
        <a:xfrm>
          <a:off x="6172200" y="335280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F87B72-6CD3-4101-B943-7CC3B604B1F8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40C024A-E7CE-4FE7-838D-7E1D58F39931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32</xdr:row>
      <xdr:rowOff>1</xdr:rowOff>
    </xdr:from>
    <xdr:to>
      <xdr:col>11</xdr:col>
      <xdr:colOff>0</xdr:colOff>
      <xdr:row>34</xdr:row>
      <xdr:rowOff>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BC6960-D842-4309-ABF0-84AA6F18F37E}"/>
            </a:ext>
          </a:extLst>
        </xdr:cNvPr>
        <xdr:cNvSpPr txBox="1"/>
      </xdr:nvSpPr>
      <xdr:spPr>
        <a:xfrm>
          <a:off x="6172200" y="53644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29EBC86-7F1B-4E19-BCB9-A39822E1EDC4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242962B-EA0D-47D1-A853-C705D193EF30}"/>
            </a:ext>
          </a:extLst>
        </xdr:cNvPr>
        <xdr:cNvSpPr txBox="1"/>
      </xdr:nvSpPr>
      <xdr:spPr>
        <a:xfrm>
          <a:off x="617220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1</xdr:rowOff>
    </xdr:from>
    <xdr:to>
      <xdr:col>11</xdr:col>
      <xdr:colOff>0</xdr:colOff>
      <xdr:row>50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61B50BA-EE6A-408F-987B-964D87A4221C}"/>
            </a:ext>
          </a:extLst>
        </xdr:cNvPr>
        <xdr:cNvSpPr txBox="1"/>
      </xdr:nvSpPr>
      <xdr:spPr>
        <a:xfrm>
          <a:off x="6172200" y="80467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841C106-7419-436C-940E-523E5D99B3BE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C17F94-0611-4E08-8E24-F8B41A608052}"/>
            </a:ext>
          </a:extLst>
        </xdr:cNvPr>
        <xdr:cNvSpPr txBox="1"/>
      </xdr:nvSpPr>
      <xdr:spPr>
        <a:xfrm>
          <a:off x="61722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784BB5E-9966-4CF3-ABC3-DB210D560FFB}"/>
            </a:ext>
          </a:extLst>
        </xdr:cNvPr>
        <xdr:cNvSpPr txBox="1"/>
      </xdr:nvSpPr>
      <xdr:spPr>
        <a:xfrm>
          <a:off x="1604772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25</xdr:row>
      <xdr:rowOff>165100</xdr:rowOff>
    </xdr:from>
    <xdr:to>
      <xdr:col>26</xdr:col>
      <xdr:colOff>0</xdr:colOff>
      <xdr:row>27</xdr:row>
      <xdr:rowOff>165100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159FE08-37C8-48DB-BE33-8D2294E5E17B}"/>
            </a:ext>
          </a:extLst>
        </xdr:cNvPr>
        <xdr:cNvSpPr txBox="1"/>
      </xdr:nvSpPr>
      <xdr:spPr>
        <a:xfrm>
          <a:off x="15430500" y="43561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29</xdr:row>
      <xdr:rowOff>165100</xdr:rowOff>
    </xdr:from>
    <xdr:to>
      <xdr:col>27</xdr:col>
      <xdr:colOff>0</xdr:colOff>
      <xdr:row>31</xdr:row>
      <xdr:rowOff>165100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C8B2621-386B-40AE-8133-E7FAF6001C3D}"/>
            </a:ext>
          </a:extLst>
        </xdr:cNvPr>
        <xdr:cNvSpPr txBox="1"/>
      </xdr:nvSpPr>
      <xdr:spPr>
        <a:xfrm>
          <a:off x="16047720" y="50266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34</xdr:row>
      <xdr:rowOff>6350</xdr:rowOff>
    </xdr:from>
    <xdr:to>
      <xdr:col>27</xdr:col>
      <xdr:colOff>0</xdr:colOff>
      <xdr:row>36</xdr:row>
      <xdr:rowOff>6350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FBDBE73-1169-49CE-9DEB-B0529BE42B70}"/>
            </a:ext>
          </a:extLst>
        </xdr:cNvPr>
        <xdr:cNvSpPr txBox="1"/>
      </xdr:nvSpPr>
      <xdr:spPr>
        <a:xfrm>
          <a:off x="16047720" y="570611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2A53ECD4-CCA8-4736-951D-63BCAECCCE4A}"/>
            </a:ext>
          </a:extLst>
        </xdr:cNvPr>
        <xdr:cNvSpPr txBox="1"/>
      </xdr:nvSpPr>
      <xdr:spPr>
        <a:xfrm>
          <a:off x="1543050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5F5C70E-2E76-4AAE-97B5-73598BCF8D43}"/>
            </a:ext>
          </a:extLst>
        </xdr:cNvPr>
        <xdr:cNvSpPr txBox="1"/>
      </xdr:nvSpPr>
      <xdr:spPr>
        <a:xfrm>
          <a:off x="160477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48</xdr:row>
      <xdr:rowOff>6350</xdr:rowOff>
    </xdr:from>
    <xdr:to>
      <xdr:col>27</xdr:col>
      <xdr:colOff>0</xdr:colOff>
      <xdr:row>50</xdr:row>
      <xdr:rowOff>6350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46C0B1A-BD2E-4B2C-A07D-E12C07673927}"/>
            </a:ext>
          </a:extLst>
        </xdr:cNvPr>
        <xdr:cNvSpPr txBox="1"/>
      </xdr:nvSpPr>
      <xdr:spPr>
        <a:xfrm>
          <a:off x="16047720" y="805307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0</xdr:colOff>
      <xdr:row>54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8C18BA5-8C24-44FA-8CC9-B39B572C99F0}"/>
            </a:ext>
          </a:extLst>
        </xdr:cNvPr>
        <xdr:cNvSpPr txBox="1"/>
      </xdr:nvSpPr>
      <xdr:spPr>
        <a:xfrm>
          <a:off x="154305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81388FB-1C2F-46AE-A73E-905BFA310DBA}"/>
            </a:ext>
          </a:extLst>
        </xdr:cNvPr>
        <xdr:cNvSpPr txBox="1"/>
      </xdr:nvSpPr>
      <xdr:spPr>
        <a:xfrm>
          <a:off x="1604772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2AACD6D-CEA4-437B-A074-7D2274F55221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01CBB3D-2E00-449B-BBC3-2DD63C8537F1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4011487-0031-4559-AFFC-22C967627023}"/>
            </a:ext>
          </a:extLst>
        </xdr:cNvPr>
        <xdr:cNvSpPr txBox="1"/>
      </xdr:nvSpPr>
      <xdr:spPr>
        <a:xfrm>
          <a:off x="7406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A133F94-6C48-484A-964C-EFEB42AED16E}"/>
            </a:ext>
          </a:extLst>
        </xdr:cNvPr>
        <xdr:cNvSpPr txBox="1"/>
      </xdr:nvSpPr>
      <xdr:spPr>
        <a:xfrm>
          <a:off x="1481328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7318E53-DEA9-42CF-9A0E-A6166397689B}"/>
            </a:ext>
          </a:extLst>
        </xdr:cNvPr>
        <xdr:cNvCxnSpPr/>
      </xdr:nvCxnSpPr>
      <xdr:spPr>
        <a:xfrm>
          <a:off x="18516600" y="43586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</xdr:row>
      <xdr:rowOff>0</xdr:rowOff>
    </xdr:from>
    <xdr:to>
      <xdr:col>36</xdr:col>
      <xdr:colOff>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C75BFB8-AD35-42DF-8B80-AFF06FFA0343}"/>
            </a:ext>
          </a:extLst>
        </xdr:cNvPr>
        <xdr:cNvCxnSpPr/>
      </xdr:nvCxnSpPr>
      <xdr:spPr>
        <a:xfrm>
          <a:off x="18516600" y="13411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48</xdr:row>
      <xdr:rowOff>0</xdr:rowOff>
    </xdr:from>
    <xdr:to>
      <xdr:col>73</xdr:col>
      <xdr:colOff>0</xdr:colOff>
      <xdr:row>48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F302C82-A609-4B44-ADE9-E6B1E1E5EF9E}"/>
            </a:ext>
          </a:extLst>
        </xdr:cNvPr>
        <xdr:cNvCxnSpPr/>
      </xdr:nvCxnSpPr>
      <xdr:spPr>
        <a:xfrm>
          <a:off x="41353740" y="80467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56</xdr:row>
      <xdr:rowOff>0</xdr:rowOff>
    </xdr:from>
    <xdr:to>
      <xdr:col>44</xdr:col>
      <xdr:colOff>0</xdr:colOff>
      <xdr:row>56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C5FDFE2-669F-4668-A982-224A6F7AEFCF}"/>
            </a:ext>
          </a:extLst>
        </xdr:cNvPr>
        <xdr:cNvCxnSpPr/>
      </xdr:nvCxnSpPr>
      <xdr:spPr>
        <a:xfrm>
          <a:off x="23454360" y="9387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50</xdr:row>
      <xdr:rowOff>0</xdr:rowOff>
    </xdr:from>
    <xdr:to>
      <xdr:col>73</xdr:col>
      <xdr:colOff>0</xdr:colOff>
      <xdr:row>50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A576CD5-A827-4AD5-B3BF-6DA5C7CE8BE4}"/>
            </a:ext>
          </a:extLst>
        </xdr:cNvPr>
        <xdr:cNvCxnSpPr/>
      </xdr:nvCxnSpPr>
      <xdr:spPr>
        <a:xfrm>
          <a:off x="41353740" y="838200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76</xdr:row>
      <xdr:rowOff>0</xdr:rowOff>
    </xdr:from>
    <xdr:to>
      <xdr:col>44</xdr:col>
      <xdr:colOff>0</xdr:colOff>
      <xdr:row>76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B37DE64-9E48-4E6B-A118-2022F09B0AAD}"/>
            </a:ext>
          </a:extLst>
        </xdr:cNvPr>
        <xdr:cNvCxnSpPr/>
      </xdr:nvCxnSpPr>
      <xdr:spPr>
        <a:xfrm>
          <a:off x="23454360" y="127406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88</xdr:row>
      <xdr:rowOff>0</xdr:rowOff>
    </xdr:from>
    <xdr:to>
      <xdr:col>44</xdr:col>
      <xdr:colOff>0</xdr:colOff>
      <xdr:row>88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0F0B62A-8093-49C0-8D58-0EF0266A09D0}"/>
            </a:ext>
          </a:extLst>
        </xdr:cNvPr>
        <xdr:cNvCxnSpPr/>
      </xdr:nvCxnSpPr>
      <xdr:spPr>
        <a:xfrm>
          <a:off x="23454360" y="147523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86</xdr:row>
      <xdr:rowOff>0</xdr:rowOff>
    </xdr:from>
    <xdr:to>
      <xdr:col>73</xdr:col>
      <xdr:colOff>0</xdr:colOff>
      <xdr:row>86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F3CB13C4-F18E-4BE4-A1B6-F8A2BD7DD0C7}"/>
            </a:ext>
          </a:extLst>
        </xdr:cNvPr>
        <xdr:cNvCxnSpPr/>
      </xdr:nvCxnSpPr>
      <xdr:spPr>
        <a:xfrm>
          <a:off x="41353740" y="144170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118</xdr:row>
      <xdr:rowOff>0</xdr:rowOff>
    </xdr:from>
    <xdr:to>
      <xdr:col>7</xdr:col>
      <xdr:colOff>0</xdr:colOff>
      <xdr:row>118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E5ED9450-8D21-41AF-B492-0B54573583F9}"/>
            </a:ext>
          </a:extLst>
        </xdr:cNvPr>
        <xdr:cNvCxnSpPr/>
      </xdr:nvCxnSpPr>
      <xdr:spPr>
        <a:xfrm>
          <a:off x="617220" y="197815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181428</xdr:colOff>
      <xdr:row>78</xdr:row>
      <xdr:rowOff>0</xdr:rowOff>
    </xdr:from>
    <xdr:to>
      <xdr:col>8</xdr:col>
      <xdr:colOff>0</xdr:colOff>
      <xdr:row>78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E0704DB-38D4-472C-A4F4-086D3839675B}"/>
            </a:ext>
          </a:extLst>
        </xdr:cNvPr>
        <xdr:cNvCxnSpPr/>
      </xdr:nvCxnSpPr>
      <xdr:spPr>
        <a:xfrm>
          <a:off x="798648" y="13075920"/>
          <a:ext cx="413911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118</xdr:row>
      <xdr:rowOff>0</xdr:rowOff>
    </xdr:from>
    <xdr:to>
      <xdr:col>44</xdr:col>
      <xdr:colOff>0</xdr:colOff>
      <xdr:row>118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31600C2-FF02-428B-B345-7A7FECBD0759}"/>
            </a:ext>
          </a:extLst>
        </xdr:cNvPr>
        <xdr:cNvCxnSpPr/>
      </xdr:nvCxnSpPr>
      <xdr:spPr>
        <a:xfrm>
          <a:off x="23454360" y="197815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76</xdr:row>
      <xdr:rowOff>0</xdr:rowOff>
    </xdr:from>
    <xdr:to>
      <xdr:col>73</xdr:col>
      <xdr:colOff>-1</xdr:colOff>
      <xdr:row>76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DCB6762-25A2-424E-B658-12FC580718ED}"/>
            </a:ext>
          </a:extLst>
        </xdr:cNvPr>
        <xdr:cNvCxnSpPr/>
      </xdr:nvCxnSpPr>
      <xdr:spPr>
        <a:xfrm>
          <a:off x="41353740" y="1274064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108</xdr:row>
      <xdr:rowOff>0</xdr:rowOff>
    </xdr:from>
    <xdr:to>
      <xdr:col>7</xdr:col>
      <xdr:colOff>0</xdr:colOff>
      <xdr:row>108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3455A37-348D-4AF6-A3F8-541F9A7E6A58}"/>
            </a:ext>
          </a:extLst>
        </xdr:cNvPr>
        <xdr:cNvCxnSpPr/>
      </xdr:nvCxnSpPr>
      <xdr:spPr>
        <a:xfrm>
          <a:off x="617220" y="181051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72</xdr:row>
      <xdr:rowOff>0</xdr:rowOff>
    </xdr:from>
    <xdr:to>
      <xdr:col>73</xdr:col>
      <xdr:colOff>-1</xdr:colOff>
      <xdr:row>72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241A3DA-F1B3-47D0-BD65-54A32199A961}"/>
            </a:ext>
          </a:extLst>
        </xdr:cNvPr>
        <xdr:cNvCxnSpPr/>
      </xdr:nvCxnSpPr>
      <xdr:spPr>
        <a:xfrm>
          <a:off x="41353740" y="12070080"/>
          <a:ext cx="37033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192689</xdr:rowOff>
    </xdr:from>
    <xdr:to>
      <xdr:col>11</xdr:col>
      <xdr:colOff>0</xdr:colOff>
      <xdr:row>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9330BDB-B5C6-4150-98B9-9169F5A0C55E}"/>
            </a:ext>
          </a:extLst>
        </xdr:cNvPr>
        <xdr:cNvSpPr txBox="1"/>
      </xdr:nvSpPr>
      <xdr:spPr>
        <a:xfrm>
          <a:off x="6172200" y="100802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7470</xdr:colOff>
      <xdr:row>10</xdr:row>
      <xdr:rowOff>0</xdr:rowOff>
    </xdr:from>
    <xdr:to>
      <xdr:col>12</xdr:col>
      <xdr:colOff>7470</xdr:colOff>
      <xdr:row>12</xdr:row>
      <xdr:rowOff>1546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77C46B3-DF85-4194-9E4F-933C5633ACE3}"/>
            </a:ext>
          </a:extLst>
        </xdr:cNvPr>
        <xdr:cNvSpPr txBox="1"/>
      </xdr:nvSpPr>
      <xdr:spPr>
        <a:xfrm>
          <a:off x="6796890" y="167640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13</xdr:row>
      <xdr:rowOff>192689</xdr:rowOff>
    </xdr:from>
    <xdr:to>
      <xdr:col>11</xdr:col>
      <xdr:colOff>0</xdr:colOff>
      <xdr:row>16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855B5DC-BDAF-4FBD-87D3-D293A061E4D7}"/>
            </a:ext>
          </a:extLst>
        </xdr:cNvPr>
        <xdr:cNvSpPr txBox="1"/>
      </xdr:nvSpPr>
      <xdr:spPr>
        <a:xfrm>
          <a:off x="6172200" y="234914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</a:p>
        <a:p>
          <a:pPr algn="ctr"/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1546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C69735F-7925-41E8-8694-AD4D124FA511}"/>
            </a:ext>
          </a:extLst>
        </xdr:cNvPr>
        <xdr:cNvSpPr txBox="1"/>
      </xdr:nvSpPr>
      <xdr:spPr>
        <a:xfrm>
          <a:off x="6172200" y="335280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11</xdr:col>
      <xdr:colOff>7470</xdr:colOff>
      <xdr:row>24</xdr:row>
      <xdr:rowOff>1546</xdr:rowOff>
    </xdr:from>
    <xdr:to>
      <xdr:col>12</xdr:col>
      <xdr:colOff>7470</xdr:colOff>
      <xdr:row>26</xdr:row>
      <xdr:rowOff>3092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B797E9B-FC5C-480D-80AC-659035F2B003}"/>
            </a:ext>
          </a:extLst>
        </xdr:cNvPr>
        <xdr:cNvSpPr txBox="1"/>
      </xdr:nvSpPr>
      <xdr:spPr>
        <a:xfrm>
          <a:off x="6796890" y="4024906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1546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83594B-BE22-44FD-A4BF-7C5636D1D63F}"/>
            </a:ext>
          </a:extLst>
        </xdr:cNvPr>
        <xdr:cNvSpPr txBox="1"/>
      </xdr:nvSpPr>
      <xdr:spPr>
        <a:xfrm>
          <a:off x="6172200" y="469392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31</xdr:row>
      <xdr:rowOff>192690</xdr:rowOff>
    </xdr:from>
    <xdr:to>
      <xdr:col>11</xdr:col>
      <xdr:colOff>0</xdr:colOff>
      <xdr:row>34</xdr:row>
      <xdr:rowOff>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110A4C4-C5FB-4A5B-A66F-D4D0E60C8E90}"/>
            </a:ext>
          </a:extLst>
        </xdr:cNvPr>
        <xdr:cNvSpPr txBox="1"/>
      </xdr:nvSpPr>
      <xdr:spPr>
        <a:xfrm>
          <a:off x="6172200" y="5366670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7470</xdr:colOff>
      <xdr:row>36</xdr:row>
      <xdr:rowOff>0</xdr:rowOff>
    </xdr:from>
    <xdr:to>
      <xdr:col>12</xdr:col>
      <xdr:colOff>7470</xdr:colOff>
      <xdr:row>38</xdr:row>
      <xdr:rowOff>1547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517D40E8-DDCC-41C6-AAF8-E2DF93EDB2D9}"/>
            </a:ext>
          </a:extLst>
        </xdr:cNvPr>
        <xdr:cNvSpPr txBox="1"/>
      </xdr:nvSpPr>
      <xdr:spPr>
        <a:xfrm>
          <a:off x="6796890" y="60350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39</xdr:row>
      <xdr:rowOff>192689</xdr:rowOff>
    </xdr:from>
    <xdr:to>
      <xdr:col>11</xdr:col>
      <xdr:colOff>0</xdr:colOff>
      <xdr:row>42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BA6E35D-98B0-41D8-81EF-4B9171487586}"/>
            </a:ext>
          </a:extLst>
        </xdr:cNvPr>
        <xdr:cNvSpPr txBox="1"/>
      </xdr:nvSpPr>
      <xdr:spPr>
        <a:xfrm>
          <a:off x="6172200" y="670778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48</xdr:row>
      <xdr:rowOff>1</xdr:rowOff>
    </xdr:from>
    <xdr:to>
      <xdr:col>11</xdr:col>
      <xdr:colOff>0</xdr:colOff>
      <xdr:row>50</xdr:row>
      <xdr:rowOff>1547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1E4108D-E86B-46C6-98E8-8092632C5362}"/>
            </a:ext>
          </a:extLst>
        </xdr:cNvPr>
        <xdr:cNvSpPr txBox="1"/>
      </xdr:nvSpPr>
      <xdr:spPr>
        <a:xfrm>
          <a:off x="6172200" y="8046721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7470</xdr:colOff>
      <xdr:row>52</xdr:row>
      <xdr:rowOff>1547</xdr:rowOff>
    </xdr:from>
    <xdr:to>
      <xdr:col>12</xdr:col>
      <xdr:colOff>7470</xdr:colOff>
      <xdr:row>54</xdr:row>
      <xdr:rowOff>3093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9B7CA7AE-FA05-403E-A7D4-A23AF5BB8319}"/>
            </a:ext>
          </a:extLst>
        </xdr:cNvPr>
        <xdr:cNvSpPr txBox="1"/>
      </xdr:nvSpPr>
      <xdr:spPr>
        <a:xfrm>
          <a:off x="6796890" y="8718827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1547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838E2C7-2986-42B9-8A9A-CF1380C05DD9}"/>
            </a:ext>
          </a:extLst>
        </xdr:cNvPr>
        <xdr:cNvSpPr txBox="1"/>
      </xdr:nvSpPr>
      <xdr:spPr>
        <a:xfrm>
          <a:off x="6172200" y="93878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186764</xdr:colOff>
      <xdr:row>6</xdr:row>
      <xdr:rowOff>22411</xdr:rowOff>
    </xdr:from>
    <xdr:to>
      <xdr:col>27</xdr:col>
      <xdr:colOff>0</xdr:colOff>
      <xdr:row>8</xdr:row>
      <xdr:rowOff>23957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62FA054-6850-4A1B-B724-A5836639B566}"/>
            </a:ext>
          </a:extLst>
        </xdr:cNvPr>
        <xdr:cNvSpPr txBox="1"/>
      </xdr:nvSpPr>
      <xdr:spPr>
        <a:xfrm>
          <a:off x="15617264" y="1028251"/>
          <a:ext cx="1047676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22411</xdr:rowOff>
    </xdr:from>
    <xdr:to>
      <xdr:col>26</xdr:col>
      <xdr:colOff>0</xdr:colOff>
      <xdr:row>12</xdr:row>
      <xdr:rowOff>23957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469DF93-73A1-44A2-8F7F-24968C8D7E77}"/>
            </a:ext>
          </a:extLst>
        </xdr:cNvPr>
        <xdr:cNvSpPr txBox="1"/>
      </xdr:nvSpPr>
      <xdr:spPr>
        <a:xfrm>
          <a:off x="15430500" y="1698811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22411</xdr:rowOff>
    </xdr:from>
    <xdr:to>
      <xdr:col>27</xdr:col>
      <xdr:colOff>1</xdr:colOff>
      <xdr:row>16</xdr:row>
      <xdr:rowOff>23957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D073379F-F322-4743-89B8-E66247624B25}"/>
            </a:ext>
          </a:extLst>
        </xdr:cNvPr>
        <xdr:cNvSpPr txBox="1"/>
      </xdr:nvSpPr>
      <xdr:spPr>
        <a:xfrm>
          <a:off x="16047720" y="2369371"/>
          <a:ext cx="617221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186763</xdr:colOff>
      <xdr:row>20</xdr:row>
      <xdr:rowOff>0</xdr:rowOff>
    </xdr:from>
    <xdr:to>
      <xdr:col>26</xdr:col>
      <xdr:colOff>186763</xdr:colOff>
      <xdr:row>22</xdr:row>
      <xdr:rowOff>1546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1E57623-E2C1-447F-8B59-64F153154C11}"/>
            </a:ext>
          </a:extLst>
        </xdr:cNvPr>
        <xdr:cNvSpPr txBox="1"/>
      </xdr:nvSpPr>
      <xdr:spPr>
        <a:xfrm>
          <a:off x="15617263" y="335280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186764</xdr:colOff>
      <xdr:row>24</xdr:row>
      <xdr:rowOff>0</xdr:rowOff>
    </xdr:from>
    <xdr:to>
      <xdr:col>25</xdr:col>
      <xdr:colOff>186764</xdr:colOff>
      <xdr:row>26</xdr:row>
      <xdr:rowOff>1546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E7FE239-EC6C-45BF-A10A-47F220E068FB}"/>
            </a:ext>
          </a:extLst>
        </xdr:cNvPr>
        <xdr:cNvSpPr txBox="1"/>
      </xdr:nvSpPr>
      <xdr:spPr>
        <a:xfrm>
          <a:off x="15000044" y="402336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186764</xdr:colOff>
      <xdr:row>28</xdr:row>
      <xdr:rowOff>0</xdr:rowOff>
    </xdr:from>
    <xdr:to>
      <xdr:col>27</xdr:col>
      <xdr:colOff>0</xdr:colOff>
      <xdr:row>30</xdr:row>
      <xdr:rowOff>1546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3061E84-93F3-45CA-BD43-E2620C9D9A81}"/>
            </a:ext>
          </a:extLst>
        </xdr:cNvPr>
        <xdr:cNvSpPr txBox="1"/>
      </xdr:nvSpPr>
      <xdr:spPr>
        <a:xfrm>
          <a:off x="15617264" y="4693920"/>
          <a:ext cx="1047676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186764</xdr:colOff>
      <xdr:row>32</xdr:row>
      <xdr:rowOff>0</xdr:rowOff>
    </xdr:from>
    <xdr:to>
      <xdr:col>27</xdr:col>
      <xdr:colOff>0</xdr:colOff>
      <xdr:row>34</xdr:row>
      <xdr:rowOff>1547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4F4339E-2C51-45A9-9FBB-FB76706F8D49}"/>
            </a:ext>
          </a:extLst>
        </xdr:cNvPr>
        <xdr:cNvSpPr txBox="1"/>
      </xdr:nvSpPr>
      <xdr:spPr>
        <a:xfrm>
          <a:off x="15617264" y="5364480"/>
          <a:ext cx="1047676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1547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DACB40D-F3AC-4B4C-ABE3-04FF85949845}"/>
            </a:ext>
          </a:extLst>
        </xdr:cNvPr>
        <xdr:cNvSpPr txBox="1"/>
      </xdr:nvSpPr>
      <xdr:spPr>
        <a:xfrm>
          <a:off x="15430500" y="60350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1</xdr:colOff>
      <xdr:row>42</xdr:row>
      <xdr:rowOff>1546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FE06B83-674E-4EB7-8C34-B3161FC998D3}"/>
            </a:ext>
          </a:extLst>
        </xdr:cNvPr>
        <xdr:cNvSpPr txBox="1"/>
      </xdr:nvSpPr>
      <xdr:spPr>
        <a:xfrm>
          <a:off x="16047720" y="6705600"/>
          <a:ext cx="617221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186764</xdr:colOff>
      <xdr:row>46</xdr:row>
      <xdr:rowOff>0</xdr:rowOff>
    </xdr:from>
    <xdr:to>
      <xdr:col>27</xdr:col>
      <xdr:colOff>0</xdr:colOff>
      <xdr:row>48</xdr:row>
      <xdr:rowOff>1547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1D4D86A-DAC0-4D9B-BC46-3889B0269678}"/>
            </a:ext>
          </a:extLst>
        </xdr:cNvPr>
        <xdr:cNvSpPr txBox="1"/>
      </xdr:nvSpPr>
      <xdr:spPr>
        <a:xfrm>
          <a:off x="15617264" y="7711440"/>
          <a:ext cx="1047676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1547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E45B12C-C1E3-4C7D-833A-3F9CF7C83EF3}"/>
            </a:ext>
          </a:extLst>
        </xdr:cNvPr>
        <xdr:cNvSpPr txBox="1"/>
      </xdr:nvSpPr>
      <xdr:spPr>
        <a:xfrm>
          <a:off x="15430500" y="838200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1</xdr:colOff>
      <xdr:row>56</xdr:row>
      <xdr:rowOff>1546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3D49988-7A72-4639-8A62-BDA610769CCA}"/>
            </a:ext>
          </a:extLst>
        </xdr:cNvPr>
        <xdr:cNvSpPr txBox="1"/>
      </xdr:nvSpPr>
      <xdr:spPr>
        <a:xfrm>
          <a:off x="16047720" y="9052560"/>
          <a:ext cx="617221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1547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BD9AF93-98E4-4E4E-9D89-B4821D32BDDA}"/>
            </a:ext>
          </a:extLst>
        </xdr:cNvPr>
        <xdr:cNvSpPr txBox="1"/>
      </xdr:nvSpPr>
      <xdr:spPr>
        <a:xfrm>
          <a:off x="14813280" y="704088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17</xdr:row>
      <xdr:rowOff>192689</xdr:rowOff>
    </xdr:from>
    <xdr:to>
      <xdr:col>25</xdr:col>
      <xdr:colOff>0</xdr:colOff>
      <xdr:row>20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7BE5287-4B34-4A90-8B4E-5168B2A32710}"/>
            </a:ext>
          </a:extLst>
        </xdr:cNvPr>
        <xdr:cNvSpPr txBox="1"/>
      </xdr:nvSpPr>
      <xdr:spPr>
        <a:xfrm>
          <a:off x="14813280" y="301970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1546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A5734D76-57CE-4648-968A-30D42FF384D9}"/>
            </a:ext>
          </a:extLst>
        </xdr:cNvPr>
        <xdr:cNvSpPr txBox="1"/>
      </xdr:nvSpPr>
      <xdr:spPr>
        <a:xfrm>
          <a:off x="7406640" y="301752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1546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0C11E1F-2233-458A-9981-89A357E1BA24}"/>
            </a:ext>
          </a:extLst>
        </xdr:cNvPr>
        <xdr:cNvSpPr txBox="1"/>
      </xdr:nvSpPr>
      <xdr:spPr>
        <a:xfrm>
          <a:off x="7406640" y="737616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</xdr:row>
      <xdr:rowOff>192689</xdr:rowOff>
    </xdr:from>
    <xdr:to>
      <xdr:col>48</xdr:col>
      <xdr:colOff>0</xdr:colOff>
      <xdr:row>8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C0CF2F57-6F58-494B-883B-3CFF8746AF12}"/>
            </a:ext>
          </a:extLst>
        </xdr:cNvPr>
        <xdr:cNvSpPr txBox="1"/>
      </xdr:nvSpPr>
      <xdr:spPr>
        <a:xfrm>
          <a:off x="29009340" y="100802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7470</xdr:colOff>
      <xdr:row>10</xdr:row>
      <xdr:rowOff>0</xdr:rowOff>
    </xdr:from>
    <xdr:to>
      <xdr:col>49</xdr:col>
      <xdr:colOff>7470</xdr:colOff>
      <xdr:row>12</xdr:row>
      <xdr:rowOff>1546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613341C-AD23-40AE-8766-B07A3ABF60D8}"/>
            </a:ext>
          </a:extLst>
        </xdr:cNvPr>
        <xdr:cNvSpPr txBox="1"/>
      </xdr:nvSpPr>
      <xdr:spPr>
        <a:xfrm>
          <a:off x="29634030" y="167640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13</xdr:row>
      <xdr:rowOff>192689</xdr:rowOff>
    </xdr:from>
    <xdr:to>
      <xdr:col>48</xdr:col>
      <xdr:colOff>0</xdr:colOff>
      <xdr:row>16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EF4CBE0-718E-4748-9604-6BA7854D414C}"/>
            </a:ext>
          </a:extLst>
        </xdr:cNvPr>
        <xdr:cNvSpPr txBox="1"/>
      </xdr:nvSpPr>
      <xdr:spPr>
        <a:xfrm>
          <a:off x="29009340" y="234914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48</xdr:col>
      <xdr:colOff>0</xdr:colOff>
      <xdr:row>22</xdr:row>
      <xdr:rowOff>1546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D88CD10-76E2-4920-971B-C22807024A2E}"/>
            </a:ext>
          </a:extLst>
        </xdr:cNvPr>
        <xdr:cNvSpPr txBox="1"/>
      </xdr:nvSpPr>
      <xdr:spPr>
        <a:xfrm>
          <a:off x="29009340" y="335280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7470</xdr:colOff>
      <xdr:row>24</xdr:row>
      <xdr:rowOff>1546</xdr:rowOff>
    </xdr:from>
    <xdr:to>
      <xdr:col>49</xdr:col>
      <xdr:colOff>7470</xdr:colOff>
      <xdr:row>26</xdr:row>
      <xdr:rowOff>3092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6F42DB4-8573-4FFC-B7D0-8EAEF2A37A8F}"/>
            </a:ext>
          </a:extLst>
        </xdr:cNvPr>
        <xdr:cNvSpPr txBox="1"/>
      </xdr:nvSpPr>
      <xdr:spPr>
        <a:xfrm>
          <a:off x="29634030" y="4024906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1546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E8258367-6080-450F-B6C1-6210726E5559}"/>
            </a:ext>
          </a:extLst>
        </xdr:cNvPr>
        <xdr:cNvSpPr txBox="1"/>
      </xdr:nvSpPr>
      <xdr:spPr>
        <a:xfrm>
          <a:off x="29009340" y="469392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31</xdr:row>
      <xdr:rowOff>192690</xdr:rowOff>
    </xdr:from>
    <xdr:to>
      <xdr:col>48</xdr:col>
      <xdr:colOff>0</xdr:colOff>
      <xdr:row>34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D596E8A-5343-43FC-BA0D-85B6205AA448}"/>
            </a:ext>
          </a:extLst>
        </xdr:cNvPr>
        <xdr:cNvSpPr txBox="1"/>
      </xdr:nvSpPr>
      <xdr:spPr>
        <a:xfrm>
          <a:off x="29009340" y="5366670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7470</xdr:colOff>
      <xdr:row>36</xdr:row>
      <xdr:rowOff>0</xdr:rowOff>
    </xdr:from>
    <xdr:to>
      <xdr:col>49</xdr:col>
      <xdr:colOff>7470</xdr:colOff>
      <xdr:row>38</xdr:row>
      <xdr:rowOff>1547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AA29C01E-2CC5-43D5-BFEE-147CAA145973}"/>
            </a:ext>
          </a:extLst>
        </xdr:cNvPr>
        <xdr:cNvSpPr txBox="1"/>
      </xdr:nvSpPr>
      <xdr:spPr>
        <a:xfrm>
          <a:off x="29634030" y="60350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39</xdr:row>
      <xdr:rowOff>192689</xdr:rowOff>
    </xdr:from>
    <xdr:to>
      <xdr:col>48</xdr:col>
      <xdr:colOff>0</xdr:colOff>
      <xdr:row>42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DA434840-51A5-40B0-951A-736B3111A21D}"/>
            </a:ext>
          </a:extLst>
        </xdr:cNvPr>
        <xdr:cNvSpPr txBox="1"/>
      </xdr:nvSpPr>
      <xdr:spPr>
        <a:xfrm>
          <a:off x="29009340" y="670778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48</xdr:row>
      <xdr:rowOff>1</xdr:rowOff>
    </xdr:from>
    <xdr:to>
      <xdr:col>48</xdr:col>
      <xdr:colOff>0</xdr:colOff>
      <xdr:row>50</xdr:row>
      <xdr:rowOff>1547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AEFD38F-CB3E-42BE-8349-60EA70F5484A}"/>
            </a:ext>
          </a:extLst>
        </xdr:cNvPr>
        <xdr:cNvSpPr txBox="1"/>
      </xdr:nvSpPr>
      <xdr:spPr>
        <a:xfrm>
          <a:off x="29009340" y="8046721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7470</xdr:colOff>
      <xdr:row>52</xdr:row>
      <xdr:rowOff>1547</xdr:rowOff>
    </xdr:from>
    <xdr:to>
      <xdr:col>49</xdr:col>
      <xdr:colOff>7470</xdr:colOff>
      <xdr:row>54</xdr:row>
      <xdr:rowOff>3093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D773106-15BB-440B-93ED-2FE5A0CB293E}"/>
            </a:ext>
          </a:extLst>
        </xdr:cNvPr>
        <xdr:cNvSpPr txBox="1"/>
      </xdr:nvSpPr>
      <xdr:spPr>
        <a:xfrm>
          <a:off x="29634030" y="8718827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48</xdr:col>
      <xdr:colOff>0</xdr:colOff>
      <xdr:row>58</xdr:row>
      <xdr:rowOff>1547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DDDA3D57-EC0C-4A98-B6E6-7E518C414D3D}"/>
            </a:ext>
          </a:extLst>
        </xdr:cNvPr>
        <xdr:cNvSpPr txBox="1"/>
      </xdr:nvSpPr>
      <xdr:spPr>
        <a:xfrm>
          <a:off x="29009340" y="93878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1546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C7DA12D7-AC8D-483A-A9C0-186A874E3B7F}"/>
            </a:ext>
          </a:extLst>
        </xdr:cNvPr>
        <xdr:cNvSpPr txBox="1"/>
      </xdr:nvSpPr>
      <xdr:spPr>
        <a:xfrm>
          <a:off x="30243780" y="301752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50</xdr:col>
      <xdr:colOff>0</xdr:colOff>
      <xdr:row>46</xdr:row>
      <xdr:rowOff>1546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2C22329-4876-488B-A09B-4695AF192A39}"/>
            </a:ext>
          </a:extLst>
        </xdr:cNvPr>
        <xdr:cNvSpPr txBox="1"/>
      </xdr:nvSpPr>
      <xdr:spPr>
        <a:xfrm>
          <a:off x="30243780" y="737616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</xdr:row>
      <xdr:rowOff>192689</xdr:rowOff>
    </xdr:from>
    <xdr:to>
      <xdr:col>64</xdr:col>
      <xdr:colOff>1</xdr:colOff>
      <xdr:row>8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1E23BB8-D136-466B-A675-31FF3B46E718}"/>
            </a:ext>
          </a:extLst>
        </xdr:cNvPr>
        <xdr:cNvSpPr txBox="1"/>
      </xdr:nvSpPr>
      <xdr:spPr>
        <a:xfrm>
          <a:off x="38884860" y="1008029"/>
          <a:ext cx="617221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9</xdr:row>
      <xdr:rowOff>192689</xdr:rowOff>
    </xdr:from>
    <xdr:to>
      <xdr:col>63</xdr:col>
      <xdr:colOff>0</xdr:colOff>
      <xdr:row>12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EA69A624-1284-4F2B-82C7-BF97A062AAC3}"/>
            </a:ext>
          </a:extLst>
        </xdr:cNvPr>
        <xdr:cNvSpPr txBox="1"/>
      </xdr:nvSpPr>
      <xdr:spPr>
        <a:xfrm>
          <a:off x="38267640" y="167858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181427</xdr:colOff>
      <xdr:row>14</xdr:row>
      <xdr:rowOff>0</xdr:rowOff>
    </xdr:from>
    <xdr:to>
      <xdr:col>64</xdr:col>
      <xdr:colOff>0</xdr:colOff>
      <xdr:row>16</xdr:row>
      <xdr:rowOff>1547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BBBA8717-54ED-4C5E-AD5F-E088FB7E968B}"/>
            </a:ext>
          </a:extLst>
        </xdr:cNvPr>
        <xdr:cNvSpPr txBox="1"/>
      </xdr:nvSpPr>
      <xdr:spPr>
        <a:xfrm>
          <a:off x="38449067" y="2346960"/>
          <a:ext cx="1053013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186763</xdr:colOff>
      <xdr:row>22</xdr:row>
      <xdr:rowOff>0</xdr:rowOff>
    </xdr:from>
    <xdr:to>
      <xdr:col>63</xdr:col>
      <xdr:colOff>186763</xdr:colOff>
      <xdr:row>24</xdr:row>
      <xdr:rowOff>1547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BFD15475-7ACD-4F36-A2B6-EF71694CABCB}"/>
            </a:ext>
          </a:extLst>
        </xdr:cNvPr>
        <xdr:cNvSpPr txBox="1"/>
      </xdr:nvSpPr>
      <xdr:spPr>
        <a:xfrm>
          <a:off x="38454403" y="368808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186764</xdr:colOff>
      <xdr:row>26</xdr:row>
      <xdr:rowOff>0</xdr:rowOff>
    </xdr:from>
    <xdr:to>
      <xdr:col>62</xdr:col>
      <xdr:colOff>186764</xdr:colOff>
      <xdr:row>28</xdr:row>
      <xdr:rowOff>1547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39934178-592F-463D-8635-B25BEA47E49C}"/>
            </a:ext>
          </a:extLst>
        </xdr:cNvPr>
        <xdr:cNvSpPr txBox="1"/>
      </xdr:nvSpPr>
      <xdr:spPr>
        <a:xfrm>
          <a:off x="37837184" y="43586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186764</xdr:colOff>
      <xdr:row>30</xdr:row>
      <xdr:rowOff>0</xdr:rowOff>
    </xdr:from>
    <xdr:to>
      <xdr:col>64</xdr:col>
      <xdr:colOff>0</xdr:colOff>
      <xdr:row>32</xdr:row>
      <xdr:rowOff>1546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3B5F6E7-D221-4F0B-8D8B-C644EF8186BA}"/>
            </a:ext>
          </a:extLst>
        </xdr:cNvPr>
        <xdr:cNvSpPr txBox="1"/>
      </xdr:nvSpPr>
      <xdr:spPr>
        <a:xfrm>
          <a:off x="38454404" y="5029200"/>
          <a:ext cx="1047676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186764</xdr:colOff>
      <xdr:row>34</xdr:row>
      <xdr:rowOff>1</xdr:rowOff>
    </xdr:from>
    <xdr:to>
      <xdr:col>64</xdr:col>
      <xdr:colOff>0</xdr:colOff>
      <xdr:row>36</xdr:row>
      <xdr:rowOff>1547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185BCFE-67BA-46AC-AFA4-F534D8EAB551}"/>
            </a:ext>
          </a:extLst>
        </xdr:cNvPr>
        <xdr:cNvSpPr txBox="1"/>
      </xdr:nvSpPr>
      <xdr:spPr>
        <a:xfrm>
          <a:off x="38454404" y="5699761"/>
          <a:ext cx="1047676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38</xdr:row>
      <xdr:rowOff>1</xdr:rowOff>
    </xdr:from>
    <xdr:to>
      <xdr:col>63</xdr:col>
      <xdr:colOff>0</xdr:colOff>
      <xdr:row>40</xdr:row>
      <xdr:rowOff>1547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83FAC3A-6D1C-484F-AE86-7394C89B035C}"/>
            </a:ext>
          </a:extLst>
        </xdr:cNvPr>
        <xdr:cNvSpPr txBox="1"/>
      </xdr:nvSpPr>
      <xdr:spPr>
        <a:xfrm>
          <a:off x="38267640" y="6370321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42</xdr:row>
      <xdr:rowOff>0</xdr:rowOff>
    </xdr:from>
    <xdr:to>
      <xdr:col>64</xdr:col>
      <xdr:colOff>1</xdr:colOff>
      <xdr:row>44</xdr:row>
      <xdr:rowOff>1547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D32F5B7F-44F4-4B60-9DC6-4A90A80E98E2}"/>
            </a:ext>
          </a:extLst>
        </xdr:cNvPr>
        <xdr:cNvSpPr txBox="1"/>
      </xdr:nvSpPr>
      <xdr:spPr>
        <a:xfrm>
          <a:off x="38884860" y="7040880"/>
          <a:ext cx="617221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186764</xdr:colOff>
      <xdr:row>48</xdr:row>
      <xdr:rowOff>1</xdr:rowOff>
    </xdr:from>
    <xdr:to>
      <xdr:col>64</xdr:col>
      <xdr:colOff>0</xdr:colOff>
      <xdr:row>50</xdr:row>
      <xdr:rowOff>1547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A1497B9C-7E2F-43BC-A0A0-AB627D899E50}"/>
            </a:ext>
          </a:extLst>
        </xdr:cNvPr>
        <xdr:cNvSpPr txBox="1"/>
      </xdr:nvSpPr>
      <xdr:spPr>
        <a:xfrm>
          <a:off x="38454404" y="8046721"/>
          <a:ext cx="1047676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52</xdr:row>
      <xdr:rowOff>1</xdr:rowOff>
    </xdr:from>
    <xdr:to>
      <xdr:col>63</xdr:col>
      <xdr:colOff>0</xdr:colOff>
      <xdr:row>54</xdr:row>
      <xdr:rowOff>1547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E266D7BA-AAD8-463B-95D9-8447D353EA93}"/>
            </a:ext>
          </a:extLst>
        </xdr:cNvPr>
        <xdr:cNvSpPr txBox="1"/>
      </xdr:nvSpPr>
      <xdr:spPr>
        <a:xfrm>
          <a:off x="38267640" y="8717281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64</xdr:col>
      <xdr:colOff>1</xdr:colOff>
      <xdr:row>58</xdr:row>
      <xdr:rowOff>1547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1F4FE9F0-3C59-4215-8FE2-5DA22CA1719C}"/>
            </a:ext>
          </a:extLst>
        </xdr:cNvPr>
        <xdr:cNvSpPr txBox="1"/>
      </xdr:nvSpPr>
      <xdr:spPr>
        <a:xfrm>
          <a:off x="38884860" y="9387840"/>
          <a:ext cx="617221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44</xdr:row>
      <xdr:rowOff>1</xdr:rowOff>
    </xdr:from>
    <xdr:to>
      <xdr:col>62</xdr:col>
      <xdr:colOff>0</xdr:colOff>
      <xdr:row>46</xdr:row>
      <xdr:rowOff>1547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E97BBFF-24C0-41DA-A3BE-67132A46CF1B}"/>
            </a:ext>
          </a:extLst>
        </xdr:cNvPr>
        <xdr:cNvSpPr txBox="1"/>
      </xdr:nvSpPr>
      <xdr:spPr>
        <a:xfrm>
          <a:off x="37650420" y="7376161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17</xdr:row>
      <xdr:rowOff>192689</xdr:rowOff>
    </xdr:from>
    <xdr:to>
      <xdr:col>62</xdr:col>
      <xdr:colOff>0</xdr:colOff>
      <xdr:row>20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F7B1678-7BA9-4EE1-8392-117E93576041}"/>
            </a:ext>
          </a:extLst>
        </xdr:cNvPr>
        <xdr:cNvSpPr txBox="1"/>
      </xdr:nvSpPr>
      <xdr:spPr>
        <a:xfrm>
          <a:off x="37650420" y="301970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67</xdr:row>
      <xdr:rowOff>192689</xdr:rowOff>
    </xdr:from>
    <xdr:to>
      <xdr:col>11</xdr:col>
      <xdr:colOff>0</xdr:colOff>
      <xdr:row>70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2B41F081-158C-42B6-9CA3-4E6A1D0CFEF2}"/>
            </a:ext>
          </a:extLst>
        </xdr:cNvPr>
        <xdr:cNvSpPr txBox="1"/>
      </xdr:nvSpPr>
      <xdr:spPr>
        <a:xfrm>
          <a:off x="6172200" y="1140170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71</xdr:row>
      <xdr:rowOff>192689</xdr:rowOff>
    </xdr:from>
    <xdr:to>
      <xdr:col>12</xdr:col>
      <xdr:colOff>0</xdr:colOff>
      <xdr:row>74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DB041CB1-A7AF-4855-AD9A-A4A90FF236B3}"/>
            </a:ext>
          </a:extLst>
        </xdr:cNvPr>
        <xdr:cNvSpPr txBox="1"/>
      </xdr:nvSpPr>
      <xdr:spPr>
        <a:xfrm>
          <a:off x="6789420" y="1207226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75</xdr:row>
      <xdr:rowOff>192689</xdr:rowOff>
    </xdr:from>
    <xdr:to>
      <xdr:col>11</xdr:col>
      <xdr:colOff>0</xdr:colOff>
      <xdr:row>78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65E75B1F-0AB2-4FEA-B771-E12FDF5DA11C}"/>
            </a:ext>
          </a:extLst>
        </xdr:cNvPr>
        <xdr:cNvSpPr txBox="1"/>
      </xdr:nvSpPr>
      <xdr:spPr>
        <a:xfrm>
          <a:off x="6172200" y="1274282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80</xdr:row>
      <xdr:rowOff>0</xdr:rowOff>
    </xdr:from>
    <xdr:to>
      <xdr:col>13</xdr:col>
      <xdr:colOff>0</xdr:colOff>
      <xdr:row>82</xdr:row>
      <xdr:rowOff>1547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7706D5F-5447-43B2-8B4C-8765901C9CBE}"/>
            </a:ext>
          </a:extLst>
        </xdr:cNvPr>
        <xdr:cNvSpPr txBox="1"/>
      </xdr:nvSpPr>
      <xdr:spPr>
        <a:xfrm>
          <a:off x="7406640" y="1341120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85</xdr:row>
      <xdr:rowOff>192689</xdr:rowOff>
    </xdr:from>
    <xdr:to>
      <xdr:col>12</xdr:col>
      <xdr:colOff>0</xdr:colOff>
      <xdr:row>88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A857358D-031F-485E-8F7F-B1A1B93D4C27}"/>
            </a:ext>
          </a:extLst>
        </xdr:cNvPr>
        <xdr:cNvSpPr txBox="1"/>
      </xdr:nvSpPr>
      <xdr:spPr>
        <a:xfrm>
          <a:off x="6789420" y="1441922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84</xdr:row>
      <xdr:rowOff>1546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E14C08D0-74D5-4D89-B55B-EEE2796C9DD9}"/>
            </a:ext>
          </a:extLst>
        </xdr:cNvPr>
        <xdr:cNvSpPr txBox="1"/>
      </xdr:nvSpPr>
      <xdr:spPr>
        <a:xfrm>
          <a:off x="6172200" y="1374648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89</xdr:row>
      <xdr:rowOff>192688</xdr:rowOff>
    </xdr:from>
    <xdr:to>
      <xdr:col>11</xdr:col>
      <xdr:colOff>0</xdr:colOff>
      <xdr:row>92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8F29EFF-2B4D-4B5C-A2D0-A605285A1C4E}"/>
            </a:ext>
          </a:extLst>
        </xdr:cNvPr>
        <xdr:cNvSpPr txBox="1"/>
      </xdr:nvSpPr>
      <xdr:spPr>
        <a:xfrm>
          <a:off x="6172200" y="15089788"/>
          <a:ext cx="617220" cy="333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97</xdr:row>
      <xdr:rowOff>192689</xdr:rowOff>
    </xdr:from>
    <xdr:to>
      <xdr:col>12</xdr:col>
      <xdr:colOff>0</xdr:colOff>
      <xdr:row>100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5BFBFB6-35D8-4B33-BBA1-36D4C8D9F356}"/>
            </a:ext>
          </a:extLst>
        </xdr:cNvPr>
        <xdr:cNvSpPr txBox="1"/>
      </xdr:nvSpPr>
      <xdr:spPr>
        <a:xfrm>
          <a:off x="6789420" y="1643090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106</xdr:row>
      <xdr:rowOff>0</xdr:rowOff>
    </xdr:from>
    <xdr:to>
      <xdr:col>13</xdr:col>
      <xdr:colOff>0</xdr:colOff>
      <xdr:row>108</xdr:row>
      <xdr:rowOff>1547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A4AD38E-452A-4CB0-ADEA-F09E7ADE1A7E}"/>
            </a:ext>
          </a:extLst>
        </xdr:cNvPr>
        <xdr:cNvSpPr txBox="1"/>
      </xdr:nvSpPr>
      <xdr:spPr>
        <a:xfrm>
          <a:off x="7406640" y="177698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94</xdr:row>
      <xdr:rowOff>0</xdr:rowOff>
    </xdr:from>
    <xdr:to>
      <xdr:col>11</xdr:col>
      <xdr:colOff>0</xdr:colOff>
      <xdr:row>96</xdr:row>
      <xdr:rowOff>1546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29887F62-F366-46C1-A50C-C8C4BC86436B}"/>
            </a:ext>
          </a:extLst>
        </xdr:cNvPr>
        <xdr:cNvSpPr txBox="1"/>
      </xdr:nvSpPr>
      <xdr:spPr>
        <a:xfrm>
          <a:off x="6172200" y="1575816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102</xdr:row>
      <xdr:rowOff>0</xdr:rowOff>
    </xdr:from>
    <xdr:to>
      <xdr:col>11</xdr:col>
      <xdr:colOff>0</xdr:colOff>
      <xdr:row>104</xdr:row>
      <xdr:rowOff>1546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3868309-0FAB-4851-8354-81555D9052DB}"/>
            </a:ext>
          </a:extLst>
        </xdr:cNvPr>
        <xdr:cNvSpPr txBox="1"/>
      </xdr:nvSpPr>
      <xdr:spPr>
        <a:xfrm>
          <a:off x="6172200" y="1709928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109</xdr:row>
      <xdr:rowOff>192689</xdr:rowOff>
    </xdr:from>
    <xdr:to>
      <xdr:col>11</xdr:col>
      <xdr:colOff>0</xdr:colOff>
      <xdr:row>112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24CB1750-61C8-4C56-A7B2-E3BE50D00FD0}"/>
            </a:ext>
          </a:extLst>
        </xdr:cNvPr>
        <xdr:cNvSpPr txBox="1"/>
      </xdr:nvSpPr>
      <xdr:spPr>
        <a:xfrm>
          <a:off x="6172200" y="1844258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114</xdr:row>
      <xdr:rowOff>0</xdr:rowOff>
    </xdr:from>
    <xdr:to>
      <xdr:col>12</xdr:col>
      <xdr:colOff>0</xdr:colOff>
      <xdr:row>116</xdr:row>
      <xdr:rowOff>1547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8061A578-E61D-4509-9ED1-F4F85B7B013A}"/>
            </a:ext>
          </a:extLst>
        </xdr:cNvPr>
        <xdr:cNvSpPr txBox="1"/>
      </xdr:nvSpPr>
      <xdr:spPr>
        <a:xfrm>
          <a:off x="6789420" y="1911096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117</xdr:row>
      <xdr:rowOff>192689</xdr:rowOff>
    </xdr:from>
    <xdr:to>
      <xdr:col>11</xdr:col>
      <xdr:colOff>0</xdr:colOff>
      <xdr:row>120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22C90B1E-61D4-4FEE-B58E-CEDD32EBF514}"/>
            </a:ext>
          </a:extLst>
        </xdr:cNvPr>
        <xdr:cNvSpPr txBox="1"/>
      </xdr:nvSpPr>
      <xdr:spPr>
        <a:xfrm>
          <a:off x="6172200" y="1978370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118</xdr:row>
      <xdr:rowOff>0</xdr:rowOff>
    </xdr:from>
    <xdr:to>
      <xdr:col>27</xdr:col>
      <xdr:colOff>1</xdr:colOff>
      <xdr:row>120</xdr:row>
      <xdr:rowOff>1546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B36B54D9-46A5-4A3B-B118-762FBDD922EC}"/>
            </a:ext>
          </a:extLst>
        </xdr:cNvPr>
        <xdr:cNvSpPr txBox="1"/>
      </xdr:nvSpPr>
      <xdr:spPr>
        <a:xfrm>
          <a:off x="16047720" y="19781520"/>
          <a:ext cx="617221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114</xdr:row>
      <xdr:rowOff>0</xdr:rowOff>
    </xdr:from>
    <xdr:to>
      <xdr:col>26</xdr:col>
      <xdr:colOff>0</xdr:colOff>
      <xdr:row>116</xdr:row>
      <xdr:rowOff>1547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D8AE241-5453-4316-BF0E-B7D55ED23D1C}"/>
            </a:ext>
          </a:extLst>
        </xdr:cNvPr>
        <xdr:cNvSpPr txBox="1"/>
      </xdr:nvSpPr>
      <xdr:spPr>
        <a:xfrm>
          <a:off x="15430500" y="1911096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110</xdr:row>
      <xdr:rowOff>0</xdr:rowOff>
    </xdr:from>
    <xdr:to>
      <xdr:col>27</xdr:col>
      <xdr:colOff>1</xdr:colOff>
      <xdr:row>112</xdr:row>
      <xdr:rowOff>1547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2F7E01BB-04C0-4141-9764-CD7B9630008F}"/>
            </a:ext>
          </a:extLst>
        </xdr:cNvPr>
        <xdr:cNvSpPr txBox="1"/>
      </xdr:nvSpPr>
      <xdr:spPr>
        <a:xfrm>
          <a:off x="16047720" y="18440400"/>
          <a:ext cx="617221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104</xdr:row>
      <xdr:rowOff>0</xdr:rowOff>
    </xdr:from>
    <xdr:to>
      <xdr:col>27</xdr:col>
      <xdr:colOff>1</xdr:colOff>
      <xdr:row>106</xdr:row>
      <xdr:rowOff>1546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4B25FA89-F1BB-4C1B-8CBE-3AC22B779071}"/>
            </a:ext>
          </a:extLst>
        </xdr:cNvPr>
        <xdr:cNvSpPr txBox="1"/>
      </xdr:nvSpPr>
      <xdr:spPr>
        <a:xfrm>
          <a:off x="16047720" y="17434560"/>
          <a:ext cx="617221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100</xdr:row>
      <xdr:rowOff>0</xdr:rowOff>
    </xdr:from>
    <xdr:to>
      <xdr:col>26</xdr:col>
      <xdr:colOff>0</xdr:colOff>
      <xdr:row>102</xdr:row>
      <xdr:rowOff>1547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CEE87E23-A011-4852-B079-6754B2C37891}"/>
            </a:ext>
          </a:extLst>
        </xdr:cNvPr>
        <xdr:cNvSpPr txBox="1"/>
      </xdr:nvSpPr>
      <xdr:spPr>
        <a:xfrm>
          <a:off x="15430500" y="1676400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96</xdr:row>
      <xdr:rowOff>0</xdr:rowOff>
    </xdr:from>
    <xdr:to>
      <xdr:col>27</xdr:col>
      <xdr:colOff>1</xdr:colOff>
      <xdr:row>98</xdr:row>
      <xdr:rowOff>1547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6D8ECEB2-8B9C-48CD-A2F9-4C4CC34051F2}"/>
            </a:ext>
          </a:extLst>
        </xdr:cNvPr>
        <xdr:cNvSpPr txBox="1"/>
      </xdr:nvSpPr>
      <xdr:spPr>
        <a:xfrm>
          <a:off x="16047720" y="16093440"/>
          <a:ext cx="617221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186764</xdr:colOff>
      <xdr:row>92</xdr:row>
      <xdr:rowOff>0</xdr:rowOff>
    </xdr:from>
    <xdr:to>
      <xdr:col>27</xdr:col>
      <xdr:colOff>0</xdr:colOff>
      <xdr:row>94</xdr:row>
      <xdr:rowOff>1546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421B1BD4-8457-46CB-B275-06C02BFB1262}"/>
            </a:ext>
          </a:extLst>
        </xdr:cNvPr>
        <xdr:cNvSpPr txBox="1"/>
      </xdr:nvSpPr>
      <xdr:spPr>
        <a:xfrm>
          <a:off x="15617264" y="15422880"/>
          <a:ext cx="1047676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186764</xdr:colOff>
      <xdr:row>88</xdr:row>
      <xdr:rowOff>0</xdr:rowOff>
    </xdr:from>
    <xdr:to>
      <xdr:col>25</xdr:col>
      <xdr:colOff>186764</xdr:colOff>
      <xdr:row>90</xdr:row>
      <xdr:rowOff>1546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6838728B-3948-47DC-9F8D-60C115A7948C}"/>
            </a:ext>
          </a:extLst>
        </xdr:cNvPr>
        <xdr:cNvSpPr txBox="1"/>
      </xdr:nvSpPr>
      <xdr:spPr>
        <a:xfrm>
          <a:off x="15000044" y="1475232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186764</xdr:colOff>
      <xdr:row>84</xdr:row>
      <xdr:rowOff>0</xdr:rowOff>
    </xdr:from>
    <xdr:to>
      <xdr:col>27</xdr:col>
      <xdr:colOff>0</xdr:colOff>
      <xdr:row>86</xdr:row>
      <xdr:rowOff>1546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797437CF-1490-4A27-B389-FA3008F546B5}"/>
            </a:ext>
          </a:extLst>
        </xdr:cNvPr>
        <xdr:cNvSpPr txBox="1"/>
      </xdr:nvSpPr>
      <xdr:spPr>
        <a:xfrm>
          <a:off x="15617264" y="14081760"/>
          <a:ext cx="1047676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75</xdr:row>
      <xdr:rowOff>192689</xdr:rowOff>
    </xdr:from>
    <xdr:to>
      <xdr:col>27</xdr:col>
      <xdr:colOff>1</xdr:colOff>
      <xdr:row>78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86A0F66F-2A88-4516-9BB8-5D34A756B804}"/>
            </a:ext>
          </a:extLst>
        </xdr:cNvPr>
        <xdr:cNvSpPr txBox="1"/>
      </xdr:nvSpPr>
      <xdr:spPr>
        <a:xfrm>
          <a:off x="16047720" y="12742829"/>
          <a:ext cx="617221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71</xdr:row>
      <xdr:rowOff>192689</xdr:rowOff>
    </xdr:from>
    <xdr:to>
      <xdr:col>26</xdr:col>
      <xdr:colOff>0</xdr:colOff>
      <xdr:row>74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17CA297F-2714-49F0-A771-0058BD3DC029}"/>
            </a:ext>
          </a:extLst>
        </xdr:cNvPr>
        <xdr:cNvSpPr txBox="1"/>
      </xdr:nvSpPr>
      <xdr:spPr>
        <a:xfrm>
          <a:off x="15430500" y="1207226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67</xdr:row>
      <xdr:rowOff>192689</xdr:rowOff>
    </xdr:from>
    <xdr:to>
      <xdr:col>27</xdr:col>
      <xdr:colOff>1</xdr:colOff>
      <xdr:row>70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B9A1E3D7-A829-4B55-A5BC-DBB5BCFFAAF7}"/>
            </a:ext>
          </a:extLst>
        </xdr:cNvPr>
        <xdr:cNvSpPr txBox="1"/>
      </xdr:nvSpPr>
      <xdr:spPr>
        <a:xfrm>
          <a:off x="16047720" y="11401709"/>
          <a:ext cx="617221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68</xdr:row>
      <xdr:rowOff>0</xdr:rowOff>
    </xdr:from>
    <xdr:to>
      <xdr:col>48</xdr:col>
      <xdr:colOff>0</xdr:colOff>
      <xdr:row>70</xdr:row>
      <xdr:rowOff>1546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AEE76D03-C6EE-4B9E-87DC-B55ED50C4038}"/>
            </a:ext>
          </a:extLst>
        </xdr:cNvPr>
        <xdr:cNvSpPr txBox="1"/>
      </xdr:nvSpPr>
      <xdr:spPr>
        <a:xfrm>
          <a:off x="29009340" y="1139952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71</xdr:row>
      <xdr:rowOff>192689</xdr:rowOff>
    </xdr:from>
    <xdr:to>
      <xdr:col>49</xdr:col>
      <xdr:colOff>0</xdr:colOff>
      <xdr:row>74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14EE02F5-FC55-4820-81D2-5CF4968FB3F3}"/>
            </a:ext>
          </a:extLst>
        </xdr:cNvPr>
        <xdr:cNvSpPr txBox="1"/>
      </xdr:nvSpPr>
      <xdr:spPr>
        <a:xfrm>
          <a:off x="29626560" y="1207226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75</xdr:row>
      <xdr:rowOff>192689</xdr:rowOff>
    </xdr:from>
    <xdr:to>
      <xdr:col>48</xdr:col>
      <xdr:colOff>0</xdr:colOff>
      <xdr:row>78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E74C79DF-934E-4AA9-9D31-95FAF788F577}"/>
            </a:ext>
          </a:extLst>
        </xdr:cNvPr>
        <xdr:cNvSpPr txBox="1"/>
      </xdr:nvSpPr>
      <xdr:spPr>
        <a:xfrm>
          <a:off x="29009340" y="1274282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82</xdr:row>
      <xdr:rowOff>0</xdr:rowOff>
    </xdr:from>
    <xdr:to>
      <xdr:col>48</xdr:col>
      <xdr:colOff>0</xdr:colOff>
      <xdr:row>84</xdr:row>
      <xdr:rowOff>1546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A5836263-36C1-4F38-AAF4-9998D6DDA7D6}"/>
            </a:ext>
          </a:extLst>
        </xdr:cNvPr>
        <xdr:cNvSpPr txBox="1"/>
      </xdr:nvSpPr>
      <xdr:spPr>
        <a:xfrm>
          <a:off x="29009340" y="1374648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85</xdr:row>
      <xdr:rowOff>192689</xdr:rowOff>
    </xdr:from>
    <xdr:to>
      <xdr:col>49</xdr:col>
      <xdr:colOff>0</xdr:colOff>
      <xdr:row>88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20B79B6A-2CAA-4454-BA27-DAE20EC0F56E}"/>
            </a:ext>
          </a:extLst>
        </xdr:cNvPr>
        <xdr:cNvSpPr txBox="1"/>
      </xdr:nvSpPr>
      <xdr:spPr>
        <a:xfrm>
          <a:off x="29626560" y="1441922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89</xdr:row>
      <xdr:rowOff>192688</xdr:rowOff>
    </xdr:from>
    <xdr:to>
      <xdr:col>48</xdr:col>
      <xdr:colOff>0</xdr:colOff>
      <xdr:row>92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48180F6-8EC4-48D1-88E4-32A9B027EB23}"/>
            </a:ext>
          </a:extLst>
        </xdr:cNvPr>
        <xdr:cNvSpPr txBox="1"/>
      </xdr:nvSpPr>
      <xdr:spPr>
        <a:xfrm>
          <a:off x="29009340" y="15089788"/>
          <a:ext cx="617220" cy="333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94</xdr:row>
      <xdr:rowOff>0</xdr:rowOff>
    </xdr:from>
    <xdr:to>
      <xdr:col>48</xdr:col>
      <xdr:colOff>0</xdr:colOff>
      <xdr:row>96</xdr:row>
      <xdr:rowOff>1546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5898CEA9-AD1D-4301-91E7-432206B9F2D4}"/>
            </a:ext>
          </a:extLst>
        </xdr:cNvPr>
        <xdr:cNvSpPr txBox="1"/>
      </xdr:nvSpPr>
      <xdr:spPr>
        <a:xfrm>
          <a:off x="29009340" y="1575816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101</xdr:row>
      <xdr:rowOff>192689</xdr:rowOff>
    </xdr:from>
    <xdr:to>
      <xdr:col>48</xdr:col>
      <xdr:colOff>0</xdr:colOff>
      <xdr:row>104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6AF59083-A351-4AB8-BE5F-E2A9FBF35060}"/>
            </a:ext>
          </a:extLst>
        </xdr:cNvPr>
        <xdr:cNvSpPr txBox="1"/>
      </xdr:nvSpPr>
      <xdr:spPr>
        <a:xfrm>
          <a:off x="29009340" y="1710146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97</xdr:row>
      <xdr:rowOff>185219</xdr:rowOff>
    </xdr:from>
    <xdr:to>
      <xdr:col>49</xdr:col>
      <xdr:colOff>0</xdr:colOff>
      <xdr:row>99</xdr:row>
      <xdr:rowOff>186766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58F29114-7D3C-45C7-BA99-47F8540ACC7C}"/>
            </a:ext>
          </a:extLst>
        </xdr:cNvPr>
        <xdr:cNvSpPr txBox="1"/>
      </xdr:nvSpPr>
      <xdr:spPr>
        <a:xfrm>
          <a:off x="29626560" y="16431059"/>
          <a:ext cx="617220" cy="3292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103</xdr:row>
      <xdr:rowOff>192689</xdr:rowOff>
    </xdr:from>
    <xdr:to>
      <xdr:col>50</xdr:col>
      <xdr:colOff>0</xdr:colOff>
      <xdr:row>106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2A4BA9AC-597B-44FA-85A9-50ED6582735A}"/>
            </a:ext>
          </a:extLst>
        </xdr:cNvPr>
        <xdr:cNvSpPr txBox="1"/>
      </xdr:nvSpPr>
      <xdr:spPr>
        <a:xfrm>
          <a:off x="30243780" y="17436749"/>
          <a:ext cx="617220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108</xdr:row>
      <xdr:rowOff>0</xdr:rowOff>
    </xdr:from>
    <xdr:to>
      <xdr:col>48</xdr:col>
      <xdr:colOff>0</xdr:colOff>
      <xdr:row>110</xdr:row>
      <xdr:rowOff>1546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A0604C75-2AFE-4B60-8DF3-897CE815DDD3}"/>
            </a:ext>
          </a:extLst>
        </xdr:cNvPr>
        <xdr:cNvSpPr txBox="1"/>
      </xdr:nvSpPr>
      <xdr:spPr>
        <a:xfrm>
          <a:off x="29009340" y="1810512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112</xdr:row>
      <xdr:rowOff>14941</xdr:rowOff>
    </xdr:from>
    <xdr:to>
      <xdr:col>49</xdr:col>
      <xdr:colOff>0</xdr:colOff>
      <xdr:row>114</xdr:row>
      <xdr:rowOff>16487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10D5B3C4-0042-4433-A652-7793BDB89E61}"/>
            </a:ext>
          </a:extLst>
        </xdr:cNvPr>
        <xdr:cNvSpPr txBox="1"/>
      </xdr:nvSpPr>
      <xdr:spPr>
        <a:xfrm>
          <a:off x="29626560" y="18790621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116</xdr:row>
      <xdr:rowOff>0</xdr:rowOff>
    </xdr:from>
    <xdr:to>
      <xdr:col>48</xdr:col>
      <xdr:colOff>0</xdr:colOff>
      <xdr:row>118</xdr:row>
      <xdr:rowOff>1546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F5950A46-231E-4B2D-8F67-24CD3AF414FA}"/>
            </a:ext>
          </a:extLst>
        </xdr:cNvPr>
        <xdr:cNvSpPr txBox="1"/>
      </xdr:nvSpPr>
      <xdr:spPr>
        <a:xfrm>
          <a:off x="29009340" y="19446240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117</xdr:row>
      <xdr:rowOff>192689</xdr:rowOff>
    </xdr:from>
    <xdr:to>
      <xdr:col>64</xdr:col>
      <xdr:colOff>1</xdr:colOff>
      <xdr:row>120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913C7587-ECDC-427F-A6C8-8DD43B2737D5}"/>
            </a:ext>
          </a:extLst>
        </xdr:cNvPr>
        <xdr:cNvSpPr txBox="1"/>
      </xdr:nvSpPr>
      <xdr:spPr>
        <a:xfrm>
          <a:off x="38884860" y="19783709"/>
          <a:ext cx="617221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114</xdr:row>
      <xdr:rowOff>0</xdr:rowOff>
    </xdr:from>
    <xdr:to>
      <xdr:col>63</xdr:col>
      <xdr:colOff>0</xdr:colOff>
      <xdr:row>116</xdr:row>
      <xdr:rowOff>1547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55FC114E-FC1E-4DE1-B1B0-8ACB7EC8C1B7}"/>
            </a:ext>
          </a:extLst>
        </xdr:cNvPr>
        <xdr:cNvSpPr txBox="1"/>
      </xdr:nvSpPr>
      <xdr:spPr>
        <a:xfrm>
          <a:off x="38267640" y="1911096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109</xdr:row>
      <xdr:rowOff>192689</xdr:rowOff>
    </xdr:from>
    <xdr:to>
      <xdr:col>64</xdr:col>
      <xdr:colOff>1</xdr:colOff>
      <xdr:row>112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8A2831C5-2146-4883-A9A1-A9BB97F717ED}"/>
            </a:ext>
          </a:extLst>
        </xdr:cNvPr>
        <xdr:cNvSpPr txBox="1"/>
      </xdr:nvSpPr>
      <xdr:spPr>
        <a:xfrm>
          <a:off x="38884860" y="18442589"/>
          <a:ext cx="617221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106</xdr:row>
      <xdr:rowOff>0</xdr:rowOff>
    </xdr:from>
    <xdr:to>
      <xdr:col>62</xdr:col>
      <xdr:colOff>0</xdr:colOff>
      <xdr:row>108</xdr:row>
      <xdr:rowOff>1547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6C6EF2DA-E891-4A7D-98FE-ECAB8BF8E1BD}"/>
            </a:ext>
          </a:extLst>
        </xdr:cNvPr>
        <xdr:cNvSpPr txBox="1"/>
      </xdr:nvSpPr>
      <xdr:spPr>
        <a:xfrm>
          <a:off x="37650420" y="177698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103</xdr:row>
      <xdr:rowOff>192689</xdr:rowOff>
    </xdr:from>
    <xdr:to>
      <xdr:col>64</xdr:col>
      <xdr:colOff>1</xdr:colOff>
      <xdr:row>106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E10F61E5-E428-4732-A298-BFFADA8E4C87}"/>
            </a:ext>
          </a:extLst>
        </xdr:cNvPr>
        <xdr:cNvSpPr txBox="1"/>
      </xdr:nvSpPr>
      <xdr:spPr>
        <a:xfrm>
          <a:off x="38884860" y="17436749"/>
          <a:ext cx="617221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63</xdr:col>
      <xdr:colOff>0</xdr:colOff>
      <xdr:row>102</xdr:row>
      <xdr:rowOff>1547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A0048880-7EBE-4C15-9223-962528D37C7B}"/>
            </a:ext>
          </a:extLst>
        </xdr:cNvPr>
        <xdr:cNvSpPr txBox="1"/>
      </xdr:nvSpPr>
      <xdr:spPr>
        <a:xfrm>
          <a:off x="38267640" y="1676400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95</xdr:row>
      <xdr:rowOff>192689</xdr:rowOff>
    </xdr:from>
    <xdr:to>
      <xdr:col>64</xdr:col>
      <xdr:colOff>1</xdr:colOff>
      <xdr:row>98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A3A08631-1B5D-4ABD-BF42-B7D82AFFB64C}"/>
            </a:ext>
          </a:extLst>
        </xdr:cNvPr>
        <xdr:cNvSpPr txBox="1"/>
      </xdr:nvSpPr>
      <xdr:spPr>
        <a:xfrm>
          <a:off x="38884860" y="16095629"/>
          <a:ext cx="617221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186764</xdr:colOff>
      <xdr:row>92</xdr:row>
      <xdr:rowOff>0</xdr:rowOff>
    </xdr:from>
    <xdr:to>
      <xdr:col>64</xdr:col>
      <xdr:colOff>0</xdr:colOff>
      <xdr:row>94</xdr:row>
      <xdr:rowOff>1546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14784E7-C5BC-434D-B77C-E5659F646828}"/>
            </a:ext>
          </a:extLst>
        </xdr:cNvPr>
        <xdr:cNvSpPr txBox="1"/>
      </xdr:nvSpPr>
      <xdr:spPr>
        <a:xfrm>
          <a:off x="38454404" y="15422880"/>
          <a:ext cx="1047676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186764</xdr:colOff>
      <xdr:row>88</xdr:row>
      <xdr:rowOff>1546</xdr:rowOff>
    </xdr:from>
    <xdr:to>
      <xdr:col>62</xdr:col>
      <xdr:colOff>186764</xdr:colOff>
      <xdr:row>90</xdr:row>
      <xdr:rowOff>3092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AF25F798-8581-434C-9C76-860C0D038113}"/>
            </a:ext>
          </a:extLst>
        </xdr:cNvPr>
        <xdr:cNvSpPr txBox="1"/>
      </xdr:nvSpPr>
      <xdr:spPr>
        <a:xfrm>
          <a:off x="37837184" y="14753866"/>
          <a:ext cx="617220" cy="336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186764</xdr:colOff>
      <xdr:row>83</xdr:row>
      <xdr:rowOff>194234</xdr:rowOff>
    </xdr:from>
    <xdr:to>
      <xdr:col>64</xdr:col>
      <xdr:colOff>0</xdr:colOff>
      <xdr:row>86</xdr:row>
      <xdr:rowOff>1545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FD1DFFEF-9BB0-41F5-98EF-3C41A668C1E6}"/>
            </a:ext>
          </a:extLst>
        </xdr:cNvPr>
        <xdr:cNvSpPr txBox="1"/>
      </xdr:nvSpPr>
      <xdr:spPr>
        <a:xfrm>
          <a:off x="38454404" y="14085494"/>
          <a:ext cx="1047676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75</xdr:row>
      <xdr:rowOff>192689</xdr:rowOff>
    </xdr:from>
    <xdr:to>
      <xdr:col>64</xdr:col>
      <xdr:colOff>1</xdr:colOff>
      <xdr:row>78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C98E035A-228F-47E3-8345-340333F46B1A}"/>
            </a:ext>
          </a:extLst>
        </xdr:cNvPr>
        <xdr:cNvSpPr txBox="1"/>
      </xdr:nvSpPr>
      <xdr:spPr>
        <a:xfrm>
          <a:off x="38884860" y="12742829"/>
          <a:ext cx="617221" cy="333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72</xdr:row>
      <xdr:rowOff>-1</xdr:rowOff>
    </xdr:from>
    <xdr:to>
      <xdr:col>63</xdr:col>
      <xdr:colOff>0</xdr:colOff>
      <xdr:row>74</xdr:row>
      <xdr:rowOff>1546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D58A987A-1186-4261-A34D-4D89ED548E32}"/>
            </a:ext>
          </a:extLst>
        </xdr:cNvPr>
        <xdr:cNvSpPr txBox="1"/>
      </xdr:nvSpPr>
      <xdr:spPr>
        <a:xfrm>
          <a:off x="38267640" y="12070079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67</xdr:row>
      <xdr:rowOff>186338</xdr:rowOff>
    </xdr:from>
    <xdr:to>
      <xdr:col>64</xdr:col>
      <xdr:colOff>1</xdr:colOff>
      <xdr:row>69</xdr:row>
      <xdr:rowOff>194234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98F8CF73-E052-494A-8114-942602360199}"/>
            </a:ext>
          </a:extLst>
        </xdr:cNvPr>
        <xdr:cNvSpPr txBox="1"/>
      </xdr:nvSpPr>
      <xdr:spPr>
        <a:xfrm>
          <a:off x="38884860" y="11402978"/>
          <a:ext cx="617221" cy="3355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79</xdr:row>
      <xdr:rowOff>186338</xdr:rowOff>
    </xdr:from>
    <xdr:to>
      <xdr:col>62</xdr:col>
      <xdr:colOff>0</xdr:colOff>
      <xdr:row>82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508D4E77-D0B6-4B72-9FB4-01C7E77FA22D}"/>
            </a:ext>
          </a:extLst>
        </xdr:cNvPr>
        <xdr:cNvSpPr txBox="1"/>
      </xdr:nvSpPr>
      <xdr:spPr>
        <a:xfrm>
          <a:off x="37650420" y="13414658"/>
          <a:ext cx="617220" cy="3318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80</xdr:row>
      <xdr:rowOff>0</xdr:rowOff>
    </xdr:from>
    <xdr:to>
      <xdr:col>50</xdr:col>
      <xdr:colOff>0</xdr:colOff>
      <xdr:row>82</xdr:row>
      <xdr:rowOff>7897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1BF2E870-1A13-4815-A40A-35480F280F38}"/>
            </a:ext>
          </a:extLst>
        </xdr:cNvPr>
        <xdr:cNvSpPr txBox="1"/>
      </xdr:nvSpPr>
      <xdr:spPr>
        <a:xfrm>
          <a:off x="30243780" y="13411200"/>
          <a:ext cx="617220" cy="343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106</xdr:row>
      <xdr:rowOff>0</xdr:rowOff>
    </xdr:from>
    <xdr:to>
      <xdr:col>25</xdr:col>
      <xdr:colOff>0</xdr:colOff>
      <xdr:row>108</xdr:row>
      <xdr:rowOff>1547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BF6580D0-FBF3-4278-BD5D-2B88121866B2}"/>
            </a:ext>
          </a:extLst>
        </xdr:cNvPr>
        <xdr:cNvSpPr txBox="1"/>
      </xdr:nvSpPr>
      <xdr:spPr>
        <a:xfrm>
          <a:off x="14813280" y="1776984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80</xdr:row>
      <xdr:rowOff>0</xdr:rowOff>
    </xdr:from>
    <xdr:to>
      <xdr:col>25</xdr:col>
      <xdr:colOff>0</xdr:colOff>
      <xdr:row>82</xdr:row>
      <xdr:rowOff>1547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B091D43B-5967-4840-816E-D6BD819EDD60}"/>
            </a:ext>
          </a:extLst>
        </xdr:cNvPr>
        <xdr:cNvSpPr txBox="1"/>
      </xdr:nvSpPr>
      <xdr:spPr>
        <a:xfrm>
          <a:off x="14813280" y="13411200"/>
          <a:ext cx="617220" cy="336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62</xdr:row>
      <xdr:rowOff>0</xdr:rowOff>
    </xdr:from>
    <xdr:to>
      <xdr:col>36</xdr:col>
      <xdr:colOff>0</xdr:colOff>
      <xdr:row>62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51B8A41-A345-448B-9418-0EFD9F5A5D21}"/>
            </a:ext>
          </a:extLst>
        </xdr:cNvPr>
        <xdr:cNvCxnSpPr/>
      </xdr:nvCxnSpPr>
      <xdr:spPr>
        <a:xfrm>
          <a:off x="18516600" y="103936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56</xdr:row>
      <xdr:rowOff>0</xdr:rowOff>
    </xdr:from>
    <xdr:to>
      <xdr:col>36</xdr:col>
      <xdr:colOff>0</xdr:colOff>
      <xdr:row>56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C4F143A-7D47-469A-B21A-32B818D4C493}"/>
            </a:ext>
          </a:extLst>
        </xdr:cNvPr>
        <xdr:cNvCxnSpPr/>
      </xdr:nvCxnSpPr>
      <xdr:spPr>
        <a:xfrm>
          <a:off x="18516600" y="938784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48</xdr:row>
      <xdr:rowOff>0</xdr:rowOff>
    </xdr:from>
    <xdr:to>
      <xdr:col>44</xdr:col>
      <xdr:colOff>0</xdr:colOff>
      <xdr:row>48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1FC19A7-AD3E-40C4-A06F-1A4E7483C241}"/>
            </a:ext>
          </a:extLst>
        </xdr:cNvPr>
        <xdr:cNvCxnSpPr/>
      </xdr:nvCxnSpPr>
      <xdr:spPr>
        <a:xfrm>
          <a:off x="23454360" y="804672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64</xdr:row>
      <xdr:rowOff>0</xdr:rowOff>
    </xdr:from>
    <xdr:to>
      <xdr:col>73</xdr:col>
      <xdr:colOff>0</xdr:colOff>
      <xdr:row>64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D1F730D-F458-4E7F-B61F-A08F920C1FB6}"/>
            </a:ext>
          </a:extLst>
        </xdr:cNvPr>
        <xdr:cNvCxnSpPr/>
      </xdr:nvCxnSpPr>
      <xdr:spPr>
        <a:xfrm>
          <a:off x="41353740" y="1072896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7471</xdr:colOff>
      <xdr:row>32</xdr:row>
      <xdr:rowOff>0</xdr:rowOff>
    </xdr:from>
    <xdr:to>
      <xdr:col>44</xdr:col>
      <xdr:colOff>7471</xdr:colOff>
      <xdr:row>32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622B6C4-DE77-4696-B9FA-A561059F6D2B}"/>
            </a:ext>
          </a:extLst>
        </xdr:cNvPr>
        <xdr:cNvCxnSpPr/>
      </xdr:nvCxnSpPr>
      <xdr:spPr>
        <a:xfrm>
          <a:off x="23461831" y="5364480"/>
          <a:ext cx="370332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182217</xdr:colOff>
      <xdr:row>6</xdr:row>
      <xdr:rowOff>0</xdr:rowOff>
    </xdr:from>
    <xdr:to>
      <xdr:col>10</xdr:col>
      <xdr:colOff>182216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928A433-EDBF-4766-B5DE-0C15A3A23774}"/>
            </a:ext>
          </a:extLst>
        </xdr:cNvPr>
        <xdr:cNvSpPr txBox="1"/>
      </xdr:nvSpPr>
      <xdr:spPr>
        <a:xfrm>
          <a:off x="5737197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6A8DDC-67A2-4FEA-8E69-D2BC4219E990}"/>
            </a:ext>
          </a:extLst>
        </xdr:cNvPr>
        <xdr:cNvSpPr txBox="1"/>
      </xdr:nvSpPr>
      <xdr:spPr>
        <a:xfrm>
          <a:off x="617220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850CFBF-200B-4D59-B635-43DFD768A3E9}"/>
            </a:ext>
          </a:extLst>
        </xdr:cNvPr>
        <xdr:cNvSpPr txBox="1"/>
      </xdr:nvSpPr>
      <xdr:spPr>
        <a:xfrm>
          <a:off x="6789421" y="1676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182216</xdr:colOff>
      <xdr:row>22</xdr:row>
      <xdr:rowOff>0</xdr:rowOff>
    </xdr:from>
    <xdr:to>
      <xdr:col>10</xdr:col>
      <xdr:colOff>182215</xdr:colOff>
      <xdr:row>24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697AE9-9094-4D50-993A-92F49DBCB5E0}"/>
            </a:ext>
          </a:extLst>
        </xdr:cNvPr>
        <xdr:cNvSpPr txBox="1"/>
      </xdr:nvSpPr>
      <xdr:spPr>
        <a:xfrm>
          <a:off x="5737196" y="36880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10</xdr:col>
      <xdr:colOff>184149</xdr:colOff>
      <xdr:row>32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5DF1DE-E37E-4573-8D3A-E4BFE40BF4BC}"/>
            </a:ext>
          </a:extLst>
        </xdr:cNvPr>
        <xdr:cNvSpPr txBox="1"/>
      </xdr:nvSpPr>
      <xdr:spPr>
        <a:xfrm>
          <a:off x="6172200" y="502920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184149</xdr:colOff>
      <xdr:row>28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F0C7DF-1429-491A-B0C7-AD60C3CDB3DD}"/>
            </a:ext>
          </a:extLst>
        </xdr:cNvPr>
        <xdr:cNvSpPr txBox="1"/>
      </xdr:nvSpPr>
      <xdr:spPr>
        <a:xfrm>
          <a:off x="6789420" y="435864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788</xdr:colOff>
      <xdr:row>38</xdr:row>
      <xdr:rowOff>0</xdr:rowOff>
    </xdr:from>
    <xdr:to>
      <xdr:col>11</xdr:col>
      <xdr:colOff>786</xdr:colOff>
      <xdr:row>40</xdr:row>
      <xdr:rowOff>-1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AB899DC-A3D3-423C-A270-1B8ECA6CA2F4}"/>
            </a:ext>
          </a:extLst>
        </xdr:cNvPr>
        <xdr:cNvSpPr txBox="1"/>
      </xdr:nvSpPr>
      <xdr:spPr>
        <a:xfrm>
          <a:off x="6172988" y="6370320"/>
          <a:ext cx="617218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2720</xdr:colOff>
      <xdr:row>48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F979451-246D-402A-91A3-89EB56143724}"/>
            </a:ext>
          </a:extLst>
        </xdr:cNvPr>
        <xdr:cNvSpPr txBox="1"/>
      </xdr:nvSpPr>
      <xdr:spPr>
        <a:xfrm>
          <a:off x="6172200" y="7711440"/>
          <a:ext cx="6199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2720</xdr:colOff>
      <xdr:row>44</xdr:row>
      <xdr:rowOff>-1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9C279BE0-D898-4D0F-9D5E-527520184DA3}"/>
            </a:ext>
          </a:extLst>
        </xdr:cNvPr>
        <xdr:cNvSpPr txBox="1"/>
      </xdr:nvSpPr>
      <xdr:spPr>
        <a:xfrm>
          <a:off x="6789420" y="7040880"/>
          <a:ext cx="61994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179496</xdr:colOff>
      <xdr:row>54</xdr:row>
      <xdr:rowOff>-1</xdr:rowOff>
    </xdr:from>
    <xdr:to>
      <xdr:col>10</xdr:col>
      <xdr:colOff>179495</xdr:colOff>
      <xdr:row>55</xdr:row>
      <xdr:rowOff>163285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2CE76AC-E075-4A41-AB49-CB2F3E2D6ECB}"/>
            </a:ext>
          </a:extLst>
        </xdr:cNvPr>
        <xdr:cNvSpPr txBox="1"/>
      </xdr:nvSpPr>
      <xdr:spPr>
        <a:xfrm>
          <a:off x="5734476" y="9052559"/>
          <a:ext cx="617219" cy="330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178708</xdr:colOff>
      <xdr:row>62</xdr:row>
      <xdr:rowOff>0</xdr:rowOff>
    </xdr:from>
    <xdr:to>
      <xdr:col>11</xdr:col>
      <xdr:colOff>0</xdr:colOff>
      <xdr:row>63</xdr:row>
      <xdr:rowOff>163285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7B2F501-A414-4A4B-AF37-4E0F36EAAD6D}"/>
            </a:ext>
          </a:extLst>
        </xdr:cNvPr>
        <xdr:cNvSpPr txBox="1"/>
      </xdr:nvSpPr>
      <xdr:spPr>
        <a:xfrm>
          <a:off x="5733688" y="10393680"/>
          <a:ext cx="1055732" cy="330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178709</xdr:colOff>
      <xdr:row>58</xdr:row>
      <xdr:rowOff>-1</xdr:rowOff>
    </xdr:from>
    <xdr:to>
      <xdr:col>12</xdr:col>
      <xdr:colOff>0</xdr:colOff>
      <xdr:row>59</xdr:row>
      <xdr:rowOff>163285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6B8007-739A-4C6D-8681-AC1C93B9001D}"/>
            </a:ext>
          </a:extLst>
        </xdr:cNvPr>
        <xdr:cNvSpPr txBox="1"/>
      </xdr:nvSpPr>
      <xdr:spPr>
        <a:xfrm>
          <a:off x="6350909" y="9723119"/>
          <a:ext cx="1055731" cy="3309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0</xdr:colOff>
      <xdr:row>17</xdr:row>
      <xdr:rowOff>163285</xdr:rowOff>
    </xdr:from>
    <xdr:to>
      <xdr:col>13</xdr:col>
      <xdr:colOff>0</xdr:colOff>
      <xdr:row>20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CC2381-0D5C-4D88-8A4E-E57DA0A520E6}"/>
            </a:ext>
          </a:extLst>
        </xdr:cNvPr>
        <xdr:cNvSpPr txBox="1"/>
      </xdr:nvSpPr>
      <xdr:spPr>
        <a:xfrm>
          <a:off x="7406640" y="3013165"/>
          <a:ext cx="617220" cy="3396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178708</xdr:colOff>
      <xdr:row>50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C2B6492-9B15-4D5C-9183-A1CFABA93432}"/>
            </a:ext>
          </a:extLst>
        </xdr:cNvPr>
        <xdr:cNvSpPr txBox="1"/>
      </xdr:nvSpPr>
      <xdr:spPr>
        <a:xfrm>
          <a:off x="6968128" y="8382000"/>
          <a:ext cx="105573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1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714A005-3044-4FF3-B6C6-1A20AC687AA9}"/>
            </a:ext>
          </a:extLst>
        </xdr:cNvPr>
        <xdr:cNvSpPr txBox="1"/>
      </xdr:nvSpPr>
      <xdr:spPr>
        <a:xfrm>
          <a:off x="1604772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52C2830-3587-4141-9C70-F80EC8A6F56E}"/>
            </a:ext>
          </a:extLst>
        </xdr:cNvPr>
        <xdr:cNvSpPr txBox="1"/>
      </xdr:nvSpPr>
      <xdr:spPr>
        <a:xfrm>
          <a:off x="15430501" y="1676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1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3A7D770-2655-4467-AF40-814F0FFF9096}"/>
            </a:ext>
          </a:extLst>
        </xdr:cNvPr>
        <xdr:cNvSpPr txBox="1"/>
      </xdr:nvSpPr>
      <xdr:spPr>
        <a:xfrm>
          <a:off x="1604772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0</xdr:rowOff>
    </xdr:from>
    <xdr:to>
      <xdr:col>26</xdr:col>
      <xdr:colOff>184149</xdr:colOff>
      <xdr:row>24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F76DFB7-D229-4D4A-A179-8BBF4D60E880}"/>
            </a:ext>
          </a:extLst>
        </xdr:cNvPr>
        <xdr:cNvSpPr txBox="1"/>
      </xdr:nvSpPr>
      <xdr:spPr>
        <a:xfrm>
          <a:off x="16047720" y="368808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25</xdr:col>
      <xdr:colOff>184149</xdr:colOff>
      <xdr:row>28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7E0ECA7-A20A-498E-ACC0-648C091328A6}"/>
            </a:ext>
          </a:extLst>
        </xdr:cNvPr>
        <xdr:cNvSpPr txBox="1"/>
      </xdr:nvSpPr>
      <xdr:spPr>
        <a:xfrm>
          <a:off x="15430500" y="435864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0</xdr:rowOff>
    </xdr:from>
    <xdr:to>
      <xdr:col>26</xdr:col>
      <xdr:colOff>184149</xdr:colOff>
      <xdr:row>32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5D61CF6B-E617-49AB-98A1-4774EDD7DD79}"/>
            </a:ext>
          </a:extLst>
        </xdr:cNvPr>
        <xdr:cNvSpPr txBox="1"/>
      </xdr:nvSpPr>
      <xdr:spPr>
        <a:xfrm>
          <a:off x="16047720" y="502920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184149</xdr:colOff>
      <xdr:row>40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1C33D1E-ADFA-47D6-B9CC-1966293DD179}"/>
            </a:ext>
          </a:extLst>
        </xdr:cNvPr>
        <xdr:cNvSpPr txBox="1"/>
      </xdr:nvSpPr>
      <xdr:spPr>
        <a:xfrm>
          <a:off x="16047720" y="637032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25</xdr:col>
      <xdr:colOff>184149</xdr:colOff>
      <xdr:row>44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EA548C9-A67B-4B58-B67A-F092E7812205}"/>
            </a:ext>
          </a:extLst>
        </xdr:cNvPr>
        <xdr:cNvSpPr txBox="1"/>
      </xdr:nvSpPr>
      <xdr:spPr>
        <a:xfrm>
          <a:off x="15430500" y="704088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26</xdr:col>
      <xdr:colOff>184149</xdr:colOff>
      <xdr:row>48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62AD8143-3B49-43B7-BB56-3971BBAB6E33}"/>
            </a:ext>
          </a:extLst>
        </xdr:cNvPr>
        <xdr:cNvSpPr txBox="1"/>
      </xdr:nvSpPr>
      <xdr:spPr>
        <a:xfrm>
          <a:off x="16047720" y="771144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1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FDDE7B9-075E-4A9C-8825-8023140D56B2}"/>
            </a:ext>
          </a:extLst>
        </xdr:cNvPr>
        <xdr:cNvSpPr txBox="1"/>
      </xdr:nvSpPr>
      <xdr:spPr>
        <a:xfrm>
          <a:off x="16047721" y="9052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1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D802FE4-6327-4C84-ACE2-47512927DB33}"/>
            </a:ext>
          </a:extLst>
        </xdr:cNvPr>
        <xdr:cNvSpPr txBox="1"/>
      </xdr:nvSpPr>
      <xdr:spPr>
        <a:xfrm>
          <a:off x="15430501" y="97231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1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DEE02DD-561C-48F3-A02B-1D4DB5CF9B06}"/>
            </a:ext>
          </a:extLst>
        </xdr:cNvPr>
        <xdr:cNvSpPr txBox="1"/>
      </xdr:nvSpPr>
      <xdr:spPr>
        <a:xfrm>
          <a:off x="16047721" y="103936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24</xdr:col>
      <xdr:colOff>184149</xdr:colOff>
      <xdr:row>20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37B4E3E-61DE-450E-9A6E-8B92C8B93F46}"/>
            </a:ext>
          </a:extLst>
        </xdr:cNvPr>
        <xdr:cNvSpPr txBox="1"/>
      </xdr:nvSpPr>
      <xdr:spPr>
        <a:xfrm>
          <a:off x="14813280" y="301752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0</xdr:rowOff>
    </xdr:from>
    <xdr:to>
      <xdr:col>24</xdr:col>
      <xdr:colOff>184149</xdr:colOff>
      <xdr:row>52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9417260-6952-47D7-9499-2D207AA4230D}"/>
            </a:ext>
          </a:extLst>
        </xdr:cNvPr>
        <xdr:cNvSpPr txBox="1"/>
      </xdr:nvSpPr>
      <xdr:spPr>
        <a:xfrm>
          <a:off x="14813280" y="838200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184149</xdr:colOff>
      <xdr:row>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FD5290D-6C9A-43A1-B090-0BD8C4AF86B1}"/>
            </a:ext>
          </a:extLst>
        </xdr:cNvPr>
        <xdr:cNvSpPr txBox="1"/>
      </xdr:nvSpPr>
      <xdr:spPr>
        <a:xfrm>
          <a:off x="29009340" y="100584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BBB648F-36A3-40C7-B2C7-7820FBD59B76}"/>
            </a:ext>
          </a:extLst>
        </xdr:cNvPr>
        <xdr:cNvSpPr txBox="1"/>
      </xdr:nvSpPr>
      <xdr:spPr>
        <a:xfrm>
          <a:off x="29626561" y="1676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1B7D307-6EBC-460F-861B-85F7B333FE13}"/>
            </a:ext>
          </a:extLst>
        </xdr:cNvPr>
        <xdr:cNvSpPr txBox="1"/>
      </xdr:nvSpPr>
      <xdr:spPr>
        <a:xfrm>
          <a:off x="2900934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22</xdr:row>
      <xdr:rowOff>0</xdr:rowOff>
    </xdr:from>
    <xdr:to>
      <xdr:col>47</xdr:col>
      <xdr:colOff>184149</xdr:colOff>
      <xdr:row>24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D1FBB7D-DB44-46C8-82E5-CE62238EF8C6}"/>
            </a:ext>
          </a:extLst>
        </xdr:cNvPr>
        <xdr:cNvSpPr txBox="1"/>
      </xdr:nvSpPr>
      <xdr:spPr>
        <a:xfrm>
          <a:off x="29009340" y="368808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</xdr:colOff>
      <xdr:row>26</xdr:row>
      <xdr:rowOff>0</xdr:rowOff>
    </xdr:from>
    <xdr:to>
      <xdr:col>49</xdr:col>
      <xdr:colOff>0</xdr:colOff>
      <xdr:row>28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DEEAAEBA-C8A5-4B47-AF7E-B87AEE42007D}"/>
            </a:ext>
          </a:extLst>
        </xdr:cNvPr>
        <xdr:cNvSpPr txBox="1"/>
      </xdr:nvSpPr>
      <xdr:spPr>
        <a:xfrm>
          <a:off x="29626561" y="43586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30</xdr:row>
      <xdr:rowOff>0</xdr:rowOff>
    </xdr:from>
    <xdr:to>
      <xdr:col>48</xdr:col>
      <xdr:colOff>0</xdr:colOff>
      <xdr:row>32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509C800-E67E-4D79-A852-2BB471CF40CC}"/>
            </a:ext>
          </a:extLst>
        </xdr:cNvPr>
        <xdr:cNvSpPr txBox="1"/>
      </xdr:nvSpPr>
      <xdr:spPr>
        <a:xfrm>
          <a:off x="29009341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47</xdr:col>
      <xdr:colOff>184149</xdr:colOff>
      <xdr:row>40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185EBF97-A826-4D1A-92E8-DB65F7A41168}"/>
            </a:ext>
          </a:extLst>
        </xdr:cNvPr>
        <xdr:cNvSpPr txBox="1"/>
      </xdr:nvSpPr>
      <xdr:spPr>
        <a:xfrm>
          <a:off x="29009340" y="637032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1</xdr:colOff>
      <xdr:row>42</xdr:row>
      <xdr:rowOff>0</xdr:rowOff>
    </xdr:from>
    <xdr:to>
      <xdr:col>49</xdr:col>
      <xdr:colOff>0</xdr:colOff>
      <xdr:row>44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D622DA5-2956-4F79-B3F6-D8D8E5745DD6}"/>
            </a:ext>
          </a:extLst>
        </xdr:cNvPr>
        <xdr:cNvSpPr txBox="1"/>
      </xdr:nvSpPr>
      <xdr:spPr>
        <a:xfrm>
          <a:off x="29626561" y="70408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1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5D576410-8649-4E31-9A21-CECC93E7F348}"/>
            </a:ext>
          </a:extLst>
        </xdr:cNvPr>
        <xdr:cNvSpPr txBox="1"/>
      </xdr:nvSpPr>
      <xdr:spPr>
        <a:xfrm>
          <a:off x="29009341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46</xdr:col>
      <xdr:colOff>184149</xdr:colOff>
      <xdr:row>54</xdr:row>
      <xdr:rowOff>0</xdr:rowOff>
    </xdr:from>
    <xdr:to>
      <xdr:col>47</xdr:col>
      <xdr:colOff>184148</xdr:colOff>
      <xdr:row>56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CBBDA13-9499-4AB6-B559-11E266B051C1}"/>
            </a:ext>
          </a:extLst>
        </xdr:cNvPr>
        <xdr:cNvSpPr txBox="1"/>
      </xdr:nvSpPr>
      <xdr:spPr>
        <a:xfrm>
          <a:off x="28576269" y="90525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0</xdr:rowOff>
    </xdr:from>
    <xdr:to>
      <xdr:col>48</xdr:col>
      <xdr:colOff>184149</xdr:colOff>
      <xdr:row>60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A794FE9-5CD4-4927-9DCD-5A7565D89322}"/>
            </a:ext>
          </a:extLst>
        </xdr:cNvPr>
        <xdr:cNvSpPr txBox="1"/>
      </xdr:nvSpPr>
      <xdr:spPr>
        <a:xfrm>
          <a:off x="29626560" y="972312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47</xdr:col>
      <xdr:colOff>0</xdr:colOff>
      <xdr:row>62</xdr:row>
      <xdr:rowOff>0</xdr:rowOff>
    </xdr:from>
    <xdr:to>
      <xdr:col>47</xdr:col>
      <xdr:colOff>184149</xdr:colOff>
      <xdr:row>64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D529E38-4F13-4E01-8D5D-80969EF1DFA1}"/>
            </a:ext>
          </a:extLst>
        </xdr:cNvPr>
        <xdr:cNvSpPr txBox="1"/>
      </xdr:nvSpPr>
      <xdr:spPr>
        <a:xfrm>
          <a:off x="29009340" y="1039368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63</xdr:col>
      <xdr:colOff>184149</xdr:colOff>
      <xdr:row>10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07258D2-373D-492C-8BD2-5869C18F38D8}"/>
            </a:ext>
          </a:extLst>
        </xdr:cNvPr>
        <xdr:cNvSpPr txBox="1"/>
      </xdr:nvSpPr>
      <xdr:spPr>
        <a:xfrm>
          <a:off x="38884860" y="134112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16</xdr:row>
      <xdr:rowOff>0</xdr:rowOff>
    </xdr:from>
    <xdr:to>
      <xdr:col>64</xdr:col>
      <xdr:colOff>0</xdr:colOff>
      <xdr:row>18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E1BE25D-E0FC-481A-8884-C02B3BD426F8}"/>
            </a:ext>
          </a:extLst>
        </xdr:cNvPr>
        <xdr:cNvSpPr txBox="1"/>
      </xdr:nvSpPr>
      <xdr:spPr>
        <a:xfrm>
          <a:off x="38884861" y="26822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62</xdr:col>
      <xdr:colOff>184149</xdr:colOff>
      <xdr:row>14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1B1BE27-400E-4C55-8E35-52B2E26299D2}"/>
            </a:ext>
          </a:extLst>
        </xdr:cNvPr>
        <xdr:cNvSpPr txBox="1"/>
      </xdr:nvSpPr>
      <xdr:spPr>
        <a:xfrm>
          <a:off x="38267640" y="201168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184149</xdr:colOff>
      <xdr:row>26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68A0873-082D-49FF-9935-575911EEEC7C}"/>
            </a:ext>
          </a:extLst>
        </xdr:cNvPr>
        <xdr:cNvSpPr txBox="1"/>
      </xdr:nvSpPr>
      <xdr:spPr>
        <a:xfrm>
          <a:off x="38884860" y="402336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32</xdr:row>
      <xdr:rowOff>0</xdr:rowOff>
    </xdr:from>
    <xdr:to>
      <xdr:col>64</xdr:col>
      <xdr:colOff>0</xdr:colOff>
      <xdr:row>34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90245EAA-F005-4480-AE57-F72D43CBA243}"/>
            </a:ext>
          </a:extLst>
        </xdr:cNvPr>
        <xdr:cNvSpPr txBox="1"/>
      </xdr:nvSpPr>
      <xdr:spPr>
        <a:xfrm>
          <a:off x="38884861" y="5364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62</xdr:col>
      <xdr:colOff>184149</xdr:colOff>
      <xdr:row>30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4E67AE4E-4E0C-4F4D-B9D2-1320BDD0A2E3}"/>
            </a:ext>
          </a:extLst>
        </xdr:cNvPr>
        <xdr:cNvSpPr txBox="1"/>
      </xdr:nvSpPr>
      <xdr:spPr>
        <a:xfrm>
          <a:off x="38267640" y="469392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63</xdr:col>
      <xdr:colOff>184149</xdr:colOff>
      <xdr:row>42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014D7DC-E257-47D0-BEF4-1CE06256716A}"/>
            </a:ext>
          </a:extLst>
        </xdr:cNvPr>
        <xdr:cNvSpPr txBox="1"/>
      </xdr:nvSpPr>
      <xdr:spPr>
        <a:xfrm>
          <a:off x="38884860" y="670560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48</xdr:row>
      <xdr:rowOff>0</xdr:rowOff>
    </xdr:from>
    <xdr:to>
      <xdr:col>64</xdr:col>
      <xdr:colOff>0</xdr:colOff>
      <xdr:row>50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303BC2D-1306-4F16-A148-2F5C55E6782E}"/>
            </a:ext>
          </a:extLst>
        </xdr:cNvPr>
        <xdr:cNvSpPr txBox="1"/>
      </xdr:nvSpPr>
      <xdr:spPr>
        <a:xfrm>
          <a:off x="38884861" y="80467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1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62</xdr:col>
      <xdr:colOff>184149</xdr:colOff>
      <xdr:row>46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F1D8C202-B66D-4C8E-92AA-A975256BDE33}"/>
            </a:ext>
          </a:extLst>
        </xdr:cNvPr>
        <xdr:cNvSpPr txBox="1"/>
      </xdr:nvSpPr>
      <xdr:spPr>
        <a:xfrm>
          <a:off x="38267640" y="737616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0</xdr:colOff>
      <xdr:row>56</xdr:row>
      <xdr:rowOff>0</xdr:rowOff>
    </xdr:from>
    <xdr:to>
      <xdr:col>63</xdr:col>
      <xdr:colOff>184149</xdr:colOff>
      <xdr:row>58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64B7199D-3A46-47B0-ABB0-4C720407A6BA}"/>
            </a:ext>
          </a:extLst>
        </xdr:cNvPr>
        <xdr:cNvSpPr txBox="1"/>
      </xdr:nvSpPr>
      <xdr:spPr>
        <a:xfrm>
          <a:off x="38884860" y="938784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63</xdr:col>
      <xdr:colOff>1</xdr:colOff>
      <xdr:row>64</xdr:row>
      <xdr:rowOff>0</xdr:rowOff>
    </xdr:from>
    <xdr:to>
      <xdr:col>64</xdr:col>
      <xdr:colOff>0</xdr:colOff>
      <xdr:row>66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63A5CFE-16C7-4465-825E-C2ED60B0800F}"/>
            </a:ext>
          </a:extLst>
        </xdr:cNvPr>
        <xdr:cNvSpPr txBox="1"/>
      </xdr:nvSpPr>
      <xdr:spPr>
        <a:xfrm>
          <a:off x="38884861" y="10728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62</xdr:col>
      <xdr:colOff>184149</xdr:colOff>
      <xdr:row>62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3FC7227-5E10-4D59-A0AA-815248834C9E}"/>
            </a:ext>
          </a:extLst>
        </xdr:cNvPr>
        <xdr:cNvSpPr txBox="1"/>
      </xdr:nvSpPr>
      <xdr:spPr>
        <a:xfrm>
          <a:off x="38267640" y="1005840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76577EF-4B1D-406E-8B21-F5469EB11283}"/>
            </a:ext>
          </a:extLst>
        </xdr:cNvPr>
        <xdr:cNvSpPr txBox="1"/>
      </xdr:nvSpPr>
      <xdr:spPr>
        <a:xfrm>
          <a:off x="37650421" y="3352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0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BD750A9D-7604-4C5F-A934-44B618E09F83}"/>
            </a:ext>
          </a:extLst>
        </xdr:cNvPr>
        <xdr:cNvSpPr txBox="1"/>
      </xdr:nvSpPr>
      <xdr:spPr>
        <a:xfrm>
          <a:off x="37650421" y="8717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1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3CFFFAC7-7EF6-4182-BB6D-E0D535C8E822}"/>
            </a:ext>
          </a:extLst>
        </xdr:cNvPr>
        <xdr:cNvSpPr txBox="1"/>
      </xdr:nvSpPr>
      <xdr:spPr>
        <a:xfrm>
          <a:off x="30243781" y="3017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3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0</xdr:rowOff>
    </xdr:from>
    <xdr:to>
      <xdr:col>49</xdr:col>
      <xdr:colOff>184149</xdr:colOff>
      <xdr:row>52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599D429-AA28-44FD-89BA-CC6B9506993A}"/>
            </a:ext>
          </a:extLst>
        </xdr:cNvPr>
        <xdr:cNvSpPr txBox="1"/>
      </xdr:nvSpPr>
      <xdr:spPr>
        <a:xfrm>
          <a:off x="30243780" y="8382000"/>
          <a:ext cx="18414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Bookman Old Style" panose="02050604050505020204" pitchFamily="18" charset="0"/>
              <a:cs typeface="Arial" panose="020B0604020202020204" pitchFamily="34" charset="0"/>
            </a:rPr>
            <a:t>2</a:t>
          </a:r>
          <a:endParaRPr kumimoji="1" lang="ja-JP" altLang="en-US" sz="1100">
            <a:latin typeface="Bookman Old Style" panose="0205060405050502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2;&#26149;&#23395;&#24375;&#21270;&#22823;&#20250;\R05\&#20491;&#20154;&#25126;\&#32068;&#12415;&#21512;&#12431;&#12379;\&#30007;W.xlsm" TargetMode="External"/><Relationship Id="rId1" Type="http://schemas.openxmlformats.org/officeDocument/2006/relationships/externalLinkPath" Target="/Users/Owner/Desktop/&#21331;&#29699;/&#20107;&#21209;&#23616;/0.&#22823;&#20250;&#38306;&#20418;/&#9312;&#26149;&#23395;&#24375;&#21270;&#22823;&#20250;/R05/&#20491;&#20154;&#25126;/&#32068;&#12415;&#21512;&#12431;&#12379;/&#30007;W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2;&#26149;&#23395;&#24375;&#21270;&#22823;&#20250;\R05\&#20491;&#20154;&#25126;\&#32068;&#12415;&#21512;&#12431;&#12379;\&#30007;S.xlsm" TargetMode="External"/><Relationship Id="rId1" Type="http://schemas.openxmlformats.org/officeDocument/2006/relationships/externalLinkPath" Target="/Users/Owner/Desktop/&#21331;&#29699;/&#20107;&#21209;&#23616;/0.&#22823;&#20250;&#38306;&#20418;/&#9312;&#26149;&#23395;&#24375;&#21270;&#22823;&#20250;/R05/&#20491;&#20154;&#25126;/&#32068;&#12415;&#21512;&#12431;&#12379;/&#30007;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2;&#26149;&#23395;&#24375;&#21270;&#22823;&#20250;\R05\&#20491;&#20154;&#25126;\&#32068;&#12415;&#21512;&#12431;&#12379;\&#22899;W.xlsm" TargetMode="External"/><Relationship Id="rId1" Type="http://schemas.openxmlformats.org/officeDocument/2006/relationships/externalLinkPath" Target="/Users/Owner/Desktop/&#21331;&#29699;/&#20107;&#21209;&#23616;/0.&#22823;&#20250;&#38306;&#20418;/&#9312;&#26149;&#23395;&#24375;&#21270;&#22823;&#20250;/R05/&#20491;&#20154;&#25126;/&#32068;&#12415;&#21512;&#12431;&#12379;/&#22899;W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&#20107;&#21209;&#23616;\0.&#22823;&#20250;&#38306;&#20418;\&#9312;&#26149;&#23395;&#24375;&#21270;&#22823;&#20250;\R05\&#20491;&#20154;&#25126;\&#32068;&#12415;&#21512;&#12431;&#12379;\&#22899;S.xlsm" TargetMode="External"/><Relationship Id="rId1" Type="http://schemas.openxmlformats.org/officeDocument/2006/relationships/externalLinkPath" Target="/Users/Owner/Desktop/&#21331;&#29699;/&#20107;&#21209;&#23616;/0.&#22823;&#20250;&#38306;&#20418;/&#9312;&#26149;&#23395;&#24375;&#21270;&#22823;&#20250;/R05/&#20491;&#20154;&#25126;/&#32068;&#12415;&#21512;&#12431;&#12379;/&#22899;S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5_&#26149;&#23395;&#24375;&#21270;_&#38918;&#20301;.xls" TargetMode="External"/><Relationship Id="rId1" Type="http://schemas.openxmlformats.org/officeDocument/2006/relationships/externalLinkPath" Target="/Users/nm_ok/Downloads/R05_&#26149;&#23395;&#24375;&#2127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大　西・片　桐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坂　東・西　村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1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秋　月・長　野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3401</v>
          </cell>
          <cell r="E5" t="str">
            <v>久　德・近　石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3405</v>
          </cell>
          <cell r="E6" t="str">
            <v>平　石・　森　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3403</v>
          </cell>
          <cell r="E7" t="str">
            <v>鉄　野・山　地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3301</v>
          </cell>
          <cell r="E8" t="str">
            <v>橋　崎・佐　藤</v>
          </cell>
          <cell r="F8" t="str">
            <v>善　一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3703</v>
          </cell>
          <cell r="E9" t="str">
            <v>樋　口・前　田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1001</v>
          </cell>
          <cell r="E10" t="str">
            <v>山　口・井　原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1002</v>
          </cell>
          <cell r="E11" t="str">
            <v>田井遥・國　本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1101</v>
          </cell>
          <cell r="E12" t="str">
            <v>谷　定・杢　村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大　黒・末　本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1201</v>
          </cell>
          <cell r="E14" t="str">
            <v>岩　原・　林　</v>
          </cell>
          <cell r="F14" t="str">
            <v>高　松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1202</v>
          </cell>
          <cell r="E15" t="str">
            <v>藤　原・平　木</v>
          </cell>
          <cell r="F15" t="str">
            <v>高　松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3404</v>
          </cell>
          <cell r="E16" t="str">
            <v>窪　田・藤　井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1102</v>
          </cell>
          <cell r="E17" t="str">
            <v>久保諒・德　永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1601</v>
          </cell>
          <cell r="E18" t="str">
            <v>谷　本・御　厩</v>
          </cell>
          <cell r="F18" t="str">
            <v>香中央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4001</v>
          </cell>
          <cell r="E19" t="str">
            <v>山　本・合田有</v>
          </cell>
          <cell r="F19" t="str">
            <v>観総合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201</v>
          </cell>
          <cell r="E20" t="str">
            <v>寒　川・小　釣</v>
          </cell>
          <cell r="F20" t="str">
            <v>三本松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101</v>
          </cell>
          <cell r="E21" t="str">
            <v>平　間・栗　田</v>
          </cell>
          <cell r="F21" t="str">
            <v>小中央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>
            <v>1</v>
          </cell>
          <cell r="R21">
            <v>4</v>
          </cell>
          <cell r="S21">
            <v>4</v>
          </cell>
          <cell r="T21">
            <v>13</v>
          </cell>
          <cell r="U21">
            <v>20</v>
          </cell>
          <cell r="V21">
            <v>20</v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2801</v>
          </cell>
          <cell r="E22" t="str">
            <v>木　村・神　余</v>
          </cell>
          <cell r="F22" t="str">
            <v>丸　亀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901</v>
          </cell>
          <cell r="E23" t="str">
            <v>井上晴・権　藤</v>
          </cell>
          <cell r="F23" t="str">
            <v>高松東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501</v>
          </cell>
          <cell r="E24" t="str">
            <v>松　村・池　田</v>
          </cell>
          <cell r="F24" t="str">
            <v>石　田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3901</v>
          </cell>
          <cell r="E25" t="str">
            <v>本　田・山　本</v>
          </cell>
          <cell r="F25" t="str">
            <v>観　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1801</v>
          </cell>
          <cell r="E26" t="str">
            <v>堀　口・江　﨑</v>
          </cell>
          <cell r="F26" t="str">
            <v>高工芸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1103</v>
          </cell>
          <cell r="E27" t="str">
            <v>加　藤・中　尾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1004</v>
          </cell>
          <cell r="E28" t="str">
            <v>伊　藤・田井大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3704</v>
          </cell>
          <cell r="E29" t="str">
            <v>鬼　松・山　下</v>
          </cell>
          <cell r="F29" t="str">
            <v>香川西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2401</v>
          </cell>
          <cell r="E30" t="str">
            <v>飯　田・山　平</v>
          </cell>
          <cell r="F30" t="str">
            <v>坂　出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1402</v>
          </cell>
          <cell r="E31" t="str">
            <v>平　田・岩　田</v>
          </cell>
          <cell r="F31" t="str">
            <v>高桜井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2101</v>
          </cell>
          <cell r="E32" t="str">
            <v>片　岡・石　川</v>
          </cell>
          <cell r="F32" t="str">
            <v>高松西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701</v>
          </cell>
          <cell r="E33" t="str">
            <v>関　本・岩　崎</v>
          </cell>
          <cell r="F33" t="str">
            <v>三　木</v>
          </cell>
          <cell r="G33">
            <v>97</v>
          </cell>
          <cell r="H33">
            <v>902</v>
          </cell>
          <cell r="I33" t="str">
            <v>尾　﨑・國　宗</v>
          </cell>
          <cell r="J33">
            <v>9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3302</v>
          </cell>
          <cell r="E34" t="str">
            <v>松　本・藤　田</v>
          </cell>
          <cell r="F34" t="str">
            <v>善　一</v>
          </cell>
          <cell r="G34">
            <v>96</v>
          </cell>
          <cell r="H34">
            <v>4002</v>
          </cell>
          <cell r="I34" t="str">
            <v>合田琉・山　下</v>
          </cell>
          <cell r="J34">
            <v>40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4401</v>
          </cell>
          <cell r="E35" t="str">
            <v>山　本・佐　野</v>
          </cell>
          <cell r="F35" t="str">
            <v>高専高</v>
          </cell>
          <cell r="G35">
            <v>95</v>
          </cell>
          <cell r="H35">
            <v>2402</v>
          </cell>
          <cell r="I35" t="str">
            <v>長　尾・矢　野</v>
          </cell>
          <cell r="J35">
            <v>24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2103</v>
          </cell>
          <cell r="E36" t="str">
            <v>渋　川・河　野</v>
          </cell>
          <cell r="F36" t="str">
            <v>高松西</v>
          </cell>
          <cell r="G36">
            <v>94</v>
          </cell>
          <cell r="H36">
            <v>503</v>
          </cell>
          <cell r="I36" t="str">
            <v>須　本・川　西</v>
          </cell>
          <cell r="J36">
            <v>5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3601</v>
          </cell>
          <cell r="E37" t="str">
            <v>山　下・髙　田</v>
          </cell>
          <cell r="F37" t="str">
            <v>高　瀬</v>
          </cell>
          <cell r="G37">
            <v>93</v>
          </cell>
          <cell r="H37">
            <v>4402</v>
          </cell>
          <cell r="I37" t="str">
            <v>佐　藤・浦　部</v>
          </cell>
          <cell r="J37">
            <v>44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1401</v>
          </cell>
          <cell r="E38" t="str">
            <v>長谷川・榎　戸</v>
          </cell>
          <cell r="F38" t="str">
            <v>高桜井</v>
          </cell>
          <cell r="G38">
            <v>92</v>
          </cell>
          <cell r="H38">
            <v>1603</v>
          </cell>
          <cell r="I38" t="str">
            <v>川　松・相　原</v>
          </cell>
          <cell r="J38">
            <v>16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3902</v>
          </cell>
          <cell r="E39" t="str">
            <v>竹　田・砂　野</v>
          </cell>
          <cell r="F39" t="str">
            <v>観　一</v>
          </cell>
          <cell r="G39">
            <v>91</v>
          </cell>
          <cell r="H39">
            <v>2201</v>
          </cell>
          <cell r="I39" t="str">
            <v>細　川・村　山</v>
          </cell>
          <cell r="J39">
            <v>22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3201</v>
          </cell>
          <cell r="E40" t="str">
            <v>片　岡・　関　</v>
          </cell>
          <cell r="F40" t="str">
            <v>多度津</v>
          </cell>
          <cell r="G40">
            <v>90</v>
          </cell>
          <cell r="H40">
            <v>903</v>
          </cell>
          <cell r="I40" t="str">
            <v>井上流・亀　井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202</v>
          </cell>
          <cell r="E41" t="str">
            <v>山　本・長　尾</v>
          </cell>
          <cell r="F41" t="str">
            <v>三本松</v>
          </cell>
          <cell r="G41">
            <v>89</v>
          </cell>
          <cell r="H41">
            <v>3202</v>
          </cell>
          <cell r="I41" t="str">
            <v>吉　永・酒　井</v>
          </cell>
          <cell r="J41">
            <v>32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2403</v>
          </cell>
          <cell r="E42" t="str">
            <v>綾　田・川　田</v>
          </cell>
          <cell r="F42" t="str">
            <v>坂　出</v>
          </cell>
          <cell r="G42">
            <v>88</v>
          </cell>
          <cell r="H42">
            <v>2803</v>
          </cell>
          <cell r="I42" t="str">
            <v>横　川・藤　井</v>
          </cell>
          <cell r="J42">
            <v>28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3903</v>
          </cell>
          <cell r="E43" t="str">
            <v>高　平・　原　</v>
          </cell>
          <cell r="F43" t="str">
            <v>観　一</v>
          </cell>
          <cell r="G43">
            <v>87</v>
          </cell>
          <cell r="H43">
            <v>1204</v>
          </cell>
          <cell r="I43" t="str">
            <v>岡　部・赤　澤</v>
          </cell>
          <cell r="J43">
            <v>12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3602</v>
          </cell>
          <cell r="E44" t="str">
            <v>大　塚・川　人</v>
          </cell>
          <cell r="F44" t="str">
            <v>高　瀬</v>
          </cell>
          <cell r="G44">
            <v>86</v>
          </cell>
          <cell r="H44">
            <v>3304</v>
          </cell>
          <cell r="I44" t="str">
            <v>國　重・江　崎</v>
          </cell>
          <cell r="J44">
            <v>33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703</v>
          </cell>
          <cell r="E45" t="str">
            <v>多　田・小　西</v>
          </cell>
          <cell r="F45" t="str">
            <v>三　木</v>
          </cell>
          <cell r="G45">
            <v>85</v>
          </cell>
          <cell r="H45">
            <v>3303</v>
          </cell>
          <cell r="I45" t="str">
            <v>伊　丹・宮　家</v>
          </cell>
          <cell r="J45">
            <v>33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1104</v>
          </cell>
          <cell r="E46" t="str">
            <v>久保亮・森　北</v>
          </cell>
          <cell r="F46" t="str">
            <v>高松商</v>
          </cell>
          <cell r="G46">
            <v>84</v>
          </cell>
          <cell r="H46">
            <v>2903</v>
          </cell>
          <cell r="I46" t="str">
            <v>石　川・中　田</v>
          </cell>
          <cell r="J46">
            <v>29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2701</v>
          </cell>
          <cell r="E47" t="str">
            <v>上　村・音　島</v>
          </cell>
          <cell r="F47" t="str">
            <v>坂出工</v>
          </cell>
          <cell r="G47">
            <v>83</v>
          </cell>
          <cell r="H47">
            <v>2802</v>
          </cell>
          <cell r="I47" t="str">
            <v>福　田・石　原</v>
          </cell>
          <cell r="J47">
            <v>28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1802</v>
          </cell>
          <cell r="E48" t="str">
            <v>池　田・本　多</v>
          </cell>
          <cell r="F48" t="str">
            <v>高工芸</v>
          </cell>
          <cell r="G48">
            <v>82</v>
          </cell>
          <cell r="H48">
            <v>2902</v>
          </cell>
          <cell r="I48" t="str">
            <v>長谷川・白　川</v>
          </cell>
          <cell r="J48">
            <v>29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1203</v>
          </cell>
          <cell r="E49" t="str">
            <v>川　村・横　山</v>
          </cell>
          <cell r="F49" t="str">
            <v>高　松</v>
          </cell>
          <cell r="G49">
            <v>81</v>
          </cell>
          <cell r="H49">
            <v>3502</v>
          </cell>
          <cell r="I49" t="str">
            <v>中　丸・日和佐</v>
          </cell>
          <cell r="J49">
            <v>35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2102</v>
          </cell>
          <cell r="E50" t="str">
            <v>齋　藤・柴　田</v>
          </cell>
          <cell r="F50" t="str">
            <v>高松西</v>
          </cell>
          <cell r="G50">
            <v>80</v>
          </cell>
          <cell r="H50">
            <v>103</v>
          </cell>
          <cell r="I50" t="str">
            <v>デニス・浦　山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1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702</v>
          </cell>
          <cell r="E51" t="str">
            <v>平　福・檜　原</v>
          </cell>
          <cell r="F51" t="str">
            <v>三　木</v>
          </cell>
          <cell r="G51">
            <v>79</v>
          </cell>
          <cell r="H51">
            <v>3501</v>
          </cell>
          <cell r="I51" t="str">
            <v>森　近・三　井</v>
          </cell>
          <cell r="J51">
            <v>35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1602</v>
          </cell>
          <cell r="E52" t="str">
            <v>二　宮・飯　間</v>
          </cell>
          <cell r="F52" t="str">
            <v>香中央</v>
          </cell>
          <cell r="G52">
            <v>78</v>
          </cell>
          <cell r="H52">
            <v>4003</v>
          </cell>
          <cell r="I52" t="str">
            <v>大　林・荒　木</v>
          </cell>
          <cell r="J52">
            <v>40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502</v>
          </cell>
          <cell r="E53" t="str">
            <v>喜　田・桑　島</v>
          </cell>
          <cell r="F53" t="str">
            <v>石　田</v>
          </cell>
          <cell r="G53">
            <v>77</v>
          </cell>
          <cell r="H53">
            <v>3101</v>
          </cell>
          <cell r="I53" t="str">
            <v>横　山・直　江</v>
          </cell>
          <cell r="J53">
            <v>31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1803</v>
          </cell>
          <cell r="E54" t="str">
            <v>黒　田・出　渕</v>
          </cell>
          <cell r="F54" t="str">
            <v>高工芸</v>
          </cell>
          <cell r="G54">
            <v>76</v>
          </cell>
          <cell r="H54">
            <v>203</v>
          </cell>
          <cell r="I54" t="str">
            <v>植　田・大　谷</v>
          </cell>
          <cell r="J54">
            <v>2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1501</v>
          </cell>
          <cell r="E55" t="str">
            <v>平　井・柴　坂</v>
          </cell>
          <cell r="F55" t="str">
            <v>高松南</v>
          </cell>
          <cell r="G55">
            <v>75</v>
          </cell>
          <cell r="H55">
            <v>102</v>
          </cell>
          <cell r="I55" t="str">
            <v>岡　田・森　下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2703</v>
          </cell>
          <cell r="E56" t="str">
            <v>尾　上・片　桐</v>
          </cell>
          <cell r="F56" t="str">
            <v>坂出工</v>
          </cell>
          <cell r="G56">
            <v>74</v>
          </cell>
          <cell r="H56">
            <v>1403</v>
          </cell>
          <cell r="I56" t="str">
            <v>宮　﨑・　佃　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2901</v>
          </cell>
          <cell r="E57" t="str">
            <v>青　木・今　田</v>
          </cell>
          <cell r="F57" t="str">
            <v>丸城西</v>
          </cell>
          <cell r="G57">
            <v>73</v>
          </cell>
          <cell r="H57">
            <v>2702</v>
          </cell>
          <cell r="I57" t="str">
            <v>太　田・香　川</v>
          </cell>
          <cell r="J57">
            <v>27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4403</v>
          </cell>
          <cell r="E58" t="str">
            <v>佐　立・木　村</v>
          </cell>
          <cell r="F58" t="str">
            <v>高専高</v>
          </cell>
          <cell r="G58">
            <v>72</v>
          </cell>
          <cell r="H58">
            <v>3305</v>
          </cell>
          <cell r="I58" t="str">
            <v>吉　村・岩　本</v>
          </cell>
          <cell r="J58">
            <v>33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3603</v>
          </cell>
          <cell r="E59" t="str">
            <v>三　好・磯　﨑</v>
          </cell>
          <cell r="F59" t="str">
            <v>高　瀬</v>
          </cell>
          <cell r="G59">
            <v>71</v>
          </cell>
          <cell r="H59">
            <v>2804</v>
          </cell>
          <cell r="I59" t="str">
            <v>岡　本・山　中</v>
          </cell>
          <cell r="J59">
            <v>28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3503</v>
          </cell>
          <cell r="E60" t="str">
            <v>宮　脇・吉　田</v>
          </cell>
          <cell r="F60" t="str">
            <v>琴　平</v>
          </cell>
          <cell r="G60">
            <v>70</v>
          </cell>
          <cell r="H60">
            <v>1804</v>
          </cell>
          <cell r="I60" t="str">
            <v>三　﨑・古　川</v>
          </cell>
          <cell r="J60">
            <v>18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4004</v>
          </cell>
          <cell r="E61" t="str">
            <v>藤　田・大　西</v>
          </cell>
          <cell r="F61" t="str">
            <v>観総合</v>
          </cell>
          <cell r="G61">
            <v>69</v>
          </cell>
          <cell r="H61">
            <v>3904</v>
          </cell>
          <cell r="I61" t="str">
            <v>白　井・高　橋</v>
          </cell>
          <cell r="J61">
            <v>39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904</v>
          </cell>
          <cell r="E62" t="str">
            <v>福　田・松　原</v>
          </cell>
          <cell r="F62" t="str">
            <v>高松東</v>
          </cell>
          <cell r="G62">
            <v>68</v>
          </cell>
          <cell r="H62">
            <v>2104</v>
          </cell>
          <cell r="I62" t="str">
            <v>下　村・大　瀧</v>
          </cell>
          <cell r="J62">
            <v>21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×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704</v>
          </cell>
          <cell r="E63" t="str">
            <v>三　木・中　井</v>
          </cell>
          <cell r="F63" t="str">
            <v>三　木</v>
          </cell>
          <cell r="G63">
            <v>67</v>
          </cell>
          <cell r="H63">
            <v>2404</v>
          </cell>
          <cell r="I63" t="str">
            <v>原　岡・大　西</v>
          </cell>
          <cell r="J63">
            <v>24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104</v>
          </cell>
          <cell r="E64" t="str">
            <v>木　下・永　岡</v>
          </cell>
          <cell r="F64" t="str">
            <v>小中央</v>
          </cell>
          <cell r="G64">
            <v>66</v>
          </cell>
          <cell r="H64">
            <v>1604</v>
          </cell>
          <cell r="I64" t="str">
            <v>和　泉・岡　林</v>
          </cell>
          <cell r="J64">
            <v>16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>
            <v>2</v>
          </cell>
          <cell r="R64">
            <v>2</v>
          </cell>
          <cell r="S64">
            <v>2</v>
          </cell>
          <cell r="T64">
            <v>2</v>
          </cell>
          <cell r="U64">
            <v>2</v>
          </cell>
          <cell r="V64">
            <v>63</v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1404</v>
          </cell>
          <cell r="E65" t="str">
            <v>銭　谷・吉　川</v>
          </cell>
          <cell r="F65" t="str">
            <v>高桜井</v>
          </cell>
          <cell r="G65">
            <v>65</v>
          </cell>
          <cell r="H65">
            <v>504</v>
          </cell>
          <cell r="I65" t="str">
            <v>植　松・大　林</v>
          </cell>
          <cell r="J65">
            <v>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504</v>
          </cell>
          <cell r="E66" t="str">
            <v>植　松・大　林</v>
          </cell>
          <cell r="F66" t="str">
            <v>石　田</v>
          </cell>
          <cell r="G66">
            <v>64</v>
          </cell>
          <cell r="H66">
            <v>1404</v>
          </cell>
          <cell r="I66" t="str">
            <v>銭　谷・吉　川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1604</v>
          </cell>
          <cell r="E67" t="str">
            <v>和　泉・岡　林</v>
          </cell>
          <cell r="F67" t="str">
            <v>香中央</v>
          </cell>
          <cell r="G67">
            <v>63</v>
          </cell>
          <cell r="H67">
            <v>104</v>
          </cell>
          <cell r="I67" t="str">
            <v>木　下・永　岡</v>
          </cell>
          <cell r="J67">
            <v>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1</v>
          </cell>
          <cell r="AB67">
            <v>1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2404</v>
          </cell>
          <cell r="E68" t="str">
            <v>原　岡・大　西</v>
          </cell>
          <cell r="F68" t="str">
            <v>坂　出</v>
          </cell>
          <cell r="G68">
            <v>62</v>
          </cell>
          <cell r="H68">
            <v>704</v>
          </cell>
          <cell r="I68" t="str">
            <v>三　木・中　井</v>
          </cell>
          <cell r="J68">
            <v>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2104</v>
          </cell>
          <cell r="E69" t="str">
            <v>下　村・大　瀧</v>
          </cell>
          <cell r="F69" t="str">
            <v>高松西</v>
          </cell>
          <cell r="G69">
            <v>61</v>
          </cell>
          <cell r="H69">
            <v>904</v>
          </cell>
          <cell r="I69" t="str">
            <v>福　田・松　原</v>
          </cell>
          <cell r="J69">
            <v>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3904</v>
          </cell>
          <cell r="E70" t="str">
            <v>白　井・高　橋</v>
          </cell>
          <cell r="F70" t="str">
            <v>観　一</v>
          </cell>
          <cell r="G70">
            <v>60</v>
          </cell>
          <cell r="H70">
            <v>4004</v>
          </cell>
          <cell r="I70" t="str">
            <v>藤　田・大　西</v>
          </cell>
          <cell r="J70">
            <v>40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1804</v>
          </cell>
          <cell r="E71" t="str">
            <v>三　﨑・古　川</v>
          </cell>
          <cell r="F71" t="str">
            <v>高工芸</v>
          </cell>
          <cell r="G71">
            <v>59</v>
          </cell>
          <cell r="H71">
            <v>3503</v>
          </cell>
          <cell r="I71" t="str">
            <v>宮　脇・吉　田</v>
          </cell>
          <cell r="J71">
            <v>35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2804</v>
          </cell>
          <cell r="E72" t="str">
            <v>岡　本・山　中</v>
          </cell>
          <cell r="F72" t="str">
            <v>丸　亀</v>
          </cell>
          <cell r="G72">
            <v>58</v>
          </cell>
          <cell r="H72">
            <v>3603</v>
          </cell>
          <cell r="I72" t="str">
            <v>三　好・磯　﨑</v>
          </cell>
          <cell r="J72">
            <v>36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3305</v>
          </cell>
          <cell r="E73" t="str">
            <v>吉　村・岩　本</v>
          </cell>
          <cell r="F73" t="str">
            <v>善　一</v>
          </cell>
          <cell r="G73">
            <v>57</v>
          </cell>
          <cell r="H73">
            <v>4403</v>
          </cell>
          <cell r="I73" t="str">
            <v>佐　立・木　村</v>
          </cell>
          <cell r="J73">
            <v>44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2702</v>
          </cell>
          <cell r="E74" t="str">
            <v>太　田・香　川</v>
          </cell>
          <cell r="F74" t="str">
            <v>坂出工</v>
          </cell>
          <cell r="G74">
            <v>56</v>
          </cell>
          <cell r="H74">
            <v>2901</v>
          </cell>
          <cell r="I74" t="str">
            <v>青　木・今　田</v>
          </cell>
          <cell r="J74">
            <v>29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1403</v>
          </cell>
          <cell r="E75" t="str">
            <v>宮　﨑・　佃　</v>
          </cell>
          <cell r="F75" t="str">
            <v>高桜井</v>
          </cell>
          <cell r="G75">
            <v>55</v>
          </cell>
          <cell r="H75">
            <v>2703</v>
          </cell>
          <cell r="I75" t="str">
            <v>尾　上・片　桐</v>
          </cell>
          <cell r="J75">
            <v>27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102</v>
          </cell>
          <cell r="E76" t="str">
            <v>岡　田・森　下</v>
          </cell>
          <cell r="F76" t="str">
            <v>小中央</v>
          </cell>
          <cell r="G76">
            <v>54</v>
          </cell>
          <cell r="H76">
            <v>1501</v>
          </cell>
          <cell r="I76" t="str">
            <v>平　井・柴　坂</v>
          </cell>
          <cell r="J76">
            <v>15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>
            <v>2</v>
          </cell>
          <cell r="R76">
            <v>3</v>
          </cell>
          <cell r="S76">
            <v>6</v>
          </cell>
          <cell r="T76">
            <v>11</v>
          </cell>
          <cell r="U76">
            <v>11</v>
          </cell>
          <cell r="V76">
            <v>54</v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203</v>
          </cell>
          <cell r="E77" t="str">
            <v>植　田・大　谷</v>
          </cell>
          <cell r="F77" t="str">
            <v>三本松</v>
          </cell>
          <cell r="G77">
            <v>53</v>
          </cell>
          <cell r="H77">
            <v>1803</v>
          </cell>
          <cell r="I77" t="str">
            <v>黒　田・出　渕</v>
          </cell>
          <cell r="J77">
            <v>18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3101</v>
          </cell>
          <cell r="E78" t="str">
            <v>横　山・直　江</v>
          </cell>
          <cell r="F78" t="str">
            <v>藤　井</v>
          </cell>
          <cell r="G78">
            <v>52</v>
          </cell>
          <cell r="H78">
            <v>502</v>
          </cell>
          <cell r="I78" t="str">
            <v>喜　田・桑　島</v>
          </cell>
          <cell r="J78">
            <v>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4003</v>
          </cell>
          <cell r="E79" t="str">
            <v>大　林・荒　木</v>
          </cell>
          <cell r="F79" t="str">
            <v>観総合</v>
          </cell>
          <cell r="G79">
            <v>51</v>
          </cell>
          <cell r="H79">
            <v>1602</v>
          </cell>
          <cell r="I79" t="str">
            <v>二　宮・飯　間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3501</v>
          </cell>
          <cell r="E80" t="str">
            <v>森　近・三　井</v>
          </cell>
          <cell r="F80" t="str">
            <v>琴　平</v>
          </cell>
          <cell r="G80">
            <v>50</v>
          </cell>
          <cell r="H80">
            <v>702</v>
          </cell>
          <cell r="I80" t="str">
            <v>平　福・檜　原</v>
          </cell>
          <cell r="J80">
            <v>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103</v>
          </cell>
          <cell r="E81" t="str">
            <v>デニス・浦　山</v>
          </cell>
          <cell r="F81" t="str">
            <v>小中央</v>
          </cell>
          <cell r="G81">
            <v>49</v>
          </cell>
          <cell r="H81">
            <v>2102</v>
          </cell>
          <cell r="I81" t="str">
            <v>齋　藤・柴　田</v>
          </cell>
          <cell r="J81">
            <v>21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>
            <v>1</v>
          </cell>
          <cell r="R81">
            <v>1</v>
          </cell>
          <cell r="S81">
            <v>1</v>
          </cell>
          <cell r="T81">
            <v>16</v>
          </cell>
          <cell r="U81">
            <v>16</v>
          </cell>
          <cell r="V81">
            <v>49</v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1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3502</v>
          </cell>
          <cell r="E82" t="str">
            <v>中　丸・日和佐</v>
          </cell>
          <cell r="F82" t="str">
            <v>琴　平</v>
          </cell>
          <cell r="G82">
            <v>48</v>
          </cell>
          <cell r="H82">
            <v>1203</v>
          </cell>
          <cell r="I82" t="str">
            <v>川　村・横　山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2902</v>
          </cell>
          <cell r="E83" t="str">
            <v>長谷川・白　川</v>
          </cell>
          <cell r="F83" t="str">
            <v>丸城西</v>
          </cell>
          <cell r="G83">
            <v>47</v>
          </cell>
          <cell r="H83">
            <v>1802</v>
          </cell>
          <cell r="I83" t="str">
            <v>池　田・本　多</v>
          </cell>
          <cell r="J83">
            <v>18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2802</v>
          </cell>
          <cell r="E84" t="str">
            <v>福　田・石　原</v>
          </cell>
          <cell r="F84" t="str">
            <v>丸　亀</v>
          </cell>
          <cell r="G84">
            <v>46</v>
          </cell>
          <cell r="H84">
            <v>2701</v>
          </cell>
          <cell r="I84" t="str">
            <v>上　村・音　島</v>
          </cell>
          <cell r="J84">
            <v>27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2903</v>
          </cell>
          <cell r="E85" t="str">
            <v>石　川・中　田</v>
          </cell>
          <cell r="F85" t="str">
            <v>丸城西</v>
          </cell>
          <cell r="G85">
            <v>45</v>
          </cell>
          <cell r="H85">
            <v>1104</v>
          </cell>
          <cell r="I85" t="str">
            <v>久保亮・森　北</v>
          </cell>
          <cell r="J85">
            <v>11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3303</v>
          </cell>
          <cell r="E86" t="str">
            <v>伊　丹・宮　家</v>
          </cell>
          <cell r="F86" t="str">
            <v>善　一</v>
          </cell>
          <cell r="G86">
            <v>44</v>
          </cell>
          <cell r="H86">
            <v>703</v>
          </cell>
          <cell r="I86" t="str">
            <v>多　田・小　西</v>
          </cell>
          <cell r="J86">
            <v>7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3304</v>
          </cell>
          <cell r="E87" t="str">
            <v>國　重・江　崎</v>
          </cell>
          <cell r="F87" t="str">
            <v>善　一</v>
          </cell>
          <cell r="G87">
            <v>43</v>
          </cell>
          <cell r="H87">
            <v>3602</v>
          </cell>
          <cell r="I87" t="str">
            <v>大　塚・川　人</v>
          </cell>
          <cell r="J87">
            <v>36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1204</v>
          </cell>
          <cell r="E88" t="str">
            <v>岡　部・赤　澤</v>
          </cell>
          <cell r="F88" t="str">
            <v>高　松</v>
          </cell>
          <cell r="G88">
            <v>42</v>
          </cell>
          <cell r="H88">
            <v>3903</v>
          </cell>
          <cell r="I88" t="str">
            <v>高　平・　原　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2803</v>
          </cell>
          <cell r="E89" t="str">
            <v>横　川・藤　井</v>
          </cell>
          <cell r="F89" t="str">
            <v>丸　亀</v>
          </cell>
          <cell r="G89">
            <v>41</v>
          </cell>
          <cell r="H89">
            <v>2403</v>
          </cell>
          <cell r="I89" t="str">
            <v>綾　田・川　田</v>
          </cell>
          <cell r="J89">
            <v>24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3202</v>
          </cell>
          <cell r="E90" t="str">
            <v>吉　永・酒　井</v>
          </cell>
          <cell r="F90" t="str">
            <v>多度津</v>
          </cell>
          <cell r="G90">
            <v>40</v>
          </cell>
          <cell r="H90">
            <v>202</v>
          </cell>
          <cell r="I90" t="str">
            <v>山　本・長　尾</v>
          </cell>
          <cell r="J90">
            <v>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903</v>
          </cell>
          <cell r="E91" t="str">
            <v>井上流・亀　井</v>
          </cell>
          <cell r="F91" t="str">
            <v>高松東</v>
          </cell>
          <cell r="G91">
            <v>39</v>
          </cell>
          <cell r="H91">
            <v>3201</v>
          </cell>
          <cell r="I91" t="str">
            <v>片　岡・　関　</v>
          </cell>
          <cell r="J91">
            <v>32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2201</v>
          </cell>
          <cell r="E92" t="str">
            <v>細　川・村　山</v>
          </cell>
          <cell r="F92" t="str">
            <v>農　経</v>
          </cell>
          <cell r="G92">
            <v>38</v>
          </cell>
          <cell r="H92">
            <v>3902</v>
          </cell>
          <cell r="I92" t="str">
            <v>竹　田・砂　野</v>
          </cell>
          <cell r="J92">
            <v>39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1603</v>
          </cell>
          <cell r="E93" t="str">
            <v>川　松・相　原</v>
          </cell>
          <cell r="F93" t="str">
            <v>香中央</v>
          </cell>
          <cell r="G93">
            <v>37</v>
          </cell>
          <cell r="H93">
            <v>1401</v>
          </cell>
          <cell r="I93" t="str">
            <v>長谷川・榎　戸</v>
          </cell>
          <cell r="J93">
            <v>14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4402</v>
          </cell>
          <cell r="E94" t="str">
            <v>佐　藤・浦　部</v>
          </cell>
          <cell r="F94" t="str">
            <v>高専高</v>
          </cell>
          <cell r="G94">
            <v>36</v>
          </cell>
          <cell r="H94">
            <v>3601</v>
          </cell>
          <cell r="I94" t="str">
            <v>山　下・髙　田</v>
          </cell>
          <cell r="J94">
            <v>36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503</v>
          </cell>
          <cell r="E95" t="str">
            <v>須　本・川　西</v>
          </cell>
          <cell r="F95" t="str">
            <v>石　田</v>
          </cell>
          <cell r="G95">
            <v>35</v>
          </cell>
          <cell r="H95">
            <v>2103</v>
          </cell>
          <cell r="I95" t="str">
            <v>渋　川・河　野</v>
          </cell>
          <cell r="J95">
            <v>21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2402</v>
          </cell>
          <cell r="E96" t="str">
            <v>長　尾・矢　野</v>
          </cell>
          <cell r="F96" t="str">
            <v>坂　出</v>
          </cell>
          <cell r="G96">
            <v>34</v>
          </cell>
          <cell r="H96">
            <v>4401</v>
          </cell>
          <cell r="I96" t="str">
            <v>山　本・佐　野</v>
          </cell>
          <cell r="J96">
            <v>44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4002</v>
          </cell>
          <cell r="E97" t="str">
            <v>合田琉・山　下</v>
          </cell>
          <cell r="F97" t="str">
            <v>観総合</v>
          </cell>
          <cell r="G97">
            <v>33</v>
          </cell>
          <cell r="H97">
            <v>3302</v>
          </cell>
          <cell r="I97" t="str">
            <v>松　本・藤　田</v>
          </cell>
          <cell r="J97">
            <v>33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902</v>
          </cell>
          <cell r="E98" t="str">
            <v>尾　﨑・國　宗</v>
          </cell>
          <cell r="F98" t="str">
            <v>高松東</v>
          </cell>
          <cell r="G98">
            <v>32</v>
          </cell>
          <cell r="H98">
            <v>701</v>
          </cell>
          <cell r="I98" t="str">
            <v>関　本・岩　崎</v>
          </cell>
          <cell r="J98">
            <v>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大　西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1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坂　東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3705</v>
          </cell>
          <cell r="E4" t="str">
            <v>樋　口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3402</v>
          </cell>
          <cell r="E5" t="str">
            <v>片　桐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1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3704</v>
          </cell>
          <cell r="E6" t="str">
            <v>長　野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3406</v>
          </cell>
          <cell r="E7" t="str">
            <v>　森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3405</v>
          </cell>
          <cell r="E8" t="str">
            <v>久　德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3703</v>
          </cell>
          <cell r="E9" t="str">
            <v>秋　月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3403</v>
          </cell>
          <cell r="E10" t="str">
            <v>平　石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3301</v>
          </cell>
          <cell r="E11" t="str">
            <v>橋　崎</v>
          </cell>
          <cell r="F11" t="str">
            <v>善　一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1001</v>
          </cell>
          <cell r="E12" t="str">
            <v>井　原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3408</v>
          </cell>
          <cell r="E13" t="str">
            <v>近　石</v>
          </cell>
          <cell r="F13" t="str">
            <v>尽　誠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1102</v>
          </cell>
          <cell r="E14" t="str">
            <v>杢　村</v>
          </cell>
          <cell r="F14" t="str">
            <v>高松商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3407</v>
          </cell>
          <cell r="E15" t="str">
            <v>鉄　野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3410</v>
          </cell>
          <cell r="E16" t="str">
            <v>藤　井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3702</v>
          </cell>
          <cell r="E17" t="str">
            <v>西　村</v>
          </cell>
          <cell r="F17" t="str">
            <v>香川西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3404</v>
          </cell>
          <cell r="E18" t="str">
            <v>山　地</v>
          </cell>
          <cell r="F18" t="str">
            <v>尽　誠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1101</v>
          </cell>
          <cell r="E19" t="str">
            <v>谷　定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1002</v>
          </cell>
          <cell r="E20" t="str">
            <v>山　口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2401</v>
          </cell>
          <cell r="E21" t="str">
            <v>飯　田</v>
          </cell>
          <cell r="F21" t="str">
            <v>坂　出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1004</v>
          </cell>
          <cell r="E22" t="str">
            <v>田　井遥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1203</v>
          </cell>
          <cell r="E23" t="str">
            <v>藤　原</v>
          </cell>
          <cell r="F23" t="str">
            <v>高　松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1003</v>
          </cell>
          <cell r="E24" t="str">
            <v>國　本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1201</v>
          </cell>
          <cell r="E25" t="str">
            <v>岩　原</v>
          </cell>
          <cell r="F25" t="str">
            <v>高　松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3411</v>
          </cell>
          <cell r="E26" t="str">
            <v>　河</v>
          </cell>
          <cell r="F26" t="str">
            <v>尽　誠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1204</v>
          </cell>
          <cell r="E27" t="str">
            <v>平　木</v>
          </cell>
          <cell r="F27" t="str">
            <v>高　松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1104</v>
          </cell>
          <cell r="E28" t="str">
            <v>德　永</v>
          </cell>
          <cell r="F28" t="str">
            <v>高松商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501</v>
          </cell>
          <cell r="E29" t="str">
            <v>松　村</v>
          </cell>
          <cell r="F29" t="str">
            <v>石　田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1006</v>
          </cell>
          <cell r="E30" t="str">
            <v>末　本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1</v>
          </cell>
          <cell r="AA30">
            <v>1</v>
          </cell>
          <cell r="AB30">
            <v>1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1008</v>
          </cell>
          <cell r="E31" t="str">
            <v>田　井大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201</v>
          </cell>
          <cell r="E32" t="str">
            <v>寒　川</v>
          </cell>
          <cell r="F32" t="str">
            <v>三本松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1202</v>
          </cell>
          <cell r="E33" t="str">
            <v>　林</v>
          </cell>
          <cell r="F33" t="str">
            <v>高　松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1103</v>
          </cell>
          <cell r="E34" t="str">
            <v>久　保諒</v>
          </cell>
          <cell r="F34" t="str">
            <v>高松商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1601</v>
          </cell>
          <cell r="E35" t="str">
            <v>二　宮</v>
          </cell>
          <cell r="F35" t="str">
            <v>香中央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1801</v>
          </cell>
          <cell r="E36" t="str">
            <v>江　﨑</v>
          </cell>
          <cell r="F36" t="str">
            <v>高工芸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701</v>
          </cell>
          <cell r="E37" t="str">
            <v>関　本</v>
          </cell>
          <cell r="F37" t="str">
            <v>三　木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1</v>
          </cell>
          <cell r="AA37">
            <v>1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2101</v>
          </cell>
          <cell r="E38" t="str">
            <v>片　岡</v>
          </cell>
          <cell r="F38" t="str">
            <v>高松西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3706</v>
          </cell>
          <cell r="E39" t="str">
            <v>前　田</v>
          </cell>
          <cell r="F39" t="str">
            <v>香川西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3707</v>
          </cell>
          <cell r="E40" t="str">
            <v>鬼　松</v>
          </cell>
          <cell r="F40" t="str">
            <v>香川西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1105</v>
          </cell>
          <cell r="E41" t="str">
            <v>加　藤</v>
          </cell>
          <cell r="F41" t="str">
            <v>高松商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1005</v>
          </cell>
          <cell r="E42" t="str">
            <v>大　黒</v>
          </cell>
          <cell r="F42" t="str">
            <v>高中央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3409</v>
          </cell>
          <cell r="E43" t="str">
            <v>窪　田</v>
          </cell>
          <cell r="F43" t="str">
            <v>尽　誠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4001</v>
          </cell>
          <cell r="E44" t="str">
            <v>山　本</v>
          </cell>
          <cell r="F44" t="str">
            <v>観総合</v>
          </cell>
          <cell r="G44">
            <v>214</v>
          </cell>
          <cell r="H44">
            <v>3308</v>
          </cell>
          <cell r="I44" t="str">
            <v>江　崎</v>
          </cell>
          <cell r="J44">
            <v>33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1205</v>
          </cell>
          <cell r="E45" t="str">
            <v>川　村</v>
          </cell>
          <cell r="F45" t="str">
            <v>高　松</v>
          </cell>
          <cell r="G45">
            <v>213</v>
          </cell>
          <cell r="H45">
            <v>1108</v>
          </cell>
          <cell r="I45" t="str">
            <v>山　下</v>
          </cell>
          <cell r="J45">
            <v>11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3708</v>
          </cell>
          <cell r="E46" t="str">
            <v>山　下</v>
          </cell>
          <cell r="F46" t="str">
            <v>香川西</v>
          </cell>
          <cell r="G46">
            <v>212</v>
          </cell>
          <cell r="H46">
            <v>1806</v>
          </cell>
          <cell r="I46" t="str">
            <v>池　田</v>
          </cell>
          <cell r="J46">
            <v>18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1106</v>
          </cell>
          <cell r="E47" t="str">
            <v>中　尾</v>
          </cell>
          <cell r="F47" t="str">
            <v>高松商</v>
          </cell>
          <cell r="G47">
            <v>211</v>
          </cell>
          <cell r="H47">
            <v>2404</v>
          </cell>
          <cell r="I47" t="str">
            <v>原　岡</v>
          </cell>
          <cell r="J47">
            <v>24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101</v>
          </cell>
          <cell r="E48" t="str">
            <v>平　間</v>
          </cell>
          <cell r="F48" t="str">
            <v>小中央</v>
          </cell>
          <cell r="G48">
            <v>210</v>
          </cell>
          <cell r="H48">
            <v>4406</v>
          </cell>
          <cell r="I48" t="str">
            <v>木　村</v>
          </cell>
          <cell r="J48">
            <v>44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>
            <v>2</v>
          </cell>
          <cell r="R48">
            <v>2</v>
          </cell>
          <cell r="S48">
            <v>2</v>
          </cell>
          <cell r="T48">
            <v>15</v>
          </cell>
          <cell r="U48">
            <v>18</v>
          </cell>
          <cell r="V48">
            <v>47</v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1007</v>
          </cell>
          <cell r="E49" t="str">
            <v>伊　藤</v>
          </cell>
          <cell r="F49" t="str">
            <v>高中央</v>
          </cell>
          <cell r="G49">
            <v>209</v>
          </cell>
          <cell r="H49">
            <v>2106</v>
          </cell>
          <cell r="I49" t="str">
            <v>齋　藤</v>
          </cell>
          <cell r="J49">
            <v>21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4002</v>
          </cell>
          <cell r="E50" t="str">
            <v>合　田琉</v>
          </cell>
          <cell r="F50" t="str">
            <v>観総合</v>
          </cell>
          <cell r="G50">
            <v>208</v>
          </cell>
          <cell r="H50">
            <v>3102</v>
          </cell>
          <cell r="I50" t="str">
            <v>直　江</v>
          </cell>
          <cell r="J50">
            <v>31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1009</v>
          </cell>
          <cell r="E51" t="str">
            <v>山　下</v>
          </cell>
          <cell r="F51" t="str">
            <v>高中央</v>
          </cell>
          <cell r="G51">
            <v>207</v>
          </cell>
          <cell r="H51">
            <v>1804</v>
          </cell>
          <cell r="I51" t="str">
            <v>出　渕</v>
          </cell>
          <cell r="J51">
            <v>18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3601</v>
          </cell>
          <cell r="E52" t="str">
            <v>磯　﨑</v>
          </cell>
          <cell r="F52" t="str">
            <v>高　瀬</v>
          </cell>
          <cell r="G52">
            <v>206</v>
          </cell>
          <cell r="H52">
            <v>2806</v>
          </cell>
          <cell r="I52" t="str">
            <v>藤　井</v>
          </cell>
          <cell r="J52">
            <v>28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2801</v>
          </cell>
          <cell r="E53" t="str">
            <v>木　村</v>
          </cell>
          <cell r="F53" t="str">
            <v>丸　亀</v>
          </cell>
          <cell r="G53">
            <v>205</v>
          </cell>
          <cell r="H53">
            <v>906</v>
          </cell>
          <cell r="I53" t="str">
            <v>福　田</v>
          </cell>
          <cell r="J53">
            <v>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901</v>
          </cell>
          <cell r="E54" t="str">
            <v>井　上晴</v>
          </cell>
          <cell r="F54" t="str">
            <v>高松東</v>
          </cell>
          <cell r="G54">
            <v>204</v>
          </cell>
          <cell r="H54">
            <v>706</v>
          </cell>
          <cell r="I54" t="str">
            <v>小　西</v>
          </cell>
          <cell r="J54">
            <v>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1401</v>
          </cell>
          <cell r="E55" t="str">
            <v>榎　戸</v>
          </cell>
          <cell r="F55" t="str">
            <v>高桜井</v>
          </cell>
          <cell r="G55">
            <v>203</v>
          </cell>
          <cell r="H55">
            <v>707</v>
          </cell>
          <cell r="I55" t="str">
            <v>中　井</v>
          </cell>
          <cell r="J55">
            <v>7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1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×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1107</v>
          </cell>
          <cell r="E56" t="str">
            <v>久　保亮</v>
          </cell>
          <cell r="F56" t="str">
            <v>高松商</v>
          </cell>
          <cell r="G56">
            <v>202</v>
          </cell>
          <cell r="H56">
            <v>106</v>
          </cell>
          <cell r="I56" t="str">
            <v>木　下</v>
          </cell>
          <cell r="J56">
            <v>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1802</v>
          </cell>
          <cell r="E57" t="str">
            <v>堀　口</v>
          </cell>
          <cell r="F57" t="str">
            <v>高工芸</v>
          </cell>
          <cell r="G57">
            <v>201</v>
          </cell>
          <cell r="H57">
            <v>1406</v>
          </cell>
          <cell r="I57" t="str">
            <v>銭　谷</v>
          </cell>
          <cell r="J57">
            <v>14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3201</v>
          </cell>
          <cell r="E58" t="str">
            <v>吉　永</v>
          </cell>
          <cell r="F58" t="str">
            <v>多度津</v>
          </cell>
          <cell r="G58">
            <v>200</v>
          </cell>
          <cell r="H58">
            <v>3307</v>
          </cell>
          <cell r="I58" t="str">
            <v>宮　家</v>
          </cell>
          <cell r="J58">
            <v>33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702</v>
          </cell>
          <cell r="E59" t="str">
            <v>檜　原</v>
          </cell>
          <cell r="F59" t="str">
            <v>三　木</v>
          </cell>
          <cell r="G59">
            <v>199</v>
          </cell>
          <cell r="H59">
            <v>2804</v>
          </cell>
          <cell r="I59" t="str">
            <v>神　余</v>
          </cell>
          <cell r="J59">
            <v>28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2701</v>
          </cell>
          <cell r="E60" t="str">
            <v>太　田</v>
          </cell>
          <cell r="F60" t="str">
            <v>坂出工</v>
          </cell>
          <cell r="G60">
            <v>198</v>
          </cell>
          <cell r="H60">
            <v>3906</v>
          </cell>
          <cell r="I60" t="str">
            <v>白　井</v>
          </cell>
          <cell r="J60">
            <v>39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2901</v>
          </cell>
          <cell r="E61" t="str">
            <v>青　木</v>
          </cell>
          <cell r="F61" t="str">
            <v>丸城西</v>
          </cell>
          <cell r="G61">
            <v>197</v>
          </cell>
          <cell r="H61">
            <v>3204</v>
          </cell>
          <cell r="I61" t="str">
            <v>酒　井</v>
          </cell>
          <cell r="J61">
            <v>32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3501</v>
          </cell>
          <cell r="E62" t="str">
            <v>森　近</v>
          </cell>
          <cell r="F62" t="str">
            <v>琴　平</v>
          </cell>
          <cell r="G62">
            <v>196</v>
          </cell>
          <cell r="H62">
            <v>2202</v>
          </cell>
          <cell r="I62" t="str">
            <v>村　山</v>
          </cell>
          <cell r="J62">
            <v>22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1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3901</v>
          </cell>
          <cell r="E63" t="str">
            <v>本　田</v>
          </cell>
          <cell r="F63" t="str">
            <v>観　一</v>
          </cell>
          <cell r="G63">
            <v>195</v>
          </cell>
          <cell r="H63">
            <v>3304</v>
          </cell>
          <cell r="I63" t="str">
            <v>伊　丹</v>
          </cell>
          <cell r="J63">
            <v>33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2402</v>
          </cell>
          <cell r="E64" t="str">
            <v>山　平</v>
          </cell>
          <cell r="F64" t="str">
            <v>坂　出</v>
          </cell>
          <cell r="G64">
            <v>194</v>
          </cell>
          <cell r="H64">
            <v>1206</v>
          </cell>
          <cell r="I64" t="str">
            <v>横　山</v>
          </cell>
          <cell r="J64">
            <v>12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4401</v>
          </cell>
          <cell r="E65" t="str">
            <v>佐　野</v>
          </cell>
          <cell r="F65" t="str">
            <v>高専高</v>
          </cell>
          <cell r="G65">
            <v>193</v>
          </cell>
          <cell r="H65">
            <v>3303</v>
          </cell>
          <cell r="I65" t="str">
            <v>藤　田</v>
          </cell>
          <cell r="J65">
            <v>33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3503</v>
          </cell>
          <cell r="E66" t="str">
            <v>中　丸</v>
          </cell>
          <cell r="F66" t="str">
            <v>琴　平</v>
          </cell>
          <cell r="G66">
            <v>192</v>
          </cell>
          <cell r="H66">
            <v>105</v>
          </cell>
          <cell r="I66" t="str">
            <v>森　下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1501</v>
          </cell>
          <cell r="E67" t="str">
            <v>平　井</v>
          </cell>
          <cell r="F67" t="str">
            <v>高松南</v>
          </cell>
          <cell r="G67">
            <v>191</v>
          </cell>
          <cell r="H67">
            <v>3506</v>
          </cell>
          <cell r="I67" t="str">
            <v>吉　田</v>
          </cell>
          <cell r="J67">
            <v>35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103</v>
          </cell>
          <cell r="E68" t="str">
            <v>岡　田</v>
          </cell>
          <cell r="F68" t="str">
            <v>小中央</v>
          </cell>
          <cell r="G68">
            <v>190</v>
          </cell>
          <cell r="H68">
            <v>704</v>
          </cell>
          <cell r="I68" t="str">
            <v>平　福</v>
          </cell>
          <cell r="J68">
            <v>7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>
            <v>2</v>
          </cell>
          <cell r="R68">
            <v>3</v>
          </cell>
          <cell r="S68">
            <v>3</v>
          </cell>
          <cell r="T68">
            <v>3</v>
          </cell>
          <cell r="U68">
            <v>3</v>
          </cell>
          <cell r="V68">
            <v>62</v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3902</v>
          </cell>
          <cell r="E69" t="str">
            <v>竹　田</v>
          </cell>
          <cell r="F69" t="str">
            <v>観　一</v>
          </cell>
          <cell r="G69">
            <v>189</v>
          </cell>
          <cell r="H69">
            <v>2906</v>
          </cell>
          <cell r="I69" t="str">
            <v>石　川</v>
          </cell>
          <cell r="J69">
            <v>29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1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2702</v>
          </cell>
          <cell r="E70" t="str">
            <v>上　村</v>
          </cell>
          <cell r="F70" t="str">
            <v>坂出工</v>
          </cell>
          <cell r="G70">
            <v>188</v>
          </cell>
          <cell r="H70">
            <v>3413</v>
          </cell>
          <cell r="I70" t="str">
            <v>小　野</v>
          </cell>
          <cell r="J70">
            <v>34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2102</v>
          </cell>
          <cell r="E71" t="str">
            <v>柴　田</v>
          </cell>
          <cell r="F71" t="str">
            <v>高松西</v>
          </cell>
          <cell r="G71">
            <v>187</v>
          </cell>
          <cell r="H71">
            <v>3606</v>
          </cell>
          <cell r="I71" t="str">
            <v>川　人</v>
          </cell>
          <cell r="J71">
            <v>36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2103</v>
          </cell>
          <cell r="E72" t="str">
            <v>石　川</v>
          </cell>
          <cell r="F72" t="str">
            <v>高松西</v>
          </cell>
          <cell r="G72">
            <v>186</v>
          </cell>
          <cell r="H72">
            <v>3504</v>
          </cell>
          <cell r="I72" t="str">
            <v>日和佐</v>
          </cell>
          <cell r="J72">
            <v>35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2403</v>
          </cell>
          <cell r="E73" t="str">
            <v>長　尾</v>
          </cell>
          <cell r="F73" t="str">
            <v>坂　出</v>
          </cell>
          <cell r="G73">
            <v>185</v>
          </cell>
          <cell r="H73">
            <v>4006</v>
          </cell>
          <cell r="I73" t="str">
            <v>荒　木</v>
          </cell>
          <cell r="J73">
            <v>40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903</v>
          </cell>
          <cell r="E74" t="str">
            <v>尾　﨑</v>
          </cell>
          <cell r="F74" t="str">
            <v>高松東</v>
          </cell>
          <cell r="G74">
            <v>184</v>
          </cell>
          <cell r="H74">
            <v>3505</v>
          </cell>
          <cell r="I74" t="str">
            <v>宮　脇</v>
          </cell>
          <cell r="J74">
            <v>35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×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4003</v>
          </cell>
          <cell r="E75" t="str">
            <v>合　田有</v>
          </cell>
          <cell r="F75" t="str">
            <v>観総合</v>
          </cell>
          <cell r="G75">
            <v>183</v>
          </cell>
          <cell r="H75">
            <v>1606</v>
          </cell>
          <cell r="I75" t="str">
            <v>川　松</v>
          </cell>
          <cell r="J75">
            <v>16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3202</v>
          </cell>
          <cell r="E76" t="str">
            <v>　関</v>
          </cell>
          <cell r="F76" t="str">
            <v>多度津</v>
          </cell>
          <cell r="G76">
            <v>182</v>
          </cell>
          <cell r="H76">
            <v>3801</v>
          </cell>
          <cell r="I76" t="str">
            <v>吉　田</v>
          </cell>
          <cell r="J76">
            <v>38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1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202</v>
          </cell>
          <cell r="E77" t="str">
            <v>長　尾</v>
          </cell>
          <cell r="F77" t="str">
            <v>三本松</v>
          </cell>
          <cell r="G77">
            <v>181</v>
          </cell>
          <cell r="H77">
            <v>602</v>
          </cell>
          <cell r="I77" t="str">
            <v>鎌　田</v>
          </cell>
          <cell r="J77">
            <v>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4004</v>
          </cell>
          <cell r="E78" t="str">
            <v>山　下</v>
          </cell>
          <cell r="F78" t="str">
            <v>観総合</v>
          </cell>
          <cell r="G78">
            <v>180</v>
          </cell>
          <cell r="H78">
            <v>1207</v>
          </cell>
          <cell r="I78" t="str">
            <v>岡　部</v>
          </cell>
          <cell r="J78">
            <v>12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4402</v>
          </cell>
          <cell r="E79" t="str">
            <v>山　本</v>
          </cell>
          <cell r="F79" t="str">
            <v>高専高</v>
          </cell>
          <cell r="G79">
            <v>179</v>
          </cell>
          <cell r="H79">
            <v>2201</v>
          </cell>
          <cell r="I79" t="str">
            <v>細　川</v>
          </cell>
          <cell r="J79">
            <v>22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705</v>
          </cell>
          <cell r="E80" t="str">
            <v>多　田</v>
          </cell>
          <cell r="F80" t="str">
            <v>三　木</v>
          </cell>
          <cell r="G80">
            <v>178</v>
          </cell>
          <cell r="H80">
            <v>3306</v>
          </cell>
          <cell r="I80" t="str">
            <v>國　重</v>
          </cell>
          <cell r="J80">
            <v>33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1402</v>
          </cell>
          <cell r="E81" t="str">
            <v>平　田</v>
          </cell>
          <cell r="F81" t="str">
            <v>高桜井</v>
          </cell>
          <cell r="G81">
            <v>177</v>
          </cell>
          <cell r="H81">
            <v>2904</v>
          </cell>
          <cell r="I81" t="str">
            <v>夛　田</v>
          </cell>
          <cell r="J81">
            <v>29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2803</v>
          </cell>
          <cell r="E82" t="str">
            <v>石　原</v>
          </cell>
          <cell r="F82" t="str">
            <v>丸　亀</v>
          </cell>
          <cell r="G82">
            <v>176</v>
          </cell>
          <cell r="H82">
            <v>506</v>
          </cell>
          <cell r="I82" t="str">
            <v>桑　島</v>
          </cell>
          <cell r="J82">
            <v>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3101</v>
          </cell>
          <cell r="E83" t="str">
            <v>横　山</v>
          </cell>
          <cell r="F83" t="str">
            <v>藤　井</v>
          </cell>
          <cell r="G83">
            <v>175</v>
          </cell>
          <cell r="H83">
            <v>2905</v>
          </cell>
          <cell r="I83" t="str">
            <v>白　川</v>
          </cell>
          <cell r="J83">
            <v>29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1503</v>
          </cell>
          <cell r="E84" t="str">
            <v>吉　川</v>
          </cell>
          <cell r="F84" t="str">
            <v>高松南</v>
          </cell>
          <cell r="G84">
            <v>174</v>
          </cell>
          <cell r="H84">
            <v>2105</v>
          </cell>
          <cell r="I84" t="str">
            <v>河　野</v>
          </cell>
          <cell r="J84">
            <v>21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1502</v>
          </cell>
          <cell r="E85" t="str">
            <v>柴　坂</v>
          </cell>
          <cell r="F85" t="str">
            <v>高松南</v>
          </cell>
          <cell r="G85">
            <v>173</v>
          </cell>
          <cell r="H85">
            <v>4404</v>
          </cell>
          <cell r="I85" t="str">
            <v>佐　藤</v>
          </cell>
          <cell r="J85">
            <v>44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3905</v>
          </cell>
          <cell r="E86" t="str">
            <v>砂　野</v>
          </cell>
          <cell r="F86" t="str">
            <v>観　一</v>
          </cell>
          <cell r="G86">
            <v>172</v>
          </cell>
          <cell r="H86">
            <v>1404</v>
          </cell>
          <cell r="I86" t="str">
            <v>長谷川</v>
          </cell>
          <cell r="J86">
            <v>14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4405</v>
          </cell>
          <cell r="E87" t="str">
            <v>浦　部</v>
          </cell>
          <cell r="F87" t="str">
            <v>高専高</v>
          </cell>
          <cell r="G87">
            <v>171</v>
          </cell>
          <cell r="H87">
            <v>2802</v>
          </cell>
          <cell r="I87" t="str">
            <v>福　田</v>
          </cell>
          <cell r="J87">
            <v>28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2902</v>
          </cell>
          <cell r="E88" t="str">
            <v>今　田</v>
          </cell>
          <cell r="F88" t="str">
            <v>丸城西</v>
          </cell>
          <cell r="G88">
            <v>170</v>
          </cell>
          <cell r="H88">
            <v>505</v>
          </cell>
          <cell r="I88" t="str">
            <v>植　松</v>
          </cell>
          <cell r="J88">
            <v>5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2805</v>
          </cell>
          <cell r="E89" t="str">
            <v>横　川</v>
          </cell>
          <cell r="F89" t="str">
            <v>丸　亀</v>
          </cell>
          <cell r="G89">
            <v>169</v>
          </cell>
          <cell r="H89">
            <v>1605</v>
          </cell>
          <cell r="I89" t="str">
            <v>御　厩</v>
          </cell>
          <cell r="J89">
            <v>16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203</v>
          </cell>
          <cell r="E90" t="str">
            <v>山　本</v>
          </cell>
          <cell r="F90" t="str">
            <v>三本松</v>
          </cell>
          <cell r="G90">
            <v>168</v>
          </cell>
          <cell r="H90">
            <v>3904</v>
          </cell>
          <cell r="I90" t="str">
            <v>高　平</v>
          </cell>
          <cell r="J90">
            <v>39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1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1109</v>
          </cell>
          <cell r="E91" t="str">
            <v>森　北</v>
          </cell>
          <cell r="F91" t="str">
            <v>高松商</v>
          </cell>
          <cell r="G91">
            <v>167</v>
          </cell>
          <cell r="H91">
            <v>3604</v>
          </cell>
          <cell r="I91" t="str">
            <v>三　好</v>
          </cell>
          <cell r="J91">
            <v>36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601</v>
          </cell>
          <cell r="E92" t="str">
            <v>齊　藤</v>
          </cell>
          <cell r="F92" t="str">
            <v>志　度</v>
          </cell>
          <cell r="G92">
            <v>166</v>
          </cell>
          <cell r="H92">
            <v>504</v>
          </cell>
          <cell r="I92" t="str">
            <v>三　谷</v>
          </cell>
          <cell r="J92">
            <v>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3302</v>
          </cell>
          <cell r="E93" t="str">
            <v>松　本</v>
          </cell>
          <cell r="F93" t="str">
            <v>善　一</v>
          </cell>
          <cell r="G93">
            <v>165</v>
          </cell>
          <cell r="H93">
            <v>1901</v>
          </cell>
          <cell r="I93" t="str">
            <v>末　吉</v>
          </cell>
          <cell r="J93">
            <v>19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1701</v>
          </cell>
          <cell r="E94" t="str">
            <v>出　井</v>
          </cell>
          <cell r="F94" t="str">
            <v>英　明</v>
          </cell>
          <cell r="G94">
            <v>164</v>
          </cell>
          <cell r="H94">
            <v>3305</v>
          </cell>
          <cell r="I94" t="str">
            <v>佐　藤</v>
          </cell>
          <cell r="J94">
            <v>33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1</v>
          </cell>
          <cell r="AA94">
            <v>1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902</v>
          </cell>
          <cell r="E95" t="str">
            <v>國　宗</v>
          </cell>
          <cell r="F95" t="str">
            <v>高松東</v>
          </cell>
          <cell r="G95">
            <v>163</v>
          </cell>
          <cell r="H95">
            <v>2903</v>
          </cell>
          <cell r="I95" t="str">
            <v>長谷川</v>
          </cell>
          <cell r="J95">
            <v>29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2703</v>
          </cell>
          <cell r="E96" t="str">
            <v>音　島</v>
          </cell>
          <cell r="F96" t="str">
            <v>坂出工</v>
          </cell>
          <cell r="G96">
            <v>162</v>
          </cell>
          <cell r="H96">
            <v>4005</v>
          </cell>
          <cell r="I96" t="str">
            <v>大　林</v>
          </cell>
          <cell r="J96">
            <v>40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703</v>
          </cell>
          <cell r="E97" t="str">
            <v>岩　崎</v>
          </cell>
          <cell r="F97" t="str">
            <v>三　木</v>
          </cell>
          <cell r="G97">
            <v>161</v>
          </cell>
          <cell r="H97">
            <v>3205</v>
          </cell>
          <cell r="I97" t="str">
            <v>冨　田</v>
          </cell>
          <cell r="J97">
            <v>32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1602</v>
          </cell>
          <cell r="E98" t="str">
            <v>飯　間</v>
          </cell>
          <cell r="F98" t="str">
            <v>香中央</v>
          </cell>
          <cell r="G98">
            <v>160</v>
          </cell>
          <cell r="H98">
            <v>2406</v>
          </cell>
          <cell r="I98" t="str">
            <v>矢　野</v>
          </cell>
          <cell r="J98">
            <v>24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502</v>
          </cell>
          <cell r="E99" t="str">
            <v>池　田</v>
          </cell>
          <cell r="F99" t="str">
            <v>石　田</v>
          </cell>
          <cell r="G99">
            <v>159</v>
          </cell>
          <cell r="H99">
            <v>904</v>
          </cell>
          <cell r="I99" t="str">
            <v>井　上流</v>
          </cell>
          <cell r="J99">
            <v>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2705</v>
          </cell>
          <cell r="E100" t="str">
            <v>森　川</v>
          </cell>
          <cell r="F100" t="str">
            <v>坂出工</v>
          </cell>
          <cell r="G100">
            <v>158</v>
          </cell>
          <cell r="H100">
            <v>3412</v>
          </cell>
          <cell r="I100" t="str">
            <v>古　竹</v>
          </cell>
          <cell r="J100">
            <v>34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2706</v>
          </cell>
          <cell r="E101" t="str">
            <v>尾　上</v>
          </cell>
          <cell r="F101" t="str">
            <v>坂出工</v>
          </cell>
          <cell r="G101">
            <v>157</v>
          </cell>
          <cell r="H101">
            <v>104</v>
          </cell>
          <cell r="I101" t="str">
            <v>デニス</v>
          </cell>
          <cell r="J101">
            <v>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1</v>
          </cell>
          <cell r="AA101">
            <v>1</v>
          </cell>
          <cell r="AB101">
            <v>1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1803</v>
          </cell>
          <cell r="E102" t="str">
            <v>本　多</v>
          </cell>
          <cell r="F102" t="str">
            <v>高工芸</v>
          </cell>
          <cell r="G102">
            <v>156</v>
          </cell>
          <cell r="H102">
            <v>2807</v>
          </cell>
          <cell r="I102" t="str">
            <v>岡　本</v>
          </cell>
          <cell r="J102">
            <v>28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3502</v>
          </cell>
          <cell r="E103" t="str">
            <v>三　井</v>
          </cell>
          <cell r="F103" t="str">
            <v>琴　平</v>
          </cell>
          <cell r="G103">
            <v>155</v>
          </cell>
          <cell r="H103">
            <v>205</v>
          </cell>
          <cell r="I103" t="str">
            <v>植　田</v>
          </cell>
          <cell r="J103">
            <v>2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4403</v>
          </cell>
          <cell r="E104" t="str">
            <v>佐　立</v>
          </cell>
          <cell r="F104" t="str">
            <v>高専高</v>
          </cell>
          <cell r="G104">
            <v>154</v>
          </cell>
          <cell r="H104">
            <v>1405</v>
          </cell>
          <cell r="I104" t="str">
            <v>宮　﨑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3602</v>
          </cell>
          <cell r="E105" t="str">
            <v>髙　田</v>
          </cell>
          <cell r="F105" t="str">
            <v>高　瀬</v>
          </cell>
          <cell r="G105">
            <v>153</v>
          </cell>
          <cell r="H105">
            <v>102</v>
          </cell>
          <cell r="I105" t="str">
            <v>栗　田</v>
          </cell>
          <cell r="J105">
            <v>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2104</v>
          </cell>
          <cell r="E106" t="str">
            <v>渋　川</v>
          </cell>
          <cell r="F106" t="str">
            <v>高松西</v>
          </cell>
          <cell r="G106">
            <v>152</v>
          </cell>
          <cell r="H106">
            <v>503</v>
          </cell>
          <cell r="I106" t="str">
            <v>喜　田</v>
          </cell>
          <cell r="J106">
            <v>5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2405</v>
          </cell>
          <cell r="E107" t="str">
            <v>綾　田</v>
          </cell>
          <cell r="F107" t="str">
            <v>坂　出</v>
          </cell>
          <cell r="G107">
            <v>151</v>
          </cell>
          <cell r="H107">
            <v>3903</v>
          </cell>
          <cell r="I107" t="str">
            <v>山　本</v>
          </cell>
          <cell r="J107">
            <v>39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1805</v>
          </cell>
          <cell r="E108" t="str">
            <v>三　﨑</v>
          </cell>
          <cell r="F108" t="str">
            <v>高工芸</v>
          </cell>
          <cell r="G108">
            <v>150</v>
          </cell>
          <cell r="H108">
            <v>905</v>
          </cell>
          <cell r="I108" t="str">
            <v>亀　井</v>
          </cell>
          <cell r="J108">
            <v>9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3603</v>
          </cell>
          <cell r="E109" t="str">
            <v>山　下</v>
          </cell>
          <cell r="F109" t="str">
            <v>高　瀬</v>
          </cell>
          <cell r="G109">
            <v>149</v>
          </cell>
          <cell r="H109">
            <v>1604</v>
          </cell>
          <cell r="I109" t="str">
            <v>相　原</v>
          </cell>
          <cell r="J109">
            <v>16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1301</v>
          </cell>
          <cell r="E110" t="str">
            <v>光　井</v>
          </cell>
          <cell r="F110" t="str">
            <v>高松一</v>
          </cell>
          <cell r="G110">
            <v>148</v>
          </cell>
          <cell r="H110">
            <v>1010</v>
          </cell>
          <cell r="I110" t="str">
            <v>　泉</v>
          </cell>
          <cell r="J110">
            <v>10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1603</v>
          </cell>
          <cell r="E111" t="str">
            <v>谷　本</v>
          </cell>
          <cell r="F111" t="str">
            <v>香中央</v>
          </cell>
          <cell r="G111">
            <v>147</v>
          </cell>
          <cell r="H111">
            <v>204</v>
          </cell>
          <cell r="I111" t="str">
            <v>小　釣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1403</v>
          </cell>
          <cell r="E112" t="str">
            <v>岩　田</v>
          </cell>
          <cell r="F112" t="str">
            <v>高桜井</v>
          </cell>
          <cell r="G112">
            <v>146</v>
          </cell>
          <cell r="H112">
            <v>3203</v>
          </cell>
          <cell r="I112" t="str">
            <v>片　岡</v>
          </cell>
          <cell r="J112">
            <v>32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1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2704</v>
          </cell>
          <cell r="E113" t="str">
            <v>香　川</v>
          </cell>
          <cell r="F113" t="str">
            <v>坂出工</v>
          </cell>
          <cell r="G113">
            <v>145</v>
          </cell>
          <cell r="H113">
            <v>3605</v>
          </cell>
          <cell r="I113" t="str">
            <v>大　塚</v>
          </cell>
          <cell r="J113">
            <v>36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1807</v>
          </cell>
          <cell r="E114" t="str">
            <v>古　川</v>
          </cell>
          <cell r="F114" t="str">
            <v>高工芸</v>
          </cell>
          <cell r="G114">
            <v>144</v>
          </cell>
          <cell r="H114">
            <v>206</v>
          </cell>
          <cell r="I114" t="str">
            <v>大　谷</v>
          </cell>
          <cell r="J114">
            <v>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3607</v>
          </cell>
          <cell r="E115" t="str">
            <v>川　越</v>
          </cell>
          <cell r="F115" t="str">
            <v>高　瀬</v>
          </cell>
          <cell r="G115">
            <v>143</v>
          </cell>
          <cell r="H115">
            <v>3907</v>
          </cell>
          <cell r="I115" t="str">
            <v>　原</v>
          </cell>
          <cell r="J115">
            <v>39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507</v>
          </cell>
          <cell r="E116" t="str">
            <v>川　西</v>
          </cell>
          <cell r="F116" t="str">
            <v>石　田</v>
          </cell>
          <cell r="G116">
            <v>142</v>
          </cell>
          <cell r="H116">
            <v>4007</v>
          </cell>
          <cell r="I116" t="str">
            <v>大　西</v>
          </cell>
          <cell r="J116">
            <v>40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2107</v>
          </cell>
          <cell r="E117" t="str">
            <v>下　村</v>
          </cell>
          <cell r="F117" t="str">
            <v>高松西</v>
          </cell>
          <cell r="G117">
            <v>141</v>
          </cell>
          <cell r="H117">
            <v>1407</v>
          </cell>
          <cell r="I117" t="str">
            <v>吉　川</v>
          </cell>
          <cell r="J117">
            <v>14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2407</v>
          </cell>
          <cell r="E118" t="str">
            <v>福　永</v>
          </cell>
          <cell r="F118" t="str">
            <v>坂　出</v>
          </cell>
          <cell r="G118">
            <v>140</v>
          </cell>
          <cell r="H118">
            <v>3507</v>
          </cell>
          <cell r="I118" t="str">
            <v>藤　井</v>
          </cell>
          <cell r="J118">
            <v>35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1607</v>
          </cell>
          <cell r="E119" t="str">
            <v>和　泉</v>
          </cell>
          <cell r="F119" t="str">
            <v>香中央</v>
          </cell>
          <cell r="G119">
            <v>139</v>
          </cell>
          <cell r="H119">
            <v>107</v>
          </cell>
          <cell r="I119" t="str">
            <v>浦　山</v>
          </cell>
          <cell r="J119">
            <v>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1</v>
          </cell>
          <cell r="AB119">
            <v>1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907</v>
          </cell>
          <cell r="E120" t="str">
            <v>権　藤</v>
          </cell>
          <cell r="F120" t="str">
            <v>高松東</v>
          </cell>
          <cell r="G120">
            <v>138</v>
          </cell>
          <cell r="H120">
            <v>2707</v>
          </cell>
          <cell r="I120" t="str">
            <v>片　桐</v>
          </cell>
          <cell r="J120">
            <v>27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2907</v>
          </cell>
          <cell r="E121" t="str">
            <v>中　田</v>
          </cell>
          <cell r="F121" t="str">
            <v>丸城西</v>
          </cell>
          <cell r="G121">
            <v>137</v>
          </cell>
          <cell r="H121">
            <v>4407</v>
          </cell>
          <cell r="I121" t="str">
            <v>清　水</v>
          </cell>
          <cell r="J121">
            <v>44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2708</v>
          </cell>
          <cell r="E122" t="str">
            <v>田　中</v>
          </cell>
          <cell r="F122" t="str">
            <v>坂出工</v>
          </cell>
          <cell r="G122">
            <v>136</v>
          </cell>
          <cell r="H122">
            <v>708</v>
          </cell>
          <cell r="I122" t="str">
            <v>三　木</v>
          </cell>
          <cell r="J122">
            <v>7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1808</v>
          </cell>
          <cell r="E123" t="str">
            <v>黒　田</v>
          </cell>
          <cell r="F123" t="str">
            <v>高工芸</v>
          </cell>
          <cell r="G123">
            <v>135</v>
          </cell>
          <cell r="H123">
            <v>3309</v>
          </cell>
          <cell r="I123" t="str">
            <v>白　井</v>
          </cell>
          <cell r="J123">
            <v>33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2908</v>
          </cell>
          <cell r="E124" t="str">
            <v>綾　田</v>
          </cell>
          <cell r="F124" t="str">
            <v>丸城西</v>
          </cell>
          <cell r="G124">
            <v>134</v>
          </cell>
          <cell r="H124">
            <v>2408</v>
          </cell>
          <cell r="I124" t="str">
            <v>大　西</v>
          </cell>
          <cell r="J124">
            <v>24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4008</v>
          </cell>
          <cell r="E125" t="str">
            <v>藤　田</v>
          </cell>
          <cell r="F125" t="str">
            <v>観総合</v>
          </cell>
          <cell r="G125">
            <v>133</v>
          </cell>
          <cell r="H125">
            <v>108</v>
          </cell>
          <cell r="I125" t="str">
            <v>川　野</v>
          </cell>
          <cell r="J125">
            <v>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508</v>
          </cell>
          <cell r="E126" t="str">
            <v>石　川</v>
          </cell>
          <cell r="F126" t="str">
            <v>石　田</v>
          </cell>
          <cell r="G126">
            <v>132</v>
          </cell>
          <cell r="H126">
            <v>1608</v>
          </cell>
          <cell r="I126" t="str">
            <v>岡　林</v>
          </cell>
          <cell r="J126">
            <v>16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1</v>
          </cell>
          <cell r="AA126">
            <v>0</v>
          </cell>
          <cell r="AB126">
            <v>0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1208</v>
          </cell>
          <cell r="E127" t="str">
            <v>髙　橋</v>
          </cell>
          <cell r="F127" t="str">
            <v>高　松</v>
          </cell>
          <cell r="G127">
            <v>131</v>
          </cell>
          <cell r="H127">
            <v>1408</v>
          </cell>
          <cell r="I127" t="str">
            <v>　佃</v>
          </cell>
          <cell r="J127">
            <v>14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1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2808</v>
          </cell>
          <cell r="E128" t="str">
            <v>山　中</v>
          </cell>
          <cell r="F128" t="str">
            <v>丸　亀</v>
          </cell>
          <cell r="G128">
            <v>130</v>
          </cell>
          <cell r="H128">
            <v>2108</v>
          </cell>
          <cell r="I128" t="str">
            <v>藤　原</v>
          </cell>
          <cell r="J128">
            <v>21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3908</v>
          </cell>
          <cell r="E129" t="str">
            <v>高　橋</v>
          </cell>
          <cell r="F129" t="str">
            <v>観　一</v>
          </cell>
          <cell r="G129">
            <v>129</v>
          </cell>
          <cell r="H129">
            <v>908</v>
          </cell>
          <cell r="I129" t="str">
            <v>松　原</v>
          </cell>
          <cell r="J129">
            <v>9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1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908</v>
          </cell>
          <cell r="E130" t="str">
            <v>松　原</v>
          </cell>
          <cell r="F130" t="str">
            <v>高松東</v>
          </cell>
          <cell r="G130">
            <v>128</v>
          </cell>
          <cell r="H130">
            <v>3908</v>
          </cell>
          <cell r="I130" t="str">
            <v>高　橋</v>
          </cell>
          <cell r="J130">
            <v>39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1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2108</v>
          </cell>
          <cell r="E131" t="str">
            <v>藤　原</v>
          </cell>
          <cell r="F131" t="str">
            <v>高松西</v>
          </cell>
          <cell r="G131">
            <v>127</v>
          </cell>
          <cell r="H131">
            <v>2808</v>
          </cell>
          <cell r="I131" t="str">
            <v>山　中</v>
          </cell>
          <cell r="J131">
            <v>28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1408</v>
          </cell>
          <cell r="E132" t="str">
            <v>　佃</v>
          </cell>
          <cell r="F132" t="str">
            <v>高桜井</v>
          </cell>
          <cell r="G132">
            <v>126</v>
          </cell>
          <cell r="H132">
            <v>1208</v>
          </cell>
          <cell r="I132" t="str">
            <v>髙　橋</v>
          </cell>
          <cell r="J132">
            <v>12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1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1608</v>
          </cell>
          <cell r="E133" t="str">
            <v>岡　林</v>
          </cell>
          <cell r="F133" t="str">
            <v>香中央</v>
          </cell>
          <cell r="G133">
            <v>125</v>
          </cell>
          <cell r="H133">
            <v>508</v>
          </cell>
          <cell r="I133" t="str">
            <v>石　川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1</v>
          </cell>
          <cell r="AA133">
            <v>0</v>
          </cell>
          <cell r="AB133">
            <v>0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108</v>
          </cell>
          <cell r="E134" t="str">
            <v>川　野</v>
          </cell>
          <cell r="F134" t="str">
            <v>小中央</v>
          </cell>
          <cell r="G134">
            <v>124</v>
          </cell>
          <cell r="H134">
            <v>4008</v>
          </cell>
          <cell r="I134" t="str">
            <v>藤　田</v>
          </cell>
          <cell r="J134">
            <v>40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>
            <v>1</v>
          </cell>
          <cell r="R134">
            <v>4</v>
          </cell>
          <cell r="S134">
            <v>5</v>
          </cell>
          <cell r="T134">
            <v>5</v>
          </cell>
          <cell r="U134">
            <v>5</v>
          </cell>
          <cell r="V134">
            <v>5</v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2408</v>
          </cell>
          <cell r="E135" t="str">
            <v>大　西</v>
          </cell>
          <cell r="F135" t="str">
            <v>坂　出</v>
          </cell>
          <cell r="G135">
            <v>123</v>
          </cell>
          <cell r="H135">
            <v>2908</v>
          </cell>
          <cell r="I135" t="str">
            <v>綾　田</v>
          </cell>
          <cell r="J135">
            <v>29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3309</v>
          </cell>
          <cell r="E136" t="str">
            <v>白　井</v>
          </cell>
          <cell r="F136" t="str">
            <v>善　一</v>
          </cell>
          <cell r="G136">
            <v>122</v>
          </cell>
          <cell r="H136">
            <v>1808</v>
          </cell>
          <cell r="I136" t="str">
            <v>黒　田</v>
          </cell>
          <cell r="J136">
            <v>18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708</v>
          </cell>
          <cell r="E137" t="str">
            <v>三　木</v>
          </cell>
          <cell r="F137" t="str">
            <v>三　木</v>
          </cell>
          <cell r="G137">
            <v>121</v>
          </cell>
          <cell r="H137">
            <v>2708</v>
          </cell>
          <cell r="I137" t="str">
            <v>田　中</v>
          </cell>
          <cell r="J137">
            <v>27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4407</v>
          </cell>
          <cell r="E138" t="str">
            <v>清　水</v>
          </cell>
          <cell r="F138" t="str">
            <v>高専高</v>
          </cell>
          <cell r="G138">
            <v>120</v>
          </cell>
          <cell r="H138">
            <v>2907</v>
          </cell>
          <cell r="I138" t="str">
            <v>中　田</v>
          </cell>
          <cell r="J138">
            <v>29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2707</v>
          </cell>
          <cell r="E139" t="str">
            <v>片　桐</v>
          </cell>
          <cell r="F139" t="str">
            <v>坂出工</v>
          </cell>
          <cell r="G139">
            <v>119</v>
          </cell>
          <cell r="H139">
            <v>907</v>
          </cell>
          <cell r="I139" t="str">
            <v>権　藤</v>
          </cell>
          <cell r="J139">
            <v>9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1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107</v>
          </cell>
          <cell r="E140" t="str">
            <v>浦　山</v>
          </cell>
          <cell r="F140" t="str">
            <v>小中央</v>
          </cell>
          <cell r="G140">
            <v>118</v>
          </cell>
          <cell r="H140">
            <v>1607</v>
          </cell>
          <cell r="I140" t="str">
            <v>和　泉</v>
          </cell>
          <cell r="J140">
            <v>16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>
            <v>2</v>
          </cell>
          <cell r="R140">
            <v>3</v>
          </cell>
          <cell r="S140">
            <v>6</v>
          </cell>
          <cell r="T140">
            <v>11</v>
          </cell>
          <cell r="U140">
            <v>11</v>
          </cell>
          <cell r="V140">
            <v>11</v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1</v>
          </cell>
          <cell r="AB140">
            <v>1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3507</v>
          </cell>
          <cell r="E141" t="str">
            <v>藤　井</v>
          </cell>
          <cell r="F141" t="str">
            <v>琴　平</v>
          </cell>
          <cell r="G141">
            <v>117</v>
          </cell>
          <cell r="H141">
            <v>2407</v>
          </cell>
          <cell r="I141" t="str">
            <v>福　永</v>
          </cell>
          <cell r="J141">
            <v>24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1407</v>
          </cell>
          <cell r="E142" t="str">
            <v>吉　川</v>
          </cell>
          <cell r="F142" t="str">
            <v>高桜井</v>
          </cell>
          <cell r="G142">
            <v>116</v>
          </cell>
          <cell r="H142">
            <v>2107</v>
          </cell>
          <cell r="I142" t="str">
            <v>下　村</v>
          </cell>
          <cell r="J142">
            <v>21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4007</v>
          </cell>
          <cell r="E143" t="str">
            <v>大　西</v>
          </cell>
          <cell r="F143" t="str">
            <v>観総合</v>
          </cell>
          <cell r="G143">
            <v>115</v>
          </cell>
          <cell r="H143">
            <v>507</v>
          </cell>
          <cell r="I143" t="str">
            <v>川　西</v>
          </cell>
          <cell r="J143">
            <v>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3907</v>
          </cell>
          <cell r="E144" t="str">
            <v>　原</v>
          </cell>
          <cell r="F144" t="str">
            <v>観　一</v>
          </cell>
          <cell r="G144">
            <v>114</v>
          </cell>
          <cell r="H144">
            <v>3607</v>
          </cell>
          <cell r="I144" t="str">
            <v>川　越</v>
          </cell>
          <cell r="J144">
            <v>36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×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206</v>
          </cell>
          <cell r="E145" t="str">
            <v>大　谷</v>
          </cell>
          <cell r="F145" t="str">
            <v>三本松</v>
          </cell>
          <cell r="G145">
            <v>113</v>
          </cell>
          <cell r="H145">
            <v>1807</v>
          </cell>
          <cell r="I145" t="str">
            <v>古　川</v>
          </cell>
          <cell r="J145">
            <v>18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3605</v>
          </cell>
          <cell r="E146" t="str">
            <v>大　塚</v>
          </cell>
          <cell r="F146" t="str">
            <v>高　瀬</v>
          </cell>
          <cell r="G146">
            <v>112</v>
          </cell>
          <cell r="H146">
            <v>2704</v>
          </cell>
          <cell r="I146" t="str">
            <v>香　川</v>
          </cell>
          <cell r="J146">
            <v>27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×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3203</v>
          </cell>
          <cell r="E147" t="str">
            <v>片　岡</v>
          </cell>
          <cell r="F147" t="str">
            <v>多度津</v>
          </cell>
          <cell r="G147">
            <v>111</v>
          </cell>
          <cell r="H147">
            <v>1403</v>
          </cell>
          <cell r="I147" t="str">
            <v>岩　田</v>
          </cell>
          <cell r="J147">
            <v>14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1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204</v>
          </cell>
          <cell r="E148" t="str">
            <v>小　釣</v>
          </cell>
          <cell r="F148" t="str">
            <v>三本松</v>
          </cell>
          <cell r="G148">
            <v>110</v>
          </cell>
          <cell r="H148">
            <v>1603</v>
          </cell>
          <cell r="I148" t="str">
            <v>谷　本</v>
          </cell>
          <cell r="J148">
            <v>16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1010</v>
          </cell>
          <cell r="E149" t="str">
            <v>　泉</v>
          </cell>
          <cell r="F149" t="str">
            <v>高中央</v>
          </cell>
          <cell r="G149">
            <v>109</v>
          </cell>
          <cell r="H149">
            <v>1301</v>
          </cell>
          <cell r="I149" t="str">
            <v>光　井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1604</v>
          </cell>
          <cell r="E150" t="str">
            <v>相　原</v>
          </cell>
          <cell r="F150" t="str">
            <v>香中央</v>
          </cell>
          <cell r="G150">
            <v>108</v>
          </cell>
          <cell r="H150">
            <v>3603</v>
          </cell>
          <cell r="I150" t="str">
            <v>山　下</v>
          </cell>
          <cell r="J150">
            <v>36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905</v>
          </cell>
          <cell r="E151" t="str">
            <v>亀　井</v>
          </cell>
          <cell r="F151" t="str">
            <v>高松東</v>
          </cell>
          <cell r="G151">
            <v>107</v>
          </cell>
          <cell r="H151">
            <v>1805</v>
          </cell>
          <cell r="I151" t="str">
            <v>三　﨑</v>
          </cell>
          <cell r="J151">
            <v>18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0</v>
          </cell>
          <cell r="AB151">
            <v>0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3903</v>
          </cell>
          <cell r="E152" t="str">
            <v>山　本</v>
          </cell>
          <cell r="F152" t="str">
            <v>観　一</v>
          </cell>
          <cell r="G152">
            <v>106</v>
          </cell>
          <cell r="H152">
            <v>2405</v>
          </cell>
          <cell r="I152" t="str">
            <v>綾　田</v>
          </cell>
          <cell r="J152">
            <v>24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503</v>
          </cell>
          <cell r="E153" t="str">
            <v>喜　田</v>
          </cell>
          <cell r="F153" t="str">
            <v>石　田</v>
          </cell>
          <cell r="G153">
            <v>105</v>
          </cell>
          <cell r="H153">
            <v>2104</v>
          </cell>
          <cell r="I153" t="str">
            <v>渋　川</v>
          </cell>
          <cell r="J153">
            <v>21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102</v>
          </cell>
          <cell r="E154" t="str">
            <v>栗　田</v>
          </cell>
          <cell r="F154" t="str">
            <v>小中央</v>
          </cell>
          <cell r="G154">
            <v>104</v>
          </cell>
          <cell r="H154">
            <v>3602</v>
          </cell>
          <cell r="I154" t="str">
            <v>髙　田</v>
          </cell>
          <cell r="J154">
            <v>36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>
            <v>1</v>
          </cell>
          <cell r="R154">
            <v>1</v>
          </cell>
          <cell r="S154">
            <v>8</v>
          </cell>
          <cell r="T154">
            <v>8</v>
          </cell>
          <cell r="U154">
            <v>25</v>
          </cell>
          <cell r="V154">
            <v>25</v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1</v>
          </cell>
          <cell r="AB154">
            <v>1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1405</v>
          </cell>
          <cell r="E155" t="str">
            <v>宮　﨑</v>
          </cell>
          <cell r="F155" t="str">
            <v>高桜井</v>
          </cell>
          <cell r="G155">
            <v>103</v>
          </cell>
          <cell r="H155">
            <v>4403</v>
          </cell>
          <cell r="I155" t="str">
            <v>佐　立</v>
          </cell>
          <cell r="J155">
            <v>44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×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205</v>
          </cell>
          <cell r="E156" t="str">
            <v>植　田</v>
          </cell>
          <cell r="F156" t="str">
            <v>三本松</v>
          </cell>
          <cell r="G156">
            <v>102</v>
          </cell>
          <cell r="H156">
            <v>3502</v>
          </cell>
          <cell r="I156" t="str">
            <v>三　井</v>
          </cell>
          <cell r="J156">
            <v>35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2807</v>
          </cell>
          <cell r="E157" t="str">
            <v>岡　本</v>
          </cell>
          <cell r="F157" t="str">
            <v>丸　亀</v>
          </cell>
          <cell r="G157">
            <v>101</v>
          </cell>
          <cell r="H157">
            <v>1803</v>
          </cell>
          <cell r="I157" t="str">
            <v>本　多</v>
          </cell>
          <cell r="J157">
            <v>18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104</v>
          </cell>
          <cell r="E158" t="str">
            <v>デニス</v>
          </cell>
          <cell r="F158" t="str">
            <v>小中央</v>
          </cell>
          <cell r="G158">
            <v>100</v>
          </cell>
          <cell r="H158">
            <v>2706</v>
          </cell>
          <cell r="I158" t="str">
            <v>尾　上</v>
          </cell>
          <cell r="J158">
            <v>27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>
            <v>1</v>
          </cell>
          <cell r="R158">
            <v>4</v>
          </cell>
          <cell r="S158">
            <v>4</v>
          </cell>
          <cell r="T158">
            <v>4</v>
          </cell>
          <cell r="U158">
            <v>29</v>
          </cell>
          <cell r="V158">
            <v>29</v>
          </cell>
          <cell r="W158">
            <v>4</v>
          </cell>
          <cell r="X158">
            <v>2</v>
          </cell>
          <cell r="Y158">
            <v>1</v>
          </cell>
          <cell r="Z158">
            <v>1</v>
          </cell>
          <cell r="AA158">
            <v>1</v>
          </cell>
          <cell r="AB158">
            <v>1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3412</v>
          </cell>
          <cell r="E159" t="str">
            <v>古　竹</v>
          </cell>
          <cell r="F159" t="str">
            <v>尽　誠</v>
          </cell>
          <cell r="G159">
            <v>99</v>
          </cell>
          <cell r="H159">
            <v>2705</v>
          </cell>
          <cell r="I159" t="str">
            <v>森　川</v>
          </cell>
          <cell r="J159">
            <v>27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904</v>
          </cell>
          <cell r="E160" t="str">
            <v>井　上流</v>
          </cell>
          <cell r="F160" t="str">
            <v>高松東</v>
          </cell>
          <cell r="G160">
            <v>98</v>
          </cell>
          <cell r="H160">
            <v>502</v>
          </cell>
          <cell r="I160" t="str">
            <v>池　田</v>
          </cell>
          <cell r="J160">
            <v>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2406</v>
          </cell>
          <cell r="E161" t="str">
            <v>矢　野</v>
          </cell>
          <cell r="F161" t="str">
            <v>坂　出</v>
          </cell>
          <cell r="G161">
            <v>97</v>
          </cell>
          <cell r="H161">
            <v>1602</v>
          </cell>
          <cell r="I161" t="str">
            <v>飯　間</v>
          </cell>
          <cell r="J161">
            <v>16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3205</v>
          </cell>
          <cell r="E162" t="str">
            <v>冨　田</v>
          </cell>
          <cell r="F162" t="str">
            <v>多度津</v>
          </cell>
          <cell r="G162">
            <v>96</v>
          </cell>
          <cell r="H162">
            <v>703</v>
          </cell>
          <cell r="I162" t="str">
            <v>岩　崎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4005</v>
          </cell>
          <cell r="E163" t="str">
            <v>大　林</v>
          </cell>
          <cell r="F163" t="str">
            <v>観総合</v>
          </cell>
          <cell r="G163">
            <v>95</v>
          </cell>
          <cell r="H163">
            <v>2703</v>
          </cell>
          <cell r="I163" t="str">
            <v>音　島</v>
          </cell>
          <cell r="J163">
            <v>27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2903</v>
          </cell>
          <cell r="E164" t="str">
            <v>長谷川</v>
          </cell>
          <cell r="F164" t="str">
            <v>丸城西</v>
          </cell>
          <cell r="G164">
            <v>94</v>
          </cell>
          <cell r="H164">
            <v>902</v>
          </cell>
          <cell r="I164" t="str">
            <v>國　宗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3305</v>
          </cell>
          <cell r="E165" t="str">
            <v>佐　藤</v>
          </cell>
          <cell r="F165" t="str">
            <v>善　一</v>
          </cell>
          <cell r="G165">
            <v>93</v>
          </cell>
          <cell r="H165">
            <v>1701</v>
          </cell>
          <cell r="I165" t="str">
            <v>出　井</v>
          </cell>
          <cell r="J165">
            <v>17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1</v>
          </cell>
          <cell r="AA165">
            <v>1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1901</v>
          </cell>
          <cell r="E166" t="str">
            <v>末　吉</v>
          </cell>
          <cell r="F166" t="str">
            <v>大手高</v>
          </cell>
          <cell r="G166">
            <v>92</v>
          </cell>
          <cell r="H166">
            <v>3302</v>
          </cell>
          <cell r="I166" t="str">
            <v>松　本</v>
          </cell>
          <cell r="J166">
            <v>33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504</v>
          </cell>
          <cell r="E167" t="str">
            <v>三　谷</v>
          </cell>
          <cell r="F167" t="str">
            <v>石　田</v>
          </cell>
          <cell r="G167">
            <v>91</v>
          </cell>
          <cell r="H167">
            <v>601</v>
          </cell>
          <cell r="I167" t="str">
            <v>齊　藤</v>
          </cell>
          <cell r="J167">
            <v>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3604</v>
          </cell>
          <cell r="E168" t="str">
            <v>三　好</v>
          </cell>
          <cell r="F168" t="str">
            <v>高　瀬</v>
          </cell>
          <cell r="G168">
            <v>90</v>
          </cell>
          <cell r="H168">
            <v>1109</v>
          </cell>
          <cell r="I168" t="str">
            <v>森　北</v>
          </cell>
          <cell r="J168">
            <v>11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×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3904</v>
          </cell>
          <cell r="E169" t="str">
            <v>高　平</v>
          </cell>
          <cell r="F169" t="str">
            <v>観　一</v>
          </cell>
          <cell r="G169">
            <v>89</v>
          </cell>
          <cell r="H169">
            <v>203</v>
          </cell>
          <cell r="I169" t="str">
            <v>山　本</v>
          </cell>
          <cell r="J169">
            <v>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1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1605</v>
          </cell>
          <cell r="E170" t="str">
            <v>御　厩</v>
          </cell>
          <cell r="F170" t="str">
            <v>香中央</v>
          </cell>
          <cell r="G170">
            <v>88</v>
          </cell>
          <cell r="H170">
            <v>2805</v>
          </cell>
          <cell r="I170" t="str">
            <v>横　川</v>
          </cell>
          <cell r="J170">
            <v>28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505</v>
          </cell>
          <cell r="E171" t="str">
            <v>植　松</v>
          </cell>
          <cell r="F171" t="str">
            <v>石　田</v>
          </cell>
          <cell r="G171">
            <v>87</v>
          </cell>
          <cell r="H171">
            <v>2902</v>
          </cell>
          <cell r="I171" t="str">
            <v>今　田</v>
          </cell>
          <cell r="J171">
            <v>29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2802</v>
          </cell>
          <cell r="E172" t="str">
            <v>福　田</v>
          </cell>
          <cell r="F172" t="str">
            <v>丸　亀</v>
          </cell>
          <cell r="G172">
            <v>86</v>
          </cell>
          <cell r="H172">
            <v>4405</v>
          </cell>
          <cell r="I172" t="str">
            <v>浦　部</v>
          </cell>
          <cell r="J172">
            <v>44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0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1404</v>
          </cell>
          <cell r="E173" t="str">
            <v>長谷川</v>
          </cell>
          <cell r="F173" t="str">
            <v>高桜井</v>
          </cell>
          <cell r="G173">
            <v>85</v>
          </cell>
          <cell r="H173">
            <v>3905</v>
          </cell>
          <cell r="I173" t="str">
            <v>砂　野</v>
          </cell>
          <cell r="J173">
            <v>39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4404</v>
          </cell>
          <cell r="E174" t="str">
            <v>佐　藤</v>
          </cell>
          <cell r="F174" t="str">
            <v>高専高</v>
          </cell>
          <cell r="G174">
            <v>84</v>
          </cell>
          <cell r="H174">
            <v>1502</v>
          </cell>
          <cell r="I174" t="str">
            <v>柴　坂</v>
          </cell>
          <cell r="J174">
            <v>15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2105</v>
          </cell>
          <cell r="E175" t="str">
            <v>河　野</v>
          </cell>
          <cell r="F175" t="str">
            <v>高松西</v>
          </cell>
          <cell r="G175">
            <v>83</v>
          </cell>
          <cell r="H175">
            <v>1503</v>
          </cell>
          <cell r="I175" t="str">
            <v>吉　川</v>
          </cell>
          <cell r="J175">
            <v>15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2905</v>
          </cell>
          <cell r="E176" t="str">
            <v>白　川</v>
          </cell>
          <cell r="F176" t="str">
            <v>丸城西</v>
          </cell>
          <cell r="G176">
            <v>82</v>
          </cell>
          <cell r="H176">
            <v>3101</v>
          </cell>
          <cell r="I176" t="str">
            <v>横　山</v>
          </cell>
          <cell r="J176">
            <v>31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1</v>
          </cell>
          <cell r="AB176">
            <v>1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506</v>
          </cell>
          <cell r="E177" t="str">
            <v>桑　島</v>
          </cell>
          <cell r="F177" t="str">
            <v>石　田</v>
          </cell>
          <cell r="G177">
            <v>81</v>
          </cell>
          <cell r="H177">
            <v>2803</v>
          </cell>
          <cell r="I177" t="str">
            <v>石　原</v>
          </cell>
          <cell r="J177">
            <v>28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2904</v>
          </cell>
          <cell r="E178" t="str">
            <v>夛　田</v>
          </cell>
          <cell r="F178" t="str">
            <v>丸城西</v>
          </cell>
          <cell r="G178">
            <v>80</v>
          </cell>
          <cell r="H178">
            <v>1402</v>
          </cell>
          <cell r="I178" t="str">
            <v>平　田</v>
          </cell>
          <cell r="J178">
            <v>14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3306</v>
          </cell>
          <cell r="E179" t="str">
            <v>國　重</v>
          </cell>
          <cell r="F179" t="str">
            <v>善　一</v>
          </cell>
          <cell r="G179">
            <v>79</v>
          </cell>
          <cell r="H179">
            <v>705</v>
          </cell>
          <cell r="I179" t="str">
            <v>多　田</v>
          </cell>
          <cell r="J179">
            <v>7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2201</v>
          </cell>
          <cell r="E180" t="str">
            <v>細　川</v>
          </cell>
          <cell r="F180" t="str">
            <v>農　経</v>
          </cell>
          <cell r="G180">
            <v>78</v>
          </cell>
          <cell r="H180">
            <v>4402</v>
          </cell>
          <cell r="I180" t="str">
            <v>山　本</v>
          </cell>
          <cell r="J180">
            <v>44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×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1207</v>
          </cell>
          <cell r="E181" t="str">
            <v>岡　部</v>
          </cell>
          <cell r="F181" t="str">
            <v>高　松</v>
          </cell>
          <cell r="G181">
            <v>77</v>
          </cell>
          <cell r="H181">
            <v>4004</v>
          </cell>
          <cell r="I181" t="str">
            <v>山　下</v>
          </cell>
          <cell r="J181">
            <v>40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×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D182">
            <v>602</v>
          </cell>
          <cell r="E182" t="str">
            <v>鎌　田</v>
          </cell>
          <cell r="F182" t="str">
            <v>志　度</v>
          </cell>
          <cell r="G182">
            <v>76</v>
          </cell>
          <cell r="H182">
            <v>202</v>
          </cell>
          <cell r="I182" t="str">
            <v>長　尾</v>
          </cell>
          <cell r="J182">
            <v>2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3801</v>
          </cell>
          <cell r="E183" t="str">
            <v>吉　田</v>
          </cell>
          <cell r="F183" t="str">
            <v>笠　田</v>
          </cell>
          <cell r="G183">
            <v>75</v>
          </cell>
          <cell r="H183">
            <v>3202</v>
          </cell>
          <cell r="I183" t="str">
            <v>　関</v>
          </cell>
          <cell r="J183">
            <v>32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1</v>
          </cell>
          <cell r="AA183">
            <v>1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1606</v>
          </cell>
          <cell r="E184" t="str">
            <v>川　松</v>
          </cell>
          <cell r="F184" t="str">
            <v>香中央</v>
          </cell>
          <cell r="G184">
            <v>74</v>
          </cell>
          <cell r="H184">
            <v>4003</v>
          </cell>
          <cell r="I184" t="str">
            <v>合　田有</v>
          </cell>
          <cell r="J184">
            <v>40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1</v>
          </cell>
          <cell r="AB184">
            <v>1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3505</v>
          </cell>
          <cell r="E185" t="str">
            <v>宮　脇</v>
          </cell>
          <cell r="F185" t="str">
            <v>琴　平</v>
          </cell>
          <cell r="G185">
            <v>73</v>
          </cell>
          <cell r="H185">
            <v>903</v>
          </cell>
          <cell r="I185" t="str">
            <v>尾　﨑</v>
          </cell>
          <cell r="J185">
            <v>9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4006</v>
          </cell>
          <cell r="E186" t="str">
            <v>荒　木</v>
          </cell>
          <cell r="F186" t="str">
            <v>観総合</v>
          </cell>
          <cell r="G186">
            <v>72</v>
          </cell>
          <cell r="H186">
            <v>2403</v>
          </cell>
          <cell r="I186" t="str">
            <v>長　尾</v>
          </cell>
          <cell r="J186">
            <v>24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3504</v>
          </cell>
          <cell r="E187" t="str">
            <v>日和佐</v>
          </cell>
          <cell r="F187" t="str">
            <v>琴　平</v>
          </cell>
          <cell r="G187">
            <v>71</v>
          </cell>
          <cell r="H187">
            <v>2103</v>
          </cell>
          <cell r="I187" t="str">
            <v>石　川</v>
          </cell>
          <cell r="J187">
            <v>21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D188">
            <v>3606</v>
          </cell>
          <cell r="E188" t="str">
            <v>川　人</v>
          </cell>
          <cell r="F188" t="str">
            <v>高　瀬</v>
          </cell>
          <cell r="G188">
            <v>70</v>
          </cell>
          <cell r="H188">
            <v>2102</v>
          </cell>
          <cell r="I188" t="str">
            <v>柴　田</v>
          </cell>
          <cell r="J188">
            <v>21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3413</v>
          </cell>
          <cell r="E189" t="str">
            <v>小　野</v>
          </cell>
          <cell r="F189" t="str">
            <v>尽　誠</v>
          </cell>
          <cell r="G189">
            <v>69</v>
          </cell>
          <cell r="H189">
            <v>2702</v>
          </cell>
          <cell r="I189" t="str">
            <v>上　村</v>
          </cell>
          <cell r="J189">
            <v>27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×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2906</v>
          </cell>
          <cell r="E190" t="str">
            <v>石　川</v>
          </cell>
          <cell r="F190" t="str">
            <v>丸城西</v>
          </cell>
          <cell r="G190">
            <v>68</v>
          </cell>
          <cell r="H190">
            <v>3902</v>
          </cell>
          <cell r="I190" t="str">
            <v>竹　田</v>
          </cell>
          <cell r="J190">
            <v>39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1</v>
          </cell>
          <cell r="AA190">
            <v>0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704</v>
          </cell>
          <cell r="E191" t="str">
            <v>平　福</v>
          </cell>
          <cell r="F191" t="str">
            <v>三　木</v>
          </cell>
          <cell r="G191">
            <v>67</v>
          </cell>
          <cell r="H191">
            <v>103</v>
          </cell>
          <cell r="I191" t="str">
            <v>岡　田</v>
          </cell>
          <cell r="J191">
            <v>1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3506</v>
          </cell>
          <cell r="E192" t="str">
            <v>吉　田</v>
          </cell>
          <cell r="F192" t="str">
            <v>琴　平</v>
          </cell>
          <cell r="G192">
            <v>66</v>
          </cell>
          <cell r="H192">
            <v>1501</v>
          </cell>
          <cell r="I192" t="str">
            <v>平　井</v>
          </cell>
          <cell r="J192">
            <v>15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105</v>
          </cell>
          <cell r="E193" t="str">
            <v>森　下</v>
          </cell>
          <cell r="F193" t="str">
            <v>小中央</v>
          </cell>
          <cell r="G193">
            <v>65</v>
          </cell>
          <cell r="H193">
            <v>3503</v>
          </cell>
          <cell r="I193" t="str">
            <v>中　丸</v>
          </cell>
          <cell r="J193">
            <v>35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>
            <v>1</v>
          </cell>
          <cell r="R193">
            <v>1</v>
          </cell>
          <cell r="S193">
            <v>1</v>
          </cell>
          <cell r="T193">
            <v>1</v>
          </cell>
          <cell r="U193">
            <v>1</v>
          </cell>
          <cell r="V193">
            <v>64</v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3303</v>
          </cell>
          <cell r="E194" t="str">
            <v>藤　田</v>
          </cell>
          <cell r="F194" t="str">
            <v>善　一</v>
          </cell>
          <cell r="G194">
            <v>64</v>
          </cell>
          <cell r="H194">
            <v>4401</v>
          </cell>
          <cell r="I194" t="str">
            <v>佐　野</v>
          </cell>
          <cell r="J194">
            <v>44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1</v>
          </cell>
          <cell r="AB194">
            <v>1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×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1206</v>
          </cell>
          <cell r="E195" t="str">
            <v>横　山</v>
          </cell>
          <cell r="F195" t="str">
            <v>高　松</v>
          </cell>
          <cell r="G195">
            <v>63</v>
          </cell>
          <cell r="H195">
            <v>2402</v>
          </cell>
          <cell r="I195" t="str">
            <v>山　平</v>
          </cell>
          <cell r="J195">
            <v>24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3304</v>
          </cell>
          <cell r="E196" t="str">
            <v>伊　丹</v>
          </cell>
          <cell r="F196" t="str">
            <v>善　一</v>
          </cell>
          <cell r="G196">
            <v>62</v>
          </cell>
          <cell r="H196">
            <v>3901</v>
          </cell>
          <cell r="I196" t="str">
            <v>本　田</v>
          </cell>
          <cell r="J196">
            <v>39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2202</v>
          </cell>
          <cell r="E197" t="str">
            <v>村　山</v>
          </cell>
          <cell r="F197" t="str">
            <v>農　経</v>
          </cell>
          <cell r="G197">
            <v>61</v>
          </cell>
          <cell r="H197">
            <v>3501</v>
          </cell>
          <cell r="I197" t="str">
            <v>森　近</v>
          </cell>
          <cell r="J197">
            <v>35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1</v>
          </cell>
          <cell r="AA197">
            <v>0</v>
          </cell>
          <cell r="AB197">
            <v>0</v>
          </cell>
          <cell r="AC197" t="str">
            <v>×</v>
          </cell>
          <cell r="AD197" t="str">
            <v>×</v>
          </cell>
          <cell r="AE197" t="e">
            <v>#N/A</v>
          </cell>
          <cell r="AF197" t="str">
            <v>×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3204</v>
          </cell>
          <cell r="E198" t="str">
            <v>酒　井</v>
          </cell>
          <cell r="F198" t="str">
            <v>多度津</v>
          </cell>
          <cell r="G198">
            <v>60</v>
          </cell>
          <cell r="H198">
            <v>2901</v>
          </cell>
          <cell r="I198" t="str">
            <v>青　木</v>
          </cell>
          <cell r="J198">
            <v>29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3906</v>
          </cell>
          <cell r="E199" t="str">
            <v>白　井</v>
          </cell>
          <cell r="F199" t="str">
            <v>観　一</v>
          </cell>
          <cell r="G199">
            <v>59</v>
          </cell>
          <cell r="H199">
            <v>2701</v>
          </cell>
          <cell r="I199" t="str">
            <v>太　田</v>
          </cell>
          <cell r="J199">
            <v>27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×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2804</v>
          </cell>
          <cell r="E200" t="str">
            <v>神　余</v>
          </cell>
          <cell r="F200" t="str">
            <v>丸　亀</v>
          </cell>
          <cell r="G200">
            <v>58</v>
          </cell>
          <cell r="H200">
            <v>702</v>
          </cell>
          <cell r="I200" t="str">
            <v>檜　原</v>
          </cell>
          <cell r="J200">
            <v>7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3307</v>
          </cell>
          <cell r="E201" t="str">
            <v>宮　家</v>
          </cell>
          <cell r="F201" t="str">
            <v>善　一</v>
          </cell>
          <cell r="G201">
            <v>57</v>
          </cell>
          <cell r="H201">
            <v>3201</v>
          </cell>
          <cell r="I201" t="str">
            <v>吉　永</v>
          </cell>
          <cell r="J201">
            <v>32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1406</v>
          </cell>
          <cell r="E202" t="str">
            <v>銭　谷</v>
          </cell>
          <cell r="F202" t="str">
            <v>高桜井</v>
          </cell>
          <cell r="G202">
            <v>56</v>
          </cell>
          <cell r="H202">
            <v>1802</v>
          </cell>
          <cell r="I202" t="str">
            <v>堀　口</v>
          </cell>
          <cell r="J202">
            <v>18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106</v>
          </cell>
          <cell r="E203" t="str">
            <v>木　下</v>
          </cell>
          <cell r="F203" t="str">
            <v>小中央</v>
          </cell>
          <cell r="G203">
            <v>55</v>
          </cell>
          <cell r="H203">
            <v>1107</v>
          </cell>
          <cell r="I203" t="str">
            <v>久　保亮</v>
          </cell>
          <cell r="J203">
            <v>11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>
            <v>2</v>
          </cell>
          <cell r="R203">
            <v>2</v>
          </cell>
          <cell r="S203">
            <v>7</v>
          </cell>
          <cell r="T203">
            <v>10</v>
          </cell>
          <cell r="U203">
            <v>10</v>
          </cell>
          <cell r="V203">
            <v>55</v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1</v>
          </cell>
          <cell r="AB203">
            <v>1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707</v>
          </cell>
          <cell r="E204" t="str">
            <v>中　井</v>
          </cell>
          <cell r="F204" t="str">
            <v>三　木</v>
          </cell>
          <cell r="G204">
            <v>54</v>
          </cell>
          <cell r="H204">
            <v>1401</v>
          </cell>
          <cell r="I204" t="str">
            <v>榎　戸</v>
          </cell>
          <cell r="J204">
            <v>14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1</v>
          </cell>
          <cell r="AA204">
            <v>1</v>
          </cell>
          <cell r="AB204">
            <v>0</v>
          </cell>
          <cell r="AC204" t="str">
            <v>×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706</v>
          </cell>
          <cell r="E205" t="str">
            <v>小　西</v>
          </cell>
          <cell r="F205" t="str">
            <v>三　木</v>
          </cell>
          <cell r="G205">
            <v>53</v>
          </cell>
          <cell r="H205">
            <v>901</v>
          </cell>
          <cell r="I205" t="str">
            <v>井　上晴</v>
          </cell>
          <cell r="J205">
            <v>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906</v>
          </cell>
          <cell r="E206" t="str">
            <v>福　田</v>
          </cell>
          <cell r="F206" t="str">
            <v>高松東</v>
          </cell>
          <cell r="G206">
            <v>52</v>
          </cell>
          <cell r="H206">
            <v>2801</v>
          </cell>
          <cell r="I206" t="str">
            <v>木　村</v>
          </cell>
          <cell r="J206">
            <v>28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2806</v>
          </cell>
          <cell r="E207" t="str">
            <v>藤　井</v>
          </cell>
          <cell r="F207" t="str">
            <v>丸　亀</v>
          </cell>
          <cell r="G207">
            <v>51</v>
          </cell>
          <cell r="H207">
            <v>3601</v>
          </cell>
          <cell r="I207" t="str">
            <v>磯　﨑</v>
          </cell>
          <cell r="J207">
            <v>36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1804</v>
          </cell>
          <cell r="E208" t="str">
            <v>出　渕</v>
          </cell>
          <cell r="F208" t="str">
            <v>高工芸</v>
          </cell>
          <cell r="G208">
            <v>50</v>
          </cell>
          <cell r="H208">
            <v>1009</v>
          </cell>
          <cell r="I208" t="str">
            <v>山　下</v>
          </cell>
          <cell r="J208">
            <v>10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1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3102</v>
          </cell>
          <cell r="E209" t="str">
            <v>直　江</v>
          </cell>
          <cell r="F209" t="str">
            <v>藤　井</v>
          </cell>
          <cell r="G209">
            <v>49</v>
          </cell>
          <cell r="H209">
            <v>4002</v>
          </cell>
          <cell r="I209" t="str">
            <v>合　田琉</v>
          </cell>
          <cell r="J209">
            <v>40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×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2106</v>
          </cell>
          <cell r="E210" t="str">
            <v>齋　藤</v>
          </cell>
          <cell r="F210" t="str">
            <v>高松西</v>
          </cell>
          <cell r="G210">
            <v>48</v>
          </cell>
          <cell r="H210">
            <v>1007</v>
          </cell>
          <cell r="I210" t="str">
            <v>伊　藤</v>
          </cell>
          <cell r="J210">
            <v>10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4406</v>
          </cell>
          <cell r="E211" t="str">
            <v>木　村</v>
          </cell>
          <cell r="F211" t="str">
            <v>高専高</v>
          </cell>
          <cell r="G211">
            <v>47</v>
          </cell>
          <cell r="H211">
            <v>101</v>
          </cell>
          <cell r="I211" t="str">
            <v>平　間</v>
          </cell>
          <cell r="J211">
            <v>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1</v>
          </cell>
          <cell r="AA211">
            <v>1</v>
          </cell>
          <cell r="AB211">
            <v>1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2404</v>
          </cell>
          <cell r="E212" t="str">
            <v>原　岡</v>
          </cell>
          <cell r="F212" t="str">
            <v>坂　出</v>
          </cell>
          <cell r="G212">
            <v>46</v>
          </cell>
          <cell r="H212">
            <v>1106</v>
          </cell>
          <cell r="I212" t="str">
            <v>中　尾</v>
          </cell>
          <cell r="J212">
            <v>11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×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1806</v>
          </cell>
          <cell r="E213" t="str">
            <v>池　田</v>
          </cell>
          <cell r="F213" t="str">
            <v>高工芸</v>
          </cell>
          <cell r="G213">
            <v>45</v>
          </cell>
          <cell r="H213">
            <v>3708</v>
          </cell>
          <cell r="I213" t="str">
            <v>山　下</v>
          </cell>
          <cell r="J213">
            <v>37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1108</v>
          </cell>
          <cell r="E214" t="str">
            <v>山　下</v>
          </cell>
          <cell r="F214" t="str">
            <v>高松商</v>
          </cell>
          <cell r="G214">
            <v>44</v>
          </cell>
          <cell r="H214">
            <v>1205</v>
          </cell>
          <cell r="I214" t="str">
            <v>川　村</v>
          </cell>
          <cell r="J214">
            <v>12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3308</v>
          </cell>
          <cell r="E215" t="str">
            <v>江　崎</v>
          </cell>
          <cell r="F215" t="str">
            <v>善　一</v>
          </cell>
          <cell r="G215">
            <v>43</v>
          </cell>
          <cell r="H215">
            <v>4001</v>
          </cell>
          <cell r="I215" t="str">
            <v>山　本</v>
          </cell>
          <cell r="J215">
            <v>40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1</v>
          </cell>
          <cell r="AA215">
            <v>0</v>
          </cell>
          <cell r="AB215">
            <v>0</v>
          </cell>
          <cell r="AC215" t="str">
            <v>×</v>
          </cell>
          <cell r="AD215" t="str">
            <v>×</v>
          </cell>
          <cell r="AE215" t="e">
            <v>#N/A</v>
          </cell>
          <cell r="AF215" t="str">
            <v>×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安　藤・三　谷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3401</v>
          </cell>
          <cell r="E3" t="str">
            <v>洙　田・近　藤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眞　鍋・横　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3702</v>
          </cell>
          <cell r="E5" t="str">
            <v>丸　橋・櫻　井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伊　藤・石　井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渡　邊・玉　木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1102</v>
          </cell>
          <cell r="E8" t="str">
            <v>岩　﨑・高　尾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3403</v>
          </cell>
          <cell r="E9" t="str">
            <v>菰　下・宮　﨑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201</v>
          </cell>
          <cell r="E10" t="str">
            <v>吉　井・西　川</v>
          </cell>
          <cell r="F10" t="str">
            <v>三本松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2801</v>
          </cell>
          <cell r="E11" t="str">
            <v>越　智・堀　口</v>
          </cell>
          <cell r="F11" t="str">
            <v>丸　亀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3902</v>
          </cell>
          <cell r="E12" t="str">
            <v>　堤　・高　橋</v>
          </cell>
          <cell r="F12" t="str">
            <v>観　一</v>
          </cell>
          <cell r="G12">
            <v>54</v>
          </cell>
          <cell r="H12">
            <v>203</v>
          </cell>
          <cell r="I12" t="str">
            <v>矢　野・多　田</v>
          </cell>
          <cell r="J12">
            <v>2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1103</v>
          </cell>
          <cell r="E13" t="str">
            <v>玉　木・森　兼</v>
          </cell>
          <cell r="F13" t="str">
            <v>高松商</v>
          </cell>
          <cell r="G13">
            <v>53</v>
          </cell>
          <cell r="H13">
            <v>2101</v>
          </cell>
          <cell r="I13" t="str">
            <v>水　田・中　尾</v>
          </cell>
          <cell r="J13">
            <v>21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3901</v>
          </cell>
          <cell r="E14" t="str">
            <v>合　田・山　路</v>
          </cell>
          <cell r="F14" t="str">
            <v>観　一</v>
          </cell>
          <cell r="G14">
            <v>52</v>
          </cell>
          <cell r="H14">
            <v>2401</v>
          </cell>
          <cell r="I14" t="str">
            <v>三　好・深　井</v>
          </cell>
          <cell r="J14">
            <v>24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増　田・小　島</v>
          </cell>
          <cell r="F15" t="str">
            <v>高中央</v>
          </cell>
          <cell r="G15">
            <v>51</v>
          </cell>
          <cell r="H15">
            <v>1403</v>
          </cell>
          <cell r="I15" t="str">
            <v>鍵　山・梶　川</v>
          </cell>
          <cell r="J15">
            <v>14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3903</v>
          </cell>
          <cell r="E16" t="str">
            <v>川上紗・川上優</v>
          </cell>
          <cell r="F16" t="str">
            <v>観　一</v>
          </cell>
          <cell r="G16">
            <v>50</v>
          </cell>
          <cell r="H16">
            <v>1005</v>
          </cell>
          <cell r="I16" t="str">
            <v>久　保・荒　山</v>
          </cell>
          <cell r="J16">
            <v>10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4001</v>
          </cell>
          <cell r="E17" t="str">
            <v>小　野・高　平</v>
          </cell>
          <cell r="F17" t="str">
            <v>観総合</v>
          </cell>
          <cell r="G17">
            <v>49</v>
          </cell>
          <cell r="H17">
            <v>702</v>
          </cell>
          <cell r="I17" t="str">
            <v>藤　田・廣　瀬</v>
          </cell>
          <cell r="J17">
            <v>7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D18">
            <v>1801</v>
          </cell>
          <cell r="E18" t="str">
            <v>中　田・古　川</v>
          </cell>
          <cell r="F18" t="str">
            <v>高工芸</v>
          </cell>
          <cell r="G18">
            <v>48</v>
          </cell>
          <cell r="H18">
            <v>1302</v>
          </cell>
          <cell r="I18" t="str">
            <v>宮　光・大　前</v>
          </cell>
          <cell r="J18">
            <v>13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C19" t="str">
            <v>①</v>
          </cell>
          <cell r="D19">
            <v>4002</v>
          </cell>
          <cell r="E19" t="str">
            <v>東　根・白　井</v>
          </cell>
          <cell r="F19" t="str">
            <v>観総合</v>
          </cell>
          <cell r="G19">
            <v>47</v>
          </cell>
          <cell r="H19">
            <v>1105</v>
          </cell>
          <cell r="I19" t="str">
            <v>徳　田・谷　定</v>
          </cell>
          <cell r="J19">
            <v>11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D20">
            <v>701</v>
          </cell>
          <cell r="E20" t="str">
            <v>小　西・村　尾</v>
          </cell>
          <cell r="F20" t="str">
            <v>三　木</v>
          </cell>
          <cell r="G20">
            <v>46</v>
          </cell>
          <cell r="H20">
            <v>4401</v>
          </cell>
          <cell r="I20" t="str">
            <v>安　藤・谷　本</v>
          </cell>
          <cell r="J20">
            <v>44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D21">
            <v>1201</v>
          </cell>
          <cell r="E21" t="str">
            <v>吉田光・鹿　庭</v>
          </cell>
          <cell r="F21" t="str">
            <v>高　松</v>
          </cell>
          <cell r="G21">
            <v>45</v>
          </cell>
          <cell r="H21">
            <v>2802</v>
          </cell>
          <cell r="I21" t="str">
            <v>中　茂・𠮷井</v>
          </cell>
          <cell r="J21">
            <v>28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C22" t="str">
            <v>①</v>
          </cell>
          <cell r="D22">
            <v>1003</v>
          </cell>
          <cell r="E22" t="str">
            <v>三　木・佐々木</v>
          </cell>
          <cell r="F22" t="str">
            <v>高中央</v>
          </cell>
          <cell r="G22">
            <v>44</v>
          </cell>
          <cell r="H22">
            <v>2903</v>
          </cell>
          <cell r="I22" t="str">
            <v>瀧　川・佐　藤</v>
          </cell>
          <cell r="J22">
            <v>29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C23" t="str">
            <v>①</v>
          </cell>
          <cell r="D23">
            <v>1301</v>
          </cell>
          <cell r="E23" t="str">
            <v>川　村・寺　竹</v>
          </cell>
          <cell r="F23" t="str">
            <v>高松一</v>
          </cell>
          <cell r="G23">
            <v>43</v>
          </cell>
          <cell r="H23">
            <v>2803</v>
          </cell>
          <cell r="I23" t="str">
            <v>木　村・吉　岡</v>
          </cell>
          <cell r="J23">
            <v>28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C24" t="str">
            <v>①</v>
          </cell>
          <cell r="D24">
            <v>1401</v>
          </cell>
          <cell r="E24" t="str">
            <v>増　田・森　本</v>
          </cell>
          <cell r="F24" t="str">
            <v>高桜井</v>
          </cell>
          <cell r="G24">
            <v>42</v>
          </cell>
          <cell r="H24">
            <v>202</v>
          </cell>
          <cell r="I24" t="str">
            <v>岸　野・野　瀬</v>
          </cell>
          <cell r="J24">
            <v>2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C25" t="str">
            <v>①</v>
          </cell>
          <cell r="D25">
            <v>2901</v>
          </cell>
          <cell r="E25" t="str">
            <v>香　川・平　野</v>
          </cell>
          <cell r="F25" t="str">
            <v>丸城西</v>
          </cell>
          <cell r="G25">
            <v>41</v>
          </cell>
          <cell r="H25">
            <v>901</v>
          </cell>
          <cell r="I25" t="str">
            <v>斉　藤・田　中</v>
          </cell>
          <cell r="J25">
            <v>9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1104</v>
          </cell>
          <cell r="E26" t="str">
            <v>能　祖・小　林</v>
          </cell>
          <cell r="F26" t="str">
            <v>高松商</v>
          </cell>
          <cell r="G26">
            <v>40</v>
          </cell>
          <cell r="H26">
            <v>1004</v>
          </cell>
          <cell r="I26" t="str">
            <v>葛　西・小　野</v>
          </cell>
          <cell r="J26">
            <v>10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3703</v>
          </cell>
          <cell r="E27" t="str">
            <v>大　西・宮　崎</v>
          </cell>
          <cell r="F27" t="str">
            <v>香川西</v>
          </cell>
          <cell r="G27">
            <v>39</v>
          </cell>
          <cell r="H27">
            <v>3502</v>
          </cell>
          <cell r="I27" t="str">
            <v>山　崎・澤　田</v>
          </cell>
          <cell r="J27">
            <v>35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2902</v>
          </cell>
          <cell r="E28" t="str">
            <v>松　岡・山　本</v>
          </cell>
          <cell r="F28" t="str">
            <v>丸城西</v>
          </cell>
          <cell r="G28">
            <v>38</v>
          </cell>
          <cell r="H28">
            <v>1601</v>
          </cell>
          <cell r="I28" t="str">
            <v>川　田・中　條</v>
          </cell>
          <cell r="J28">
            <v>16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3501</v>
          </cell>
          <cell r="E29" t="str">
            <v>新　開・眞　鍋</v>
          </cell>
          <cell r="F29" t="str">
            <v>琴　平</v>
          </cell>
          <cell r="G29">
            <v>37</v>
          </cell>
          <cell r="H29">
            <v>1402</v>
          </cell>
          <cell r="I29" t="str">
            <v>佐々木・髙　木</v>
          </cell>
          <cell r="J29">
            <v>14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2</v>
          </cell>
          <cell r="C30" t="str">
            <v>①</v>
          </cell>
          <cell r="D30">
            <v>1602</v>
          </cell>
          <cell r="E30" t="str">
            <v>三　橋・　秦　</v>
          </cell>
          <cell r="F30" t="str">
            <v>香中央</v>
          </cell>
          <cell r="G30">
            <v>36</v>
          </cell>
          <cell r="H30">
            <v>204</v>
          </cell>
          <cell r="I30" t="str">
            <v>藤　村・三　好</v>
          </cell>
          <cell r="J30">
            <v>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2</v>
          </cell>
          <cell r="C31" t="str">
            <v>①</v>
          </cell>
          <cell r="D31">
            <v>4003</v>
          </cell>
          <cell r="E31" t="str">
            <v>豊　嶋・貞　廣</v>
          </cell>
          <cell r="F31" t="str">
            <v>観総合</v>
          </cell>
          <cell r="G31">
            <v>35</v>
          </cell>
          <cell r="H31">
            <v>3503</v>
          </cell>
          <cell r="I31" t="str">
            <v>倉　本・安　富</v>
          </cell>
          <cell r="J31">
            <v>35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2904</v>
          </cell>
          <cell r="E32" t="str">
            <v>三　好・和　田</v>
          </cell>
          <cell r="F32" t="str">
            <v>丸城西</v>
          </cell>
          <cell r="G32">
            <v>34</v>
          </cell>
          <cell r="H32">
            <v>1303</v>
          </cell>
          <cell r="I32" t="str">
            <v>田　村・菰　渕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2804</v>
          </cell>
          <cell r="E33" t="str">
            <v>上　村・吉　久</v>
          </cell>
          <cell r="F33" t="str">
            <v>丸　亀</v>
          </cell>
          <cell r="G33">
            <v>33</v>
          </cell>
          <cell r="H33">
            <v>1404</v>
          </cell>
          <cell r="I33" t="str">
            <v>佐　々・古　市</v>
          </cell>
          <cell r="J33">
            <v>14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1404</v>
          </cell>
          <cell r="E34" t="str">
            <v>佐　々・古　市</v>
          </cell>
          <cell r="F34" t="str">
            <v>高桜井</v>
          </cell>
          <cell r="G34">
            <v>32</v>
          </cell>
          <cell r="H34">
            <v>2804</v>
          </cell>
          <cell r="I34" t="str">
            <v>上　村・吉　久</v>
          </cell>
          <cell r="J34">
            <v>28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1303</v>
          </cell>
          <cell r="E35" t="str">
            <v>田　村・菰　渕</v>
          </cell>
          <cell r="F35" t="str">
            <v>高松一</v>
          </cell>
          <cell r="G35">
            <v>31</v>
          </cell>
          <cell r="H35">
            <v>2904</v>
          </cell>
          <cell r="I35" t="str">
            <v>三　好・和　田</v>
          </cell>
          <cell r="J35">
            <v>29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2</v>
          </cell>
          <cell r="C36" t="str">
            <v>①</v>
          </cell>
          <cell r="D36">
            <v>3503</v>
          </cell>
          <cell r="E36" t="str">
            <v>倉　本・安　富</v>
          </cell>
          <cell r="F36" t="str">
            <v>琴　平</v>
          </cell>
          <cell r="G36">
            <v>30</v>
          </cell>
          <cell r="H36">
            <v>4003</v>
          </cell>
          <cell r="I36" t="str">
            <v>豊　嶋・貞　廣</v>
          </cell>
          <cell r="J36">
            <v>40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2</v>
          </cell>
          <cell r="C37" t="str">
            <v>①</v>
          </cell>
          <cell r="D37">
            <v>204</v>
          </cell>
          <cell r="E37" t="str">
            <v>藤　村・三　好</v>
          </cell>
          <cell r="F37" t="str">
            <v>三本松</v>
          </cell>
          <cell r="G37">
            <v>29</v>
          </cell>
          <cell r="H37">
            <v>1602</v>
          </cell>
          <cell r="I37" t="str">
            <v>三　橋・　秦　</v>
          </cell>
          <cell r="J37">
            <v>16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1402</v>
          </cell>
          <cell r="E38" t="str">
            <v>佐々木・髙　木</v>
          </cell>
          <cell r="F38" t="str">
            <v>高桜井</v>
          </cell>
          <cell r="G38">
            <v>28</v>
          </cell>
          <cell r="H38">
            <v>3501</v>
          </cell>
          <cell r="I38" t="str">
            <v>新　開・眞　鍋</v>
          </cell>
          <cell r="J38">
            <v>35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1601</v>
          </cell>
          <cell r="E39" t="str">
            <v>川　田・中　條</v>
          </cell>
          <cell r="F39" t="str">
            <v>香中央</v>
          </cell>
          <cell r="G39">
            <v>27</v>
          </cell>
          <cell r="H39">
            <v>2902</v>
          </cell>
          <cell r="I39" t="str">
            <v>松　岡・山　本</v>
          </cell>
          <cell r="J39">
            <v>29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3502</v>
          </cell>
          <cell r="E40" t="str">
            <v>山　崎・澤　田</v>
          </cell>
          <cell r="F40" t="str">
            <v>琴　平</v>
          </cell>
          <cell r="G40">
            <v>26</v>
          </cell>
          <cell r="H40">
            <v>3703</v>
          </cell>
          <cell r="I40" t="str">
            <v>大　西・宮　崎</v>
          </cell>
          <cell r="J40">
            <v>37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1004</v>
          </cell>
          <cell r="E41" t="str">
            <v>葛　西・小　野</v>
          </cell>
          <cell r="F41" t="str">
            <v>高中央</v>
          </cell>
          <cell r="G41">
            <v>25</v>
          </cell>
          <cell r="H41">
            <v>1104</v>
          </cell>
          <cell r="I41" t="str">
            <v>能　祖・小　林</v>
          </cell>
          <cell r="J41">
            <v>11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901</v>
          </cell>
          <cell r="E42" t="str">
            <v>斉　藤・田　中</v>
          </cell>
          <cell r="F42" t="str">
            <v>高松東</v>
          </cell>
          <cell r="G42">
            <v>24</v>
          </cell>
          <cell r="H42">
            <v>2901</v>
          </cell>
          <cell r="I42" t="str">
            <v>香　川・平　野</v>
          </cell>
          <cell r="J42">
            <v>29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202</v>
          </cell>
          <cell r="E43" t="str">
            <v>岸　野・野　瀬</v>
          </cell>
          <cell r="F43" t="str">
            <v>三本松</v>
          </cell>
          <cell r="G43">
            <v>23</v>
          </cell>
          <cell r="H43">
            <v>1401</v>
          </cell>
          <cell r="I43" t="str">
            <v>増　田・森　本</v>
          </cell>
          <cell r="J43">
            <v>14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2803</v>
          </cell>
          <cell r="E44" t="str">
            <v>木　村・吉　岡</v>
          </cell>
          <cell r="F44" t="str">
            <v>丸　亀</v>
          </cell>
          <cell r="G44">
            <v>22</v>
          </cell>
          <cell r="H44">
            <v>1301</v>
          </cell>
          <cell r="I44" t="str">
            <v>川　村・寺　竹</v>
          </cell>
          <cell r="J44">
            <v>13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2903</v>
          </cell>
          <cell r="E45" t="str">
            <v>瀧　川・佐　藤</v>
          </cell>
          <cell r="F45" t="str">
            <v>丸城西</v>
          </cell>
          <cell r="G45">
            <v>21</v>
          </cell>
          <cell r="H45">
            <v>1003</v>
          </cell>
          <cell r="I45" t="str">
            <v>三　木・佐々木</v>
          </cell>
          <cell r="J45">
            <v>10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2802</v>
          </cell>
          <cell r="E46" t="str">
            <v>中　茂・𠮷井</v>
          </cell>
          <cell r="F46" t="str">
            <v>丸　亀</v>
          </cell>
          <cell r="G46">
            <v>20</v>
          </cell>
          <cell r="H46">
            <v>1201</v>
          </cell>
          <cell r="I46" t="str">
            <v>吉田光・鹿　庭</v>
          </cell>
          <cell r="J46">
            <v>12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4401</v>
          </cell>
          <cell r="E47" t="str">
            <v>安　藤・谷　本</v>
          </cell>
          <cell r="F47" t="str">
            <v>高専高</v>
          </cell>
          <cell r="G47">
            <v>19</v>
          </cell>
          <cell r="H47">
            <v>701</v>
          </cell>
          <cell r="I47" t="str">
            <v>小　西・村　尾</v>
          </cell>
          <cell r="J47">
            <v>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1105</v>
          </cell>
          <cell r="E48" t="str">
            <v>徳　田・谷　定</v>
          </cell>
          <cell r="F48" t="str">
            <v>高松商</v>
          </cell>
          <cell r="G48">
            <v>18</v>
          </cell>
          <cell r="H48">
            <v>4002</v>
          </cell>
          <cell r="I48" t="str">
            <v>東　根・白　井</v>
          </cell>
          <cell r="J48">
            <v>40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1302</v>
          </cell>
          <cell r="E49" t="str">
            <v>宮　光・大　前</v>
          </cell>
          <cell r="F49" t="str">
            <v>高松一</v>
          </cell>
          <cell r="G49">
            <v>17</v>
          </cell>
          <cell r="H49">
            <v>1801</v>
          </cell>
          <cell r="I49" t="str">
            <v>中　田・古　川</v>
          </cell>
          <cell r="J49">
            <v>18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702</v>
          </cell>
          <cell r="E50" t="str">
            <v>藤　田・廣　瀬</v>
          </cell>
          <cell r="F50" t="str">
            <v>三　木</v>
          </cell>
          <cell r="G50">
            <v>16</v>
          </cell>
          <cell r="H50">
            <v>4001</v>
          </cell>
          <cell r="I50" t="str">
            <v>小　野・高　平</v>
          </cell>
          <cell r="J50">
            <v>40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1005</v>
          </cell>
          <cell r="E51" t="str">
            <v>久　保・荒　山</v>
          </cell>
          <cell r="F51" t="str">
            <v>高中央</v>
          </cell>
          <cell r="G51">
            <v>15</v>
          </cell>
          <cell r="H51">
            <v>3903</v>
          </cell>
          <cell r="I51" t="str">
            <v>川上紗・川上優</v>
          </cell>
          <cell r="J51">
            <v>39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1403</v>
          </cell>
          <cell r="E52" t="str">
            <v>鍵　山・梶　川</v>
          </cell>
          <cell r="F52" t="str">
            <v>高桜井</v>
          </cell>
          <cell r="G52">
            <v>14</v>
          </cell>
          <cell r="H52">
            <v>1002</v>
          </cell>
          <cell r="I52" t="str">
            <v>増　田・小　島</v>
          </cell>
          <cell r="J52">
            <v>10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2401</v>
          </cell>
          <cell r="E53" t="str">
            <v>三　好・深　井</v>
          </cell>
          <cell r="F53" t="str">
            <v>坂　出</v>
          </cell>
          <cell r="G53">
            <v>13</v>
          </cell>
          <cell r="H53">
            <v>3901</v>
          </cell>
          <cell r="I53" t="str">
            <v>合　田・山　路</v>
          </cell>
          <cell r="J53">
            <v>39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2101</v>
          </cell>
          <cell r="E54" t="str">
            <v>水　田・中　尾</v>
          </cell>
          <cell r="F54" t="str">
            <v>高松西</v>
          </cell>
          <cell r="G54">
            <v>12</v>
          </cell>
          <cell r="H54">
            <v>1103</v>
          </cell>
          <cell r="I54" t="str">
            <v>玉　木・森　兼</v>
          </cell>
          <cell r="J54">
            <v>11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203</v>
          </cell>
          <cell r="E55" t="str">
            <v>矢　野・多　田</v>
          </cell>
          <cell r="F55" t="str">
            <v>三本松</v>
          </cell>
          <cell r="G55">
            <v>11</v>
          </cell>
          <cell r="H55">
            <v>3902</v>
          </cell>
          <cell r="I55" t="str">
            <v>　堤　・高　橋</v>
          </cell>
          <cell r="J55">
            <v>39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洙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3703</v>
          </cell>
          <cell r="E3" t="str">
            <v>三　谷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3701</v>
          </cell>
          <cell r="E4" t="str">
            <v>安　藤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伊　藤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3704</v>
          </cell>
          <cell r="E6" t="str">
            <v>櫻　井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1102</v>
          </cell>
          <cell r="E7" t="str">
            <v>横　手</v>
          </cell>
          <cell r="F7" t="str">
            <v>高松商</v>
          </cell>
          <cell r="G7">
            <v>123</v>
          </cell>
          <cell r="H7">
            <v>3505</v>
          </cell>
          <cell r="I7" t="str">
            <v>倉　本</v>
          </cell>
          <cell r="J7">
            <v>35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×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眞　鍋</v>
          </cell>
          <cell r="F8" t="str">
            <v>高松商</v>
          </cell>
          <cell r="G8">
            <v>122</v>
          </cell>
          <cell r="H8">
            <v>2907</v>
          </cell>
          <cell r="I8" t="str">
            <v>三　好</v>
          </cell>
          <cell r="J8">
            <v>29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3402</v>
          </cell>
          <cell r="E9" t="str">
            <v>近　藤</v>
          </cell>
          <cell r="F9" t="str">
            <v>尽　誠</v>
          </cell>
          <cell r="G9">
            <v>121</v>
          </cell>
          <cell r="H9">
            <v>1407</v>
          </cell>
          <cell r="I9" t="str">
            <v>佐　々</v>
          </cell>
          <cell r="J9">
            <v>14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×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1001</v>
          </cell>
          <cell r="E10" t="str">
            <v>渡　邊</v>
          </cell>
          <cell r="F10" t="str">
            <v>高中央</v>
          </cell>
          <cell r="G10">
            <v>120</v>
          </cell>
          <cell r="H10">
            <v>903</v>
          </cell>
          <cell r="I10" t="str">
            <v>梶　田</v>
          </cell>
          <cell r="J10">
            <v>9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3705</v>
          </cell>
          <cell r="E11" t="str">
            <v>阿　部</v>
          </cell>
          <cell r="F11" t="str">
            <v>香川西</v>
          </cell>
          <cell r="G11">
            <v>119</v>
          </cell>
          <cell r="H11">
            <v>4402</v>
          </cell>
          <cell r="I11" t="str">
            <v>谷　本</v>
          </cell>
          <cell r="J11">
            <v>44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3702</v>
          </cell>
          <cell r="E12" t="str">
            <v>丸　橋</v>
          </cell>
          <cell r="F12" t="str">
            <v>香川西</v>
          </cell>
          <cell r="G12">
            <v>118</v>
          </cell>
          <cell r="H12">
            <v>2807</v>
          </cell>
          <cell r="I12" t="str">
            <v>上　村</v>
          </cell>
          <cell r="J12">
            <v>28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3405</v>
          </cell>
          <cell r="E13" t="str">
            <v>宮　﨑</v>
          </cell>
          <cell r="F13" t="str">
            <v>尽　誠</v>
          </cell>
          <cell r="G13">
            <v>117</v>
          </cell>
          <cell r="H13">
            <v>4006</v>
          </cell>
          <cell r="I13" t="str">
            <v>貞　廣</v>
          </cell>
          <cell r="J13">
            <v>40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1103</v>
          </cell>
          <cell r="E14" t="str">
            <v>岩　﨑</v>
          </cell>
          <cell r="F14" t="str">
            <v>高松商</v>
          </cell>
          <cell r="G14">
            <v>116</v>
          </cell>
          <cell r="H14">
            <v>1602</v>
          </cell>
          <cell r="I14" t="str">
            <v>川　田</v>
          </cell>
          <cell r="J14">
            <v>16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3404</v>
          </cell>
          <cell r="E15" t="str">
            <v>石　井</v>
          </cell>
          <cell r="F15" t="str">
            <v>尽　誠</v>
          </cell>
          <cell r="G15">
            <v>115</v>
          </cell>
          <cell r="H15">
            <v>3301</v>
          </cell>
          <cell r="I15" t="str">
            <v>田　村</v>
          </cell>
          <cell r="J15">
            <v>33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3902</v>
          </cell>
          <cell r="E16" t="str">
            <v>高　橋</v>
          </cell>
          <cell r="F16" t="str">
            <v>観　一</v>
          </cell>
          <cell r="G16">
            <v>114</v>
          </cell>
          <cell r="H16">
            <v>2806</v>
          </cell>
          <cell r="I16" t="str">
            <v>吉　岡</v>
          </cell>
          <cell r="J16">
            <v>28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1104</v>
          </cell>
          <cell r="E17" t="str">
            <v>高　尾</v>
          </cell>
          <cell r="F17" t="str">
            <v>高松商</v>
          </cell>
          <cell r="G17">
            <v>113</v>
          </cell>
          <cell r="H17">
            <v>1306</v>
          </cell>
          <cell r="I17" t="str">
            <v>中　尾</v>
          </cell>
          <cell r="J17">
            <v>13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3906</v>
          </cell>
          <cell r="E18" t="str">
            <v>川　上紗</v>
          </cell>
          <cell r="F18" t="str">
            <v>観　一</v>
          </cell>
          <cell r="G18">
            <v>112</v>
          </cell>
          <cell r="H18">
            <v>204</v>
          </cell>
          <cell r="I18" t="str">
            <v>矢　野</v>
          </cell>
          <cell r="J18">
            <v>2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1105</v>
          </cell>
          <cell r="E19" t="str">
            <v>玉　木</v>
          </cell>
          <cell r="F19" t="str">
            <v>高松商</v>
          </cell>
          <cell r="G19">
            <v>111</v>
          </cell>
          <cell r="H19">
            <v>3801</v>
          </cell>
          <cell r="I19" t="str">
            <v>宮　﨑</v>
          </cell>
          <cell r="J19">
            <v>38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4001</v>
          </cell>
          <cell r="E20" t="str">
            <v>小　野</v>
          </cell>
          <cell r="F20" t="str">
            <v>観総合</v>
          </cell>
          <cell r="G20">
            <v>110</v>
          </cell>
          <cell r="H20">
            <v>1202</v>
          </cell>
          <cell r="I20" t="str">
            <v>鹿　庭</v>
          </cell>
          <cell r="J20">
            <v>12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201</v>
          </cell>
          <cell r="E21" t="str">
            <v>吉　井</v>
          </cell>
          <cell r="F21" t="str">
            <v>三本松</v>
          </cell>
          <cell r="G21">
            <v>109</v>
          </cell>
          <cell r="H21">
            <v>2102</v>
          </cell>
          <cell r="I21" t="str">
            <v>中　尾</v>
          </cell>
          <cell r="J21">
            <v>21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>
            <v>1</v>
          </cell>
          <cell r="R21">
            <v>4</v>
          </cell>
          <cell r="S21">
            <v>4</v>
          </cell>
          <cell r="T21">
            <v>13</v>
          </cell>
          <cell r="U21">
            <v>20</v>
          </cell>
          <cell r="V21">
            <v>20</v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2801</v>
          </cell>
          <cell r="E22" t="str">
            <v>越　智</v>
          </cell>
          <cell r="F22" t="str">
            <v>丸　亀</v>
          </cell>
          <cell r="G22">
            <v>108</v>
          </cell>
          <cell r="H22">
            <v>1009</v>
          </cell>
          <cell r="I22" t="str">
            <v>久　保</v>
          </cell>
          <cell r="J22">
            <v>10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×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3903</v>
          </cell>
          <cell r="E23" t="str">
            <v>山　路</v>
          </cell>
          <cell r="F23" t="str">
            <v>観　一</v>
          </cell>
          <cell r="G23">
            <v>107</v>
          </cell>
          <cell r="H23">
            <v>2906</v>
          </cell>
          <cell r="I23" t="str">
            <v>佐　藤</v>
          </cell>
          <cell r="J23">
            <v>29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1402</v>
          </cell>
          <cell r="E24" t="str">
            <v>森　本</v>
          </cell>
          <cell r="F24" t="str">
            <v>高桜井</v>
          </cell>
          <cell r="G24">
            <v>106</v>
          </cell>
          <cell r="H24">
            <v>1008</v>
          </cell>
          <cell r="I24" t="str">
            <v>葛　西</v>
          </cell>
          <cell r="J24">
            <v>10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×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2901</v>
          </cell>
          <cell r="E25" t="str">
            <v>香　川</v>
          </cell>
          <cell r="F25" t="str">
            <v>丸城西</v>
          </cell>
          <cell r="G25">
            <v>105</v>
          </cell>
          <cell r="H25">
            <v>4005</v>
          </cell>
          <cell r="I25" t="str">
            <v>豊　嶋</v>
          </cell>
          <cell r="J25">
            <v>40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×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2803</v>
          </cell>
          <cell r="E26" t="str">
            <v>堀　口</v>
          </cell>
          <cell r="F26" t="str">
            <v>丸　亀</v>
          </cell>
          <cell r="G26">
            <v>104</v>
          </cell>
          <cell r="H26">
            <v>1111</v>
          </cell>
          <cell r="I26" t="str">
            <v>田　村</v>
          </cell>
          <cell r="J26">
            <v>11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208</v>
          </cell>
          <cell r="E27" t="str">
            <v>藤　村</v>
          </cell>
          <cell r="F27" t="str">
            <v>三本松</v>
          </cell>
          <cell r="G27">
            <v>103</v>
          </cell>
          <cell r="H27">
            <v>3407</v>
          </cell>
          <cell r="I27" t="str">
            <v>小　田</v>
          </cell>
          <cell r="J27">
            <v>34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>
            <v>2</v>
          </cell>
          <cell r="R27">
            <v>2</v>
          </cell>
          <cell r="S27">
            <v>7</v>
          </cell>
          <cell r="T27">
            <v>7</v>
          </cell>
          <cell r="U27">
            <v>26</v>
          </cell>
          <cell r="V27">
            <v>26</v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4002</v>
          </cell>
          <cell r="E28" t="str">
            <v>高　平</v>
          </cell>
          <cell r="F28" t="str">
            <v>観総合</v>
          </cell>
          <cell r="G28">
            <v>102</v>
          </cell>
          <cell r="H28">
            <v>206</v>
          </cell>
          <cell r="I28" t="str">
            <v>多　田</v>
          </cell>
          <cell r="J28">
            <v>2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1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3901</v>
          </cell>
          <cell r="E29" t="str">
            <v>　堤</v>
          </cell>
          <cell r="F29" t="str">
            <v>観　一</v>
          </cell>
          <cell r="G29">
            <v>101</v>
          </cell>
          <cell r="H29">
            <v>1203</v>
          </cell>
          <cell r="I29" t="str">
            <v>吉　田久</v>
          </cell>
          <cell r="J29">
            <v>12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1107</v>
          </cell>
          <cell r="E30" t="str">
            <v>森　兼</v>
          </cell>
          <cell r="F30" t="str">
            <v>高松商</v>
          </cell>
          <cell r="G30">
            <v>100</v>
          </cell>
          <cell r="H30">
            <v>704</v>
          </cell>
          <cell r="I30" t="str">
            <v>廣　瀬</v>
          </cell>
          <cell r="J30">
            <v>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3907</v>
          </cell>
          <cell r="E31" t="str">
            <v>川　上優</v>
          </cell>
          <cell r="F31" t="str">
            <v>観　一</v>
          </cell>
          <cell r="G31">
            <v>99</v>
          </cell>
          <cell r="H31">
            <v>3504</v>
          </cell>
          <cell r="I31" t="str">
            <v>澤　田</v>
          </cell>
          <cell r="J31">
            <v>35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1002</v>
          </cell>
          <cell r="E32" t="str">
            <v>玉　木</v>
          </cell>
          <cell r="F32" t="str">
            <v>高中央</v>
          </cell>
          <cell r="G32">
            <v>98</v>
          </cell>
          <cell r="H32">
            <v>203</v>
          </cell>
          <cell r="I32" t="str">
            <v>岸　野</v>
          </cell>
          <cell r="J32">
            <v>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1401</v>
          </cell>
          <cell r="E33" t="str">
            <v>増　田</v>
          </cell>
          <cell r="F33" t="str">
            <v>高桜井</v>
          </cell>
          <cell r="G33">
            <v>97</v>
          </cell>
          <cell r="H33">
            <v>2805</v>
          </cell>
          <cell r="I33" t="str">
            <v>木　村</v>
          </cell>
          <cell r="J33">
            <v>28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3706</v>
          </cell>
          <cell r="E34" t="str">
            <v>大　西</v>
          </cell>
          <cell r="F34" t="str">
            <v>香川西</v>
          </cell>
          <cell r="G34">
            <v>96</v>
          </cell>
          <cell r="H34">
            <v>1201</v>
          </cell>
          <cell r="I34" t="str">
            <v>吉　田光</v>
          </cell>
          <cell r="J34">
            <v>12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2101</v>
          </cell>
          <cell r="E35" t="str">
            <v>水　田</v>
          </cell>
          <cell r="F35" t="str">
            <v>高松西</v>
          </cell>
          <cell r="G35">
            <v>95</v>
          </cell>
          <cell r="H35">
            <v>2403</v>
          </cell>
          <cell r="I35" t="str">
            <v>柴　坂</v>
          </cell>
          <cell r="J35">
            <v>24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1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205</v>
          </cell>
          <cell r="E36" t="str">
            <v>野　瀬</v>
          </cell>
          <cell r="F36" t="str">
            <v>三本松</v>
          </cell>
          <cell r="G36">
            <v>94</v>
          </cell>
          <cell r="H36">
            <v>1406</v>
          </cell>
          <cell r="I36" t="str">
            <v>佐々木</v>
          </cell>
          <cell r="J36">
            <v>14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>
            <v>2</v>
          </cell>
          <cell r="R36">
            <v>3</v>
          </cell>
          <cell r="S36">
            <v>3</v>
          </cell>
          <cell r="T36">
            <v>3</v>
          </cell>
          <cell r="U36">
            <v>30</v>
          </cell>
          <cell r="V36">
            <v>35</v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1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3707</v>
          </cell>
          <cell r="E37" t="str">
            <v>宮　崎</v>
          </cell>
          <cell r="F37" t="str">
            <v>香川西</v>
          </cell>
          <cell r="G37">
            <v>93</v>
          </cell>
          <cell r="H37">
            <v>4004</v>
          </cell>
          <cell r="I37" t="str">
            <v>白　井</v>
          </cell>
          <cell r="J37">
            <v>40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1003</v>
          </cell>
          <cell r="E38" t="str">
            <v>増　田</v>
          </cell>
          <cell r="F38" t="str">
            <v>高中央</v>
          </cell>
          <cell r="G38">
            <v>92</v>
          </cell>
          <cell r="H38">
            <v>3503</v>
          </cell>
          <cell r="I38" t="str">
            <v>山　崎</v>
          </cell>
          <cell r="J38">
            <v>35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701</v>
          </cell>
          <cell r="E39" t="str">
            <v>村　尾</v>
          </cell>
          <cell r="F39" t="str">
            <v>三　木</v>
          </cell>
          <cell r="G39">
            <v>91</v>
          </cell>
          <cell r="H39">
            <v>1801</v>
          </cell>
          <cell r="I39" t="str">
            <v>中　田</v>
          </cell>
          <cell r="J39">
            <v>18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3905</v>
          </cell>
          <cell r="E40" t="str">
            <v>川　崎</v>
          </cell>
          <cell r="F40" t="str">
            <v>観　一</v>
          </cell>
          <cell r="G40">
            <v>90</v>
          </cell>
          <cell r="H40">
            <v>1305</v>
          </cell>
          <cell r="I40" t="str">
            <v>田　村</v>
          </cell>
          <cell r="J40">
            <v>13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2401</v>
          </cell>
          <cell r="E41" t="str">
            <v>三　好</v>
          </cell>
          <cell r="F41" t="str">
            <v>坂　出</v>
          </cell>
          <cell r="G41">
            <v>89</v>
          </cell>
          <cell r="H41">
            <v>1304</v>
          </cell>
          <cell r="I41" t="str">
            <v>宮　光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1106</v>
          </cell>
          <cell r="E42" t="str">
            <v>能　祖</v>
          </cell>
          <cell r="F42" t="str">
            <v>高松商</v>
          </cell>
          <cell r="G42">
            <v>88</v>
          </cell>
          <cell r="H42">
            <v>1702</v>
          </cell>
          <cell r="I42" t="str">
            <v>小　柳</v>
          </cell>
          <cell r="J42">
            <v>17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2802</v>
          </cell>
          <cell r="E43" t="str">
            <v>中　茂</v>
          </cell>
          <cell r="F43" t="str">
            <v>丸　亀</v>
          </cell>
          <cell r="G43">
            <v>87</v>
          </cell>
          <cell r="H43">
            <v>3502</v>
          </cell>
          <cell r="I43" t="str">
            <v>眞　鍋</v>
          </cell>
          <cell r="J43">
            <v>35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1004</v>
          </cell>
          <cell r="E44" t="str">
            <v>小　島</v>
          </cell>
          <cell r="F44" t="str">
            <v>高中央</v>
          </cell>
          <cell r="G44">
            <v>86</v>
          </cell>
          <cell r="H44">
            <v>1701</v>
          </cell>
          <cell r="I44" t="str">
            <v>上　林</v>
          </cell>
          <cell r="J44">
            <v>17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×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1108</v>
          </cell>
          <cell r="E45" t="str">
            <v>小　林</v>
          </cell>
          <cell r="F45" t="str">
            <v>高松商</v>
          </cell>
          <cell r="G45">
            <v>85</v>
          </cell>
          <cell r="H45">
            <v>1405</v>
          </cell>
          <cell r="I45" t="str">
            <v>髙　木</v>
          </cell>
          <cell r="J45">
            <v>14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×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3904</v>
          </cell>
          <cell r="E46" t="str">
            <v>合　田</v>
          </cell>
          <cell r="F46" t="str">
            <v>観　一</v>
          </cell>
          <cell r="G46">
            <v>84</v>
          </cell>
          <cell r="H46">
            <v>1007</v>
          </cell>
          <cell r="I46" t="str">
            <v>小　野</v>
          </cell>
          <cell r="J46">
            <v>10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×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1109</v>
          </cell>
          <cell r="E47" t="str">
            <v>徳　田</v>
          </cell>
          <cell r="F47" t="str">
            <v>高松商</v>
          </cell>
          <cell r="G47">
            <v>83</v>
          </cell>
          <cell r="H47">
            <v>2804</v>
          </cell>
          <cell r="I47" t="str">
            <v>𠮷　井</v>
          </cell>
          <cell r="J47">
            <v>28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1301</v>
          </cell>
          <cell r="E48" t="str">
            <v>川　村</v>
          </cell>
          <cell r="F48" t="str">
            <v>高松一</v>
          </cell>
          <cell r="G48">
            <v>82</v>
          </cell>
          <cell r="H48">
            <v>3406</v>
          </cell>
          <cell r="I48" t="str">
            <v>菰　下</v>
          </cell>
          <cell r="J48">
            <v>34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1005</v>
          </cell>
          <cell r="E49" t="str">
            <v>三　木</v>
          </cell>
          <cell r="F49" t="str">
            <v>高中央</v>
          </cell>
          <cell r="G49">
            <v>81</v>
          </cell>
          <cell r="H49">
            <v>4003</v>
          </cell>
          <cell r="I49" t="str">
            <v>東　根</v>
          </cell>
          <cell r="J49">
            <v>40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×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501</v>
          </cell>
          <cell r="E50" t="str">
            <v>八　木</v>
          </cell>
          <cell r="F50" t="str">
            <v>石　田</v>
          </cell>
          <cell r="G50">
            <v>80</v>
          </cell>
          <cell r="H50">
            <v>2905</v>
          </cell>
          <cell r="I50" t="str">
            <v>瀧　川</v>
          </cell>
          <cell r="J50">
            <v>29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1601</v>
          </cell>
          <cell r="E51" t="str">
            <v>三　橋</v>
          </cell>
          <cell r="F51" t="str">
            <v>香中央</v>
          </cell>
          <cell r="G51">
            <v>79</v>
          </cell>
          <cell r="H51">
            <v>2904</v>
          </cell>
          <cell r="I51" t="str">
            <v>山　本</v>
          </cell>
          <cell r="J51">
            <v>29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1006</v>
          </cell>
          <cell r="E52" t="str">
            <v>佐々木</v>
          </cell>
          <cell r="F52" t="str">
            <v>高中央</v>
          </cell>
          <cell r="G52">
            <v>78</v>
          </cell>
          <cell r="H52">
            <v>2902</v>
          </cell>
          <cell r="I52" t="str">
            <v>平　野</v>
          </cell>
          <cell r="J52">
            <v>29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901</v>
          </cell>
          <cell r="E53" t="str">
            <v>斉　藤</v>
          </cell>
          <cell r="F53" t="str">
            <v>高松東</v>
          </cell>
          <cell r="G53">
            <v>77</v>
          </cell>
          <cell r="H53">
            <v>1404</v>
          </cell>
          <cell r="I53" t="str">
            <v>古　市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2903</v>
          </cell>
          <cell r="E54" t="str">
            <v>松　岡</v>
          </cell>
          <cell r="F54" t="str">
            <v>丸城西</v>
          </cell>
          <cell r="G54">
            <v>76</v>
          </cell>
          <cell r="H54">
            <v>1302</v>
          </cell>
          <cell r="I54" t="str">
            <v>大　前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1603</v>
          </cell>
          <cell r="E55" t="str">
            <v>　秦</v>
          </cell>
          <cell r="F55" t="str">
            <v>香中央</v>
          </cell>
          <cell r="G55">
            <v>75</v>
          </cell>
          <cell r="H55">
            <v>1303</v>
          </cell>
          <cell r="I55" t="str">
            <v>寺　竹</v>
          </cell>
          <cell r="J55">
            <v>13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902</v>
          </cell>
          <cell r="E56" t="str">
            <v>田　中</v>
          </cell>
          <cell r="F56" t="str">
            <v>高松東</v>
          </cell>
          <cell r="G56">
            <v>74</v>
          </cell>
          <cell r="H56">
            <v>1110</v>
          </cell>
          <cell r="I56" t="str">
            <v>谷　定</v>
          </cell>
          <cell r="J56">
            <v>11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4401</v>
          </cell>
          <cell r="E57" t="str">
            <v>安　藤</v>
          </cell>
          <cell r="F57" t="str">
            <v>高専高</v>
          </cell>
          <cell r="G57">
            <v>73</v>
          </cell>
          <cell r="H57">
            <v>702</v>
          </cell>
          <cell r="I57" t="str">
            <v>小　西</v>
          </cell>
          <cell r="J57">
            <v>7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3501</v>
          </cell>
          <cell r="E58" t="str">
            <v>新　開</v>
          </cell>
          <cell r="F58" t="str">
            <v>琴　平</v>
          </cell>
          <cell r="G58">
            <v>72</v>
          </cell>
          <cell r="H58">
            <v>202</v>
          </cell>
          <cell r="I58" t="str">
            <v>西　川</v>
          </cell>
          <cell r="J58">
            <v>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101</v>
          </cell>
          <cell r="E59" t="str">
            <v>平　間</v>
          </cell>
          <cell r="F59" t="str">
            <v>小中央</v>
          </cell>
          <cell r="G59">
            <v>71</v>
          </cell>
          <cell r="H59">
            <v>703</v>
          </cell>
          <cell r="I59" t="str">
            <v>藤　田</v>
          </cell>
          <cell r="J59">
            <v>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1403</v>
          </cell>
          <cell r="E60" t="str">
            <v>梶　川</v>
          </cell>
          <cell r="F60" t="str">
            <v>高桜井</v>
          </cell>
          <cell r="G60">
            <v>70</v>
          </cell>
          <cell r="H60">
            <v>2402</v>
          </cell>
          <cell r="I60" t="str">
            <v>深　井</v>
          </cell>
          <cell r="J60">
            <v>24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207</v>
          </cell>
          <cell r="E61" t="str">
            <v>池　田</v>
          </cell>
          <cell r="F61" t="str">
            <v>三本松</v>
          </cell>
          <cell r="G61">
            <v>69</v>
          </cell>
          <cell r="H61">
            <v>1703</v>
          </cell>
          <cell r="I61" t="str">
            <v>田　村</v>
          </cell>
          <cell r="J61">
            <v>17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>
            <v>1</v>
          </cell>
          <cell r="R61">
            <v>4</v>
          </cell>
          <cell r="S61">
            <v>5</v>
          </cell>
          <cell r="T61">
            <v>5</v>
          </cell>
          <cell r="U61">
            <v>5</v>
          </cell>
          <cell r="V61">
            <v>60</v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1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2808</v>
          </cell>
          <cell r="E62" t="str">
            <v>吉　久</v>
          </cell>
          <cell r="F62" t="str">
            <v>丸　亀</v>
          </cell>
          <cell r="G62">
            <v>68</v>
          </cell>
          <cell r="H62">
            <v>2908</v>
          </cell>
          <cell r="I62" t="str">
            <v>和　田</v>
          </cell>
          <cell r="J62">
            <v>29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1307</v>
          </cell>
          <cell r="E63" t="str">
            <v>菰　渕</v>
          </cell>
          <cell r="F63" t="str">
            <v>高松一</v>
          </cell>
          <cell r="G63">
            <v>67</v>
          </cell>
          <cell r="H63">
            <v>705</v>
          </cell>
          <cell r="I63" t="str">
            <v>國　方</v>
          </cell>
          <cell r="J63">
            <v>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1408</v>
          </cell>
          <cell r="E64" t="str">
            <v>桑　島</v>
          </cell>
          <cell r="F64" t="str">
            <v>高桜井</v>
          </cell>
          <cell r="G64">
            <v>66</v>
          </cell>
          <cell r="H64">
            <v>4007</v>
          </cell>
          <cell r="I64" t="str">
            <v>須　藤</v>
          </cell>
          <cell r="J64">
            <v>40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3506</v>
          </cell>
          <cell r="E65" t="str">
            <v>安　富</v>
          </cell>
          <cell r="F65" t="str">
            <v>琴　平</v>
          </cell>
          <cell r="G65">
            <v>65</v>
          </cell>
          <cell r="H65">
            <v>1604</v>
          </cell>
          <cell r="I65" t="str">
            <v>中　條</v>
          </cell>
          <cell r="J65">
            <v>16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1604</v>
          </cell>
          <cell r="E66" t="str">
            <v>中　條</v>
          </cell>
          <cell r="F66" t="str">
            <v>香中央</v>
          </cell>
          <cell r="G66">
            <v>64</v>
          </cell>
          <cell r="H66">
            <v>3506</v>
          </cell>
          <cell r="I66" t="str">
            <v>安　富</v>
          </cell>
          <cell r="J66">
            <v>35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4007</v>
          </cell>
          <cell r="E67" t="str">
            <v>須　藤</v>
          </cell>
          <cell r="F67" t="str">
            <v>観総合</v>
          </cell>
          <cell r="G67">
            <v>63</v>
          </cell>
          <cell r="H67">
            <v>1408</v>
          </cell>
          <cell r="I67" t="str">
            <v>桑　島</v>
          </cell>
          <cell r="J67">
            <v>14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705</v>
          </cell>
          <cell r="E68" t="str">
            <v>國　方</v>
          </cell>
          <cell r="F68" t="str">
            <v>三　木</v>
          </cell>
          <cell r="G68">
            <v>62</v>
          </cell>
          <cell r="H68">
            <v>1307</v>
          </cell>
          <cell r="I68" t="str">
            <v>菰　渕</v>
          </cell>
          <cell r="J68">
            <v>13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2908</v>
          </cell>
          <cell r="E69" t="str">
            <v>和　田</v>
          </cell>
          <cell r="F69" t="str">
            <v>丸城西</v>
          </cell>
          <cell r="G69">
            <v>61</v>
          </cell>
          <cell r="H69">
            <v>2808</v>
          </cell>
          <cell r="I69" t="str">
            <v>吉　久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1703</v>
          </cell>
          <cell r="E70" t="str">
            <v>田　村</v>
          </cell>
          <cell r="F70" t="str">
            <v>英　明</v>
          </cell>
          <cell r="G70">
            <v>60</v>
          </cell>
          <cell r="H70">
            <v>207</v>
          </cell>
          <cell r="I70" t="str">
            <v>池　田</v>
          </cell>
          <cell r="J70">
            <v>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1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2402</v>
          </cell>
          <cell r="E71" t="str">
            <v>深　井</v>
          </cell>
          <cell r="F71" t="str">
            <v>坂　出</v>
          </cell>
          <cell r="G71">
            <v>59</v>
          </cell>
          <cell r="H71">
            <v>1403</v>
          </cell>
          <cell r="I71" t="str">
            <v>梶　川</v>
          </cell>
          <cell r="J71">
            <v>14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703</v>
          </cell>
          <cell r="E72" t="str">
            <v>藤　田</v>
          </cell>
          <cell r="F72" t="str">
            <v>三　木</v>
          </cell>
          <cell r="G72">
            <v>58</v>
          </cell>
          <cell r="H72">
            <v>101</v>
          </cell>
          <cell r="I72" t="str">
            <v>平　間</v>
          </cell>
          <cell r="J72">
            <v>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202</v>
          </cell>
          <cell r="E73" t="str">
            <v>西　川</v>
          </cell>
          <cell r="F73" t="str">
            <v>三本松</v>
          </cell>
          <cell r="G73">
            <v>57</v>
          </cell>
          <cell r="H73">
            <v>3501</v>
          </cell>
          <cell r="I73" t="str">
            <v>新　開</v>
          </cell>
          <cell r="J73">
            <v>35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>
            <v>1</v>
          </cell>
          <cell r="R73">
            <v>1</v>
          </cell>
          <cell r="S73">
            <v>8</v>
          </cell>
          <cell r="T73">
            <v>8</v>
          </cell>
          <cell r="U73">
            <v>8</v>
          </cell>
          <cell r="V73">
            <v>57</v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×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702</v>
          </cell>
          <cell r="E74" t="str">
            <v>小　西</v>
          </cell>
          <cell r="F74" t="str">
            <v>三　木</v>
          </cell>
          <cell r="G74">
            <v>56</v>
          </cell>
          <cell r="H74">
            <v>4401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1110</v>
          </cell>
          <cell r="E75" t="str">
            <v>谷　定</v>
          </cell>
          <cell r="F75" t="str">
            <v>高松商</v>
          </cell>
          <cell r="G75">
            <v>55</v>
          </cell>
          <cell r="H75">
            <v>902</v>
          </cell>
          <cell r="I75" t="str">
            <v>田　中</v>
          </cell>
          <cell r="J75">
            <v>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1303</v>
          </cell>
          <cell r="E76" t="str">
            <v>寺　竹</v>
          </cell>
          <cell r="F76" t="str">
            <v>高松一</v>
          </cell>
          <cell r="G76">
            <v>54</v>
          </cell>
          <cell r="H76">
            <v>1603</v>
          </cell>
          <cell r="I76" t="str">
            <v>　秦</v>
          </cell>
          <cell r="J76">
            <v>16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1302</v>
          </cell>
          <cell r="E77" t="str">
            <v>大　前</v>
          </cell>
          <cell r="F77" t="str">
            <v>高松一</v>
          </cell>
          <cell r="G77">
            <v>53</v>
          </cell>
          <cell r="H77">
            <v>2903</v>
          </cell>
          <cell r="I77" t="str">
            <v>松　岡</v>
          </cell>
          <cell r="J77">
            <v>29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1404</v>
          </cell>
          <cell r="E78" t="str">
            <v>古　市</v>
          </cell>
          <cell r="F78" t="str">
            <v>高桜井</v>
          </cell>
          <cell r="G78">
            <v>52</v>
          </cell>
          <cell r="H78">
            <v>901</v>
          </cell>
          <cell r="I78" t="str">
            <v>斉　藤</v>
          </cell>
          <cell r="J78">
            <v>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2902</v>
          </cell>
          <cell r="E79" t="str">
            <v>平　野</v>
          </cell>
          <cell r="F79" t="str">
            <v>丸城西</v>
          </cell>
          <cell r="G79">
            <v>51</v>
          </cell>
          <cell r="H79">
            <v>1006</v>
          </cell>
          <cell r="I79" t="str">
            <v>佐々木</v>
          </cell>
          <cell r="J79">
            <v>10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2904</v>
          </cell>
          <cell r="E80" t="str">
            <v>山　本</v>
          </cell>
          <cell r="F80" t="str">
            <v>丸城西</v>
          </cell>
          <cell r="G80">
            <v>50</v>
          </cell>
          <cell r="H80">
            <v>1601</v>
          </cell>
          <cell r="I80" t="str">
            <v>三　橋</v>
          </cell>
          <cell r="J80">
            <v>16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2905</v>
          </cell>
          <cell r="E81" t="str">
            <v>瀧　川</v>
          </cell>
          <cell r="F81" t="str">
            <v>丸城西</v>
          </cell>
          <cell r="G81">
            <v>49</v>
          </cell>
          <cell r="H81">
            <v>501</v>
          </cell>
          <cell r="I81" t="str">
            <v>八　木</v>
          </cell>
          <cell r="J81">
            <v>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4003</v>
          </cell>
          <cell r="E82" t="str">
            <v>東　根</v>
          </cell>
          <cell r="F82" t="str">
            <v>観総合</v>
          </cell>
          <cell r="G82">
            <v>48</v>
          </cell>
          <cell r="H82">
            <v>1005</v>
          </cell>
          <cell r="I82" t="str">
            <v>三　木</v>
          </cell>
          <cell r="J82">
            <v>10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3406</v>
          </cell>
          <cell r="E83" t="str">
            <v>菰　下</v>
          </cell>
          <cell r="F83" t="str">
            <v>尽　誠</v>
          </cell>
          <cell r="G83">
            <v>47</v>
          </cell>
          <cell r="H83">
            <v>1301</v>
          </cell>
          <cell r="I83" t="str">
            <v>川　村</v>
          </cell>
          <cell r="J83">
            <v>13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2804</v>
          </cell>
          <cell r="E84" t="str">
            <v>𠮷　井</v>
          </cell>
          <cell r="F84" t="str">
            <v>丸　亀</v>
          </cell>
          <cell r="G84">
            <v>46</v>
          </cell>
          <cell r="H84">
            <v>1109</v>
          </cell>
          <cell r="I84" t="str">
            <v>徳　田</v>
          </cell>
          <cell r="J84">
            <v>11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1007</v>
          </cell>
          <cell r="E85" t="str">
            <v>小　野</v>
          </cell>
          <cell r="F85" t="str">
            <v>高中央</v>
          </cell>
          <cell r="G85">
            <v>45</v>
          </cell>
          <cell r="H85">
            <v>3904</v>
          </cell>
          <cell r="I85" t="str">
            <v>合　田</v>
          </cell>
          <cell r="J85">
            <v>39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1405</v>
          </cell>
          <cell r="E86" t="str">
            <v>髙　木</v>
          </cell>
          <cell r="F86" t="str">
            <v>高桜井</v>
          </cell>
          <cell r="G86">
            <v>44</v>
          </cell>
          <cell r="H86">
            <v>1108</v>
          </cell>
          <cell r="I86" t="str">
            <v>小　林</v>
          </cell>
          <cell r="J86">
            <v>11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1701</v>
          </cell>
          <cell r="E87" t="str">
            <v>上　林</v>
          </cell>
          <cell r="F87" t="str">
            <v>英　明</v>
          </cell>
          <cell r="G87">
            <v>43</v>
          </cell>
          <cell r="H87">
            <v>1004</v>
          </cell>
          <cell r="I87" t="str">
            <v>小　島</v>
          </cell>
          <cell r="J87">
            <v>10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3502</v>
          </cell>
          <cell r="E88" t="str">
            <v>眞　鍋</v>
          </cell>
          <cell r="F88" t="str">
            <v>琴　平</v>
          </cell>
          <cell r="G88">
            <v>42</v>
          </cell>
          <cell r="H88">
            <v>2802</v>
          </cell>
          <cell r="I88" t="str">
            <v>中　茂</v>
          </cell>
          <cell r="J88">
            <v>28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1702</v>
          </cell>
          <cell r="E89" t="str">
            <v>小　柳</v>
          </cell>
          <cell r="F89" t="str">
            <v>英　明</v>
          </cell>
          <cell r="G89">
            <v>41</v>
          </cell>
          <cell r="H89">
            <v>1106</v>
          </cell>
          <cell r="I89" t="str">
            <v>能　祖</v>
          </cell>
          <cell r="J89">
            <v>11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1304</v>
          </cell>
          <cell r="E90" t="str">
            <v>宮　光</v>
          </cell>
          <cell r="F90" t="str">
            <v>高松一</v>
          </cell>
          <cell r="G90">
            <v>40</v>
          </cell>
          <cell r="H90">
            <v>2401</v>
          </cell>
          <cell r="I90" t="str">
            <v>三　好</v>
          </cell>
          <cell r="J90">
            <v>24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1305</v>
          </cell>
          <cell r="E91" t="str">
            <v>田　村</v>
          </cell>
          <cell r="F91" t="str">
            <v>高松一</v>
          </cell>
          <cell r="G91">
            <v>39</v>
          </cell>
          <cell r="H91">
            <v>3905</v>
          </cell>
          <cell r="I91" t="str">
            <v>川　崎</v>
          </cell>
          <cell r="J91">
            <v>39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1801</v>
          </cell>
          <cell r="E92" t="str">
            <v>中　田</v>
          </cell>
          <cell r="F92" t="str">
            <v>高工芸</v>
          </cell>
          <cell r="G92">
            <v>38</v>
          </cell>
          <cell r="H92">
            <v>701</v>
          </cell>
          <cell r="I92" t="str">
            <v>村　尾</v>
          </cell>
          <cell r="J92">
            <v>7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3503</v>
          </cell>
          <cell r="E93" t="str">
            <v>山　崎</v>
          </cell>
          <cell r="F93" t="str">
            <v>琴　平</v>
          </cell>
          <cell r="G93">
            <v>37</v>
          </cell>
          <cell r="H93">
            <v>1003</v>
          </cell>
          <cell r="I93" t="str">
            <v>増　田</v>
          </cell>
          <cell r="J93">
            <v>10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×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4004</v>
          </cell>
          <cell r="E94" t="str">
            <v>白　井</v>
          </cell>
          <cell r="F94" t="str">
            <v>観総合</v>
          </cell>
          <cell r="G94">
            <v>36</v>
          </cell>
          <cell r="H94">
            <v>3707</v>
          </cell>
          <cell r="I94" t="str">
            <v>宮　崎</v>
          </cell>
          <cell r="J94">
            <v>37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1406</v>
          </cell>
          <cell r="E95" t="str">
            <v>佐々木</v>
          </cell>
          <cell r="F95" t="str">
            <v>高桜井</v>
          </cell>
          <cell r="G95">
            <v>35</v>
          </cell>
          <cell r="H95">
            <v>205</v>
          </cell>
          <cell r="I95" t="str">
            <v>野　瀬</v>
          </cell>
          <cell r="J95">
            <v>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1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2403</v>
          </cell>
          <cell r="E96" t="str">
            <v>柴　坂</v>
          </cell>
          <cell r="F96" t="str">
            <v>坂　出</v>
          </cell>
          <cell r="G96">
            <v>34</v>
          </cell>
          <cell r="H96">
            <v>2101</v>
          </cell>
          <cell r="I96" t="str">
            <v>水　田</v>
          </cell>
          <cell r="J96">
            <v>21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1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×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1201</v>
          </cell>
          <cell r="E97" t="str">
            <v>吉　田光</v>
          </cell>
          <cell r="F97" t="str">
            <v>高　松</v>
          </cell>
          <cell r="G97">
            <v>33</v>
          </cell>
          <cell r="H97">
            <v>3706</v>
          </cell>
          <cell r="I97" t="str">
            <v>大　西</v>
          </cell>
          <cell r="J97">
            <v>37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2805</v>
          </cell>
          <cell r="E98" t="str">
            <v>木　村</v>
          </cell>
          <cell r="F98" t="str">
            <v>丸　亀</v>
          </cell>
          <cell r="G98">
            <v>32</v>
          </cell>
          <cell r="H98">
            <v>1401</v>
          </cell>
          <cell r="I98" t="str">
            <v>増　田</v>
          </cell>
          <cell r="J98">
            <v>14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203</v>
          </cell>
          <cell r="E99" t="str">
            <v>岸　野</v>
          </cell>
          <cell r="F99" t="str">
            <v>三本松</v>
          </cell>
          <cell r="G99">
            <v>31</v>
          </cell>
          <cell r="H99">
            <v>1002</v>
          </cell>
          <cell r="I99" t="str">
            <v>玉　木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>
            <v>2</v>
          </cell>
          <cell r="R99">
            <v>2</v>
          </cell>
          <cell r="S99">
            <v>2</v>
          </cell>
          <cell r="T99">
            <v>2</v>
          </cell>
          <cell r="U99">
            <v>31</v>
          </cell>
          <cell r="V99">
            <v>31</v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1</v>
          </cell>
          <cell r="AB99">
            <v>1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3504</v>
          </cell>
          <cell r="E100" t="str">
            <v>澤　田</v>
          </cell>
          <cell r="F100" t="str">
            <v>琴　平</v>
          </cell>
          <cell r="G100">
            <v>30</v>
          </cell>
          <cell r="H100">
            <v>3907</v>
          </cell>
          <cell r="I100" t="str">
            <v>川　上優</v>
          </cell>
          <cell r="J100">
            <v>39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704</v>
          </cell>
          <cell r="E101" t="str">
            <v>廣　瀬</v>
          </cell>
          <cell r="F101" t="str">
            <v>三　木</v>
          </cell>
          <cell r="G101">
            <v>29</v>
          </cell>
          <cell r="H101">
            <v>1107</v>
          </cell>
          <cell r="I101" t="str">
            <v>森　兼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1203</v>
          </cell>
          <cell r="E102" t="str">
            <v>吉　田久</v>
          </cell>
          <cell r="F102" t="str">
            <v>高　松</v>
          </cell>
          <cell r="G102">
            <v>28</v>
          </cell>
          <cell r="H102">
            <v>3901</v>
          </cell>
          <cell r="I102" t="str">
            <v>　堤</v>
          </cell>
          <cell r="J102">
            <v>39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206</v>
          </cell>
          <cell r="E103" t="str">
            <v>多　田</v>
          </cell>
          <cell r="F103" t="str">
            <v>三本松</v>
          </cell>
          <cell r="G103">
            <v>27</v>
          </cell>
          <cell r="H103">
            <v>4002</v>
          </cell>
          <cell r="I103" t="str">
            <v>高　平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>
            <v>2</v>
          </cell>
          <cell r="R103">
            <v>3</v>
          </cell>
          <cell r="S103">
            <v>6</v>
          </cell>
          <cell r="T103">
            <v>6</v>
          </cell>
          <cell r="U103">
            <v>27</v>
          </cell>
          <cell r="V103">
            <v>27</v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1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3407</v>
          </cell>
          <cell r="E104" t="str">
            <v>小　田</v>
          </cell>
          <cell r="F104" t="str">
            <v>尽　誠</v>
          </cell>
          <cell r="G104">
            <v>26</v>
          </cell>
          <cell r="H104">
            <v>208</v>
          </cell>
          <cell r="I104" t="str">
            <v>藤　村</v>
          </cell>
          <cell r="J104">
            <v>2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1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1111</v>
          </cell>
          <cell r="E105" t="str">
            <v>田　村</v>
          </cell>
          <cell r="F105" t="str">
            <v>高松商</v>
          </cell>
          <cell r="G105">
            <v>25</v>
          </cell>
          <cell r="H105">
            <v>2803</v>
          </cell>
          <cell r="I105" t="str">
            <v>堀　口</v>
          </cell>
          <cell r="J105">
            <v>28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4005</v>
          </cell>
          <cell r="E106" t="str">
            <v>豊　嶋</v>
          </cell>
          <cell r="F106" t="str">
            <v>観総合</v>
          </cell>
          <cell r="G106">
            <v>24</v>
          </cell>
          <cell r="H106">
            <v>2901</v>
          </cell>
          <cell r="I106" t="str">
            <v>香　川</v>
          </cell>
          <cell r="J106">
            <v>29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1008</v>
          </cell>
          <cell r="E107" t="str">
            <v>葛　西</v>
          </cell>
          <cell r="F107" t="str">
            <v>高中央</v>
          </cell>
          <cell r="G107">
            <v>23</v>
          </cell>
          <cell r="H107">
            <v>1402</v>
          </cell>
          <cell r="I107" t="str">
            <v>森　本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2906</v>
          </cell>
          <cell r="E108" t="str">
            <v>佐　藤</v>
          </cell>
          <cell r="F108" t="str">
            <v>丸城西</v>
          </cell>
          <cell r="G108">
            <v>22</v>
          </cell>
          <cell r="H108">
            <v>3903</v>
          </cell>
          <cell r="I108" t="str">
            <v>山　路</v>
          </cell>
          <cell r="J108">
            <v>39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1009</v>
          </cell>
          <cell r="E109" t="str">
            <v>久　保</v>
          </cell>
          <cell r="F109" t="str">
            <v>高中央</v>
          </cell>
          <cell r="G109">
            <v>21</v>
          </cell>
          <cell r="H109">
            <v>2801</v>
          </cell>
          <cell r="I109" t="str">
            <v>越　智</v>
          </cell>
          <cell r="J109">
            <v>28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2102</v>
          </cell>
          <cell r="E110" t="str">
            <v>中　尾</v>
          </cell>
          <cell r="F110" t="str">
            <v>高松西</v>
          </cell>
          <cell r="G110">
            <v>20</v>
          </cell>
          <cell r="H110">
            <v>201</v>
          </cell>
          <cell r="I110" t="str">
            <v>吉　井</v>
          </cell>
          <cell r="J110">
            <v>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1202</v>
          </cell>
          <cell r="E111" t="str">
            <v>鹿　庭</v>
          </cell>
          <cell r="F111" t="str">
            <v>高　松</v>
          </cell>
          <cell r="G111">
            <v>19</v>
          </cell>
          <cell r="H111">
            <v>4001</v>
          </cell>
          <cell r="I111" t="str">
            <v>小　野</v>
          </cell>
          <cell r="J111">
            <v>40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×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3801</v>
          </cell>
          <cell r="E112" t="str">
            <v>宮　﨑</v>
          </cell>
          <cell r="F112" t="str">
            <v>笠　田</v>
          </cell>
          <cell r="G112">
            <v>18</v>
          </cell>
          <cell r="H112">
            <v>1105</v>
          </cell>
          <cell r="I112" t="str">
            <v>玉　木</v>
          </cell>
          <cell r="J112">
            <v>11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204</v>
          </cell>
          <cell r="E113" t="str">
            <v>矢　野</v>
          </cell>
          <cell r="F113" t="str">
            <v>三本松</v>
          </cell>
          <cell r="G113">
            <v>17</v>
          </cell>
          <cell r="H113">
            <v>3906</v>
          </cell>
          <cell r="I113" t="str">
            <v>川　上紗</v>
          </cell>
          <cell r="J113">
            <v>39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>
            <v>1</v>
          </cell>
          <cell r="R113">
            <v>1</v>
          </cell>
          <cell r="S113">
            <v>1</v>
          </cell>
          <cell r="T113">
            <v>16</v>
          </cell>
          <cell r="U113">
            <v>17</v>
          </cell>
          <cell r="V113">
            <v>17</v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1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1306</v>
          </cell>
          <cell r="E114" t="str">
            <v>中　尾</v>
          </cell>
          <cell r="F114" t="str">
            <v>高松一</v>
          </cell>
          <cell r="G114">
            <v>16</v>
          </cell>
          <cell r="H114">
            <v>1104</v>
          </cell>
          <cell r="I114" t="str">
            <v>高　尾</v>
          </cell>
          <cell r="J114">
            <v>11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2806</v>
          </cell>
          <cell r="E115" t="str">
            <v>吉　岡</v>
          </cell>
          <cell r="F115" t="str">
            <v>丸　亀</v>
          </cell>
          <cell r="G115">
            <v>15</v>
          </cell>
          <cell r="H115">
            <v>3902</v>
          </cell>
          <cell r="I115" t="str">
            <v>高　橋</v>
          </cell>
          <cell r="J115">
            <v>39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×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D116">
            <v>3301</v>
          </cell>
          <cell r="E116" t="str">
            <v>田　村</v>
          </cell>
          <cell r="F116" t="str">
            <v>善　一</v>
          </cell>
          <cell r="G116">
            <v>14</v>
          </cell>
          <cell r="H116">
            <v>3404</v>
          </cell>
          <cell r="I116" t="str">
            <v>石　井</v>
          </cell>
          <cell r="J116">
            <v>34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1602</v>
          </cell>
          <cell r="E117" t="str">
            <v>川　田</v>
          </cell>
          <cell r="F117" t="str">
            <v>香中央</v>
          </cell>
          <cell r="G117">
            <v>13</v>
          </cell>
          <cell r="H117">
            <v>1103</v>
          </cell>
          <cell r="I117" t="str">
            <v>岩　﨑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D118">
            <v>4006</v>
          </cell>
          <cell r="E118" t="str">
            <v>貞　廣</v>
          </cell>
          <cell r="F118" t="str">
            <v>観総合</v>
          </cell>
          <cell r="G118">
            <v>12</v>
          </cell>
          <cell r="H118">
            <v>3405</v>
          </cell>
          <cell r="I118" t="str">
            <v>宮　﨑</v>
          </cell>
          <cell r="J118">
            <v>34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2807</v>
          </cell>
          <cell r="E119" t="str">
            <v>上　村</v>
          </cell>
          <cell r="F119" t="str">
            <v>丸　亀</v>
          </cell>
          <cell r="G119">
            <v>11</v>
          </cell>
          <cell r="H119">
            <v>3702</v>
          </cell>
          <cell r="I119" t="str">
            <v>丸　橋</v>
          </cell>
          <cell r="J119">
            <v>37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4402</v>
          </cell>
          <cell r="E120" t="str">
            <v>谷　本</v>
          </cell>
          <cell r="F120" t="str">
            <v>高専高</v>
          </cell>
          <cell r="G120">
            <v>10</v>
          </cell>
          <cell r="H120">
            <v>3705</v>
          </cell>
          <cell r="I120" t="str">
            <v>阿　部</v>
          </cell>
          <cell r="J120">
            <v>37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903</v>
          </cell>
          <cell r="E121" t="str">
            <v>梶　田</v>
          </cell>
          <cell r="F121" t="str">
            <v>高松東</v>
          </cell>
          <cell r="G121">
            <v>9</v>
          </cell>
          <cell r="H121">
            <v>1001</v>
          </cell>
          <cell r="I121" t="str">
            <v>渡　邊</v>
          </cell>
          <cell r="J121">
            <v>10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1407</v>
          </cell>
          <cell r="E122" t="str">
            <v>佐　々</v>
          </cell>
          <cell r="F122" t="str">
            <v>高桜井</v>
          </cell>
          <cell r="G122">
            <v>8</v>
          </cell>
          <cell r="H122">
            <v>3402</v>
          </cell>
          <cell r="I122" t="str">
            <v>近　藤</v>
          </cell>
          <cell r="J122">
            <v>34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2</v>
          </cell>
          <cell r="C123" t="str">
            <v>①</v>
          </cell>
          <cell r="D123">
            <v>2907</v>
          </cell>
          <cell r="E123" t="str">
            <v>三　好</v>
          </cell>
          <cell r="F123" t="str">
            <v>丸城西</v>
          </cell>
          <cell r="G123">
            <v>7</v>
          </cell>
          <cell r="H123">
            <v>1101</v>
          </cell>
          <cell r="I123" t="str">
            <v>眞　鍋</v>
          </cell>
          <cell r="J123">
            <v>11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2</v>
          </cell>
          <cell r="C124" t="str">
            <v>①</v>
          </cell>
          <cell r="D124">
            <v>3505</v>
          </cell>
          <cell r="E124" t="str">
            <v>倉　本</v>
          </cell>
          <cell r="F124" t="str">
            <v>琴　平</v>
          </cell>
          <cell r="G124">
            <v>6</v>
          </cell>
          <cell r="H124">
            <v>1102</v>
          </cell>
          <cell r="I124" t="str">
            <v>横　手</v>
          </cell>
          <cell r="J124">
            <v>11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HZ155"/>
  <sheetViews>
    <sheetView tabSelected="1" view="pageBreakPreview" topLeftCell="A74" zoomScale="175" zoomScaleNormal="55" zoomScaleSheetLayoutView="175" workbookViewId="0">
      <selection activeCell="AJ119" sqref="AJ119:BA120"/>
    </sheetView>
  </sheetViews>
  <sheetFormatPr defaultColWidth="0.88671875" defaultRowHeight="6" customHeight="1" x14ac:dyDescent="0.2"/>
  <cols>
    <col min="1" max="1" width="0.88671875" style="2" customWidth="1"/>
    <col min="2" max="19" width="0.88671875" style="2"/>
    <col min="20" max="20" width="0.88671875" style="2" customWidth="1"/>
    <col min="21" max="22" width="0.88671875" style="2"/>
    <col min="23" max="23" width="0.88671875" style="2" customWidth="1"/>
    <col min="24" max="25" width="0.88671875" style="2"/>
    <col min="26" max="26" width="0.88671875" style="2" customWidth="1"/>
    <col min="27" max="63" width="0.88671875" style="2"/>
    <col min="64" max="64" width="0.88671875" style="2" customWidth="1"/>
    <col min="65" max="16384" width="0.88671875" style="2"/>
  </cols>
  <sheetData>
    <row r="1" spans="1:200" ht="6" customHeight="1" x14ac:dyDescent="0.2">
      <c r="AW1" s="232" t="s">
        <v>58</v>
      </c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FO1" s="87" t="s">
        <v>59</v>
      </c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</row>
    <row r="2" spans="1:200" ht="6" customHeight="1" x14ac:dyDescent="0.2"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</row>
    <row r="3" spans="1:200" ht="6" customHeight="1" x14ac:dyDescent="0.2"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</row>
    <row r="4" spans="1:200" ht="6" customHeight="1" x14ac:dyDescent="0.2"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232" t="s">
        <v>6</v>
      </c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FO4" s="87" t="s">
        <v>60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00" ht="6" customHeight="1" x14ac:dyDescent="0.2"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</row>
    <row r="6" spans="1:200" ht="6" customHeight="1" x14ac:dyDescent="0.2"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</row>
    <row r="7" spans="1:200" ht="6" customHeight="1" x14ac:dyDescent="0.2">
      <c r="A7" s="211" t="s">
        <v>9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FR7" s="4"/>
      <c r="FS7" s="4"/>
      <c r="FT7" s="4"/>
    </row>
    <row r="8" spans="1:200" ht="6" customHeight="1" x14ac:dyDescent="0.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ES8" s="4"/>
      <c r="ET8" s="4"/>
      <c r="EU8" s="4"/>
      <c r="EV8" s="4"/>
      <c r="EW8" s="4"/>
      <c r="EX8" s="4"/>
      <c r="EY8" s="4"/>
      <c r="FR8" s="4"/>
      <c r="FS8" s="4"/>
    </row>
    <row r="9" spans="1:200" ht="6" customHeight="1" x14ac:dyDescent="0.2">
      <c r="C9" s="22"/>
      <c r="D9" s="22"/>
      <c r="E9" s="22"/>
      <c r="F9" s="22"/>
      <c r="G9" s="22"/>
      <c r="H9" s="22"/>
      <c r="I9" s="22"/>
      <c r="S9" s="23"/>
      <c r="T9" s="23"/>
      <c r="U9" s="23"/>
      <c r="Y9" s="23"/>
      <c r="Z9" s="23"/>
      <c r="AA9" s="23"/>
      <c r="AB9" s="23"/>
      <c r="AC9" s="23"/>
      <c r="AD9" s="23"/>
      <c r="AF9" s="229" t="s">
        <v>89</v>
      </c>
      <c r="AG9" s="229"/>
      <c r="AH9" s="229"/>
      <c r="AI9" s="229"/>
      <c r="AJ9" s="229"/>
      <c r="AK9" s="229"/>
      <c r="AL9" s="229"/>
      <c r="AM9" s="229"/>
      <c r="AN9" s="229"/>
      <c r="AO9" s="229"/>
      <c r="AP9" s="229"/>
      <c r="AQ9" s="229"/>
      <c r="AR9" s="229"/>
      <c r="AS9" s="229"/>
      <c r="AT9" s="229"/>
      <c r="AU9" s="229"/>
      <c r="AV9" s="229"/>
      <c r="BI9" s="22"/>
      <c r="BJ9" s="22"/>
      <c r="BK9" s="22"/>
      <c r="BL9" s="22"/>
      <c r="BM9" s="22"/>
      <c r="BN9" s="22"/>
      <c r="BO9" s="22"/>
      <c r="BY9" s="23"/>
      <c r="BZ9" s="23"/>
      <c r="CA9" s="23"/>
      <c r="CE9" s="23"/>
      <c r="CF9" s="23"/>
      <c r="CG9" s="23"/>
      <c r="CH9" s="23"/>
      <c r="CI9" s="23"/>
      <c r="CJ9" s="23"/>
      <c r="CL9" s="229" t="s">
        <v>90</v>
      </c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48"/>
      <c r="DD9" s="48"/>
      <c r="DE9" s="48"/>
      <c r="DF9" s="48"/>
      <c r="DG9" s="48"/>
      <c r="DH9" s="48"/>
      <c r="DI9" s="48"/>
      <c r="DJ9" s="48"/>
      <c r="DK9" s="48"/>
      <c r="DO9" s="22"/>
      <c r="DP9" s="22"/>
      <c r="DQ9" s="22"/>
      <c r="DR9" s="22"/>
      <c r="DS9" s="22"/>
      <c r="DT9" s="22"/>
      <c r="DU9" s="22"/>
      <c r="EE9" s="23"/>
      <c r="EF9" s="23"/>
      <c r="EG9" s="23"/>
      <c r="EK9" s="23"/>
      <c r="EL9" s="23"/>
      <c r="EM9" s="23"/>
      <c r="EN9" s="23"/>
      <c r="EO9" s="23"/>
      <c r="EP9" s="23"/>
      <c r="ER9" s="229" t="s">
        <v>91</v>
      </c>
      <c r="ES9" s="229"/>
      <c r="ET9" s="229"/>
      <c r="EU9" s="229"/>
      <c r="EV9" s="229"/>
      <c r="EW9" s="229"/>
      <c r="EX9" s="229"/>
      <c r="EY9" s="229"/>
      <c r="EZ9" s="229"/>
      <c r="FA9" s="229"/>
      <c r="FB9" s="229"/>
      <c r="FC9" s="229"/>
      <c r="FD9" s="229"/>
      <c r="FE9" s="229"/>
      <c r="FF9" s="229"/>
      <c r="FG9" s="229"/>
      <c r="FH9" s="229"/>
    </row>
    <row r="10" spans="1:200" ht="6" customHeight="1" thickBot="1" x14ac:dyDescent="0.25">
      <c r="C10" s="22"/>
      <c r="D10" s="22"/>
      <c r="E10" s="22"/>
      <c r="F10" s="22"/>
      <c r="G10" s="22"/>
      <c r="H10" s="22"/>
      <c r="I10" s="22"/>
      <c r="S10" s="23"/>
      <c r="T10" s="23"/>
      <c r="U10" s="23"/>
      <c r="Y10" s="23"/>
      <c r="Z10" s="23"/>
      <c r="AA10" s="23"/>
      <c r="AB10" s="23"/>
      <c r="AC10" s="23"/>
      <c r="AD10" s="23"/>
      <c r="AF10" s="229"/>
      <c r="AG10" s="229"/>
      <c r="AH10" s="229"/>
      <c r="AI10" s="229"/>
      <c r="AJ10" s="229"/>
      <c r="AK10" s="229"/>
      <c r="AL10" s="229"/>
      <c r="AM10" s="229"/>
      <c r="AN10" s="229"/>
      <c r="AO10" s="229"/>
      <c r="AP10" s="229"/>
      <c r="AQ10" s="229"/>
      <c r="AR10" s="229"/>
      <c r="AS10" s="229"/>
      <c r="AT10" s="230"/>
      <c r="AU10" s="230"/>
      <c r="AV10" s="230"/>
      <c r="BI10" s="22"/>
      <c r="BJ10" s="22"/>
      <c r="BK10" s="22"/>
      <c r="BL10" s="22"/>
      <c r="BM10" s="22"/>
      <c r="BN10" s="22"/>
      <c r="BO10" s="22"/>
      <c r="BY10" s="23"/>
      <c r="BZ10" s="23"/>
      <c r="CA10" s="23"/>
      <c r="CE10" s="23"/>
      <c r="CF10" s="23"/>
      <c r="CG10" s="23"/>
      <c r="CH10" s="23"/>
      <c r="CI10" s="23"/>
      <c r="CJ10" s="23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30"/>
      <c r="DA10" s="230"/>
      <c r="DB10" s="230"/>
      <c r="DC10" s="48"/>
      <c r="DD10" s="48"/>
      <c r="DE10" s="48"/>
      <c r="DF10" s="48"/>
      <c r="DG10" s="48"/>
      <c r="DH10" s="48"/>
      <c r="DI10" s="48"/>
      <c r="DJ10" s="48"/>
      <c r="DK10" s="48"/>
      <c r="DO10" s="22"/>
      <c r="DP10" s="22"/>
      <c r="DQ10" s="22"/>
      <c r="DR10" s="22"/>
      <c r="DS10" s="22"/>
      <c r="DT10" s="22"/>
      <c r="DU10" s="22"/>
      <c r="EE10" s="23"/>
      <c r="EF10" s="23"/>
      <c r="EG10" s="23"/>
      <c r="EK10" s="23"/>
      <c r="EL10" s="23"/>
      <c r="EM10" s="23"/>
      <c r="EN10" s="23"/>
      <c r="EO10" s="23"/>
      <c r="EP10" s="23"/>
      <c r="ER10" s="230"/>
      <c r="ES10" s="230"/>
      <c r="ET10" s="230"/>
      <c r="EU10" s="230"/>
      <c r="EV10" s="230"/>
      <c r="EW10" s="229"/>
      <c r="EX10" s="229"/>
      <c r="EY10" s="229"/>
      <c r="EZ10" s="229"/>
      <c r="FA10" s="229"/>
      <c r="FB10" s="229"/>
      <c r="FC10" s="229"/>
      <c r="FD10" s="229"/>
      <c r="FE10" s="229"/>
      <c r="FF10" s="230"/>
      <c r="FG10" s="230"/>
      <c r="FH10" s="230"/>
    </row>
    <row r="11" spans="1:200" ht="6" customHeight="1" x14ac:dyDescent="0.2">
      <c r="A11" s="134" t="s">
        <v>21</v>
      </c>
      <c r="B11" s="88"/>
      <c r="C11" s="88" t="s">
        <v>10</v>
      </c>
      <c r="D11" s="88"/>
      <c r="E11" s="88"/>
      <c r="F11" s="88"/>
      <c r="G11" s="88"/>
      <c r="H11" s="88"/>
      <c r="I11" s="136"/>
      <c r="J11" s="134">
        <v>1</v>
      </c>
      <c r="K11" s="88"/>
      <c r="L11" s="288" t="str">
        <f>IF(C15="","",C15)</f>
        <v>四学香川西</v>
      </c>
      <c r="M11" s="288"/>
      <c r="N11" s="288"/>
      <c r="O11" s="288"/>
      <c r="P11" s="288"/>
      <c r="Q11" s="288"/>
      <c r="R11" s="289"/>
      <c r="S11" s="216">
        <v>2</v>
      </c>
      <c r="T11" s="88"/>
      <c r="U11" s="183" t="str">
        <f>IF(C19="","",C19)</f>
        <v>観一</v>
      </c>
      <c r="V11" s="183"/>
      <c r="W11" s="183"/>
      <c r="X11" s="183"/>
      <c r="Y11" s="183"/>
      <c r="Z11" s="183"/>
      <c r="AA11" s="217"/>
      <c r="AB11" s="216">
        <v>3</v>
      </c>
      <c r="AC11" s="88"/>
      <c r="AD11" s="183" t="str">
        <f>IF(C23="","",C23)</f>
        <v>高瀬</v>
      </c>
      <c r="AE11" s="183"/>
      <c r="AF11" s="183"/>
      <c r="AG11" s="183"/>
      <c r="AH11" s="183"/>
      <c r="AI11" s="183"/>
      <c r="AJ11" s="183"/>
      <c r="AK11" s="148" t="s">
        <v>2</v>
      </c>
      <c r="AL11" s="149"/>
      <c r="AM11" s="149"/>
      <c r="AN11" s="149"/>
      <c r="AO11" s="149"/>
      <c r="AP11" s="150"/>
      <c r="AQ11" s="238" t="s">
        <v>0</v>
      </c>
      <c r="AR11" s="239"/>
      <c r="AS11" s="240"/>
      <c r="AT11" s="238" t="s">
        <v>1</v>
      </c>
      <c r="AU11" s="239"/>
      <c r="AV11" s="247"/>
      <c r="BG11" s="134" t="s">
        <v>22</v>
      </c>
      <c r="BH11" s="88"/>
      <c r="BI11" s="88" t="s">
        <v>10</v>
      </c>
      <c r="BJ11" s="88"/>
      <c r="BK11" s="88"/>
      <c r="BL11" s="88"/>
      <c r="BM11" s="88"/>
      <c r="BN11" s="88"/>
      <c r="BO11" s="136"/>
      <c r="BP11" s="134">
        <v>1</v>
      </c>
      <c r="BQ11" s="88"/>
      <c r="BR11" s="300" t="str">
        <f>IF(BI15="","",BI15)</f>
        <v>尽誠</v>
      </c>
      <c r="BS11" s="300"/>
      <c r="BT11" s="300"/>
      <c r="BU11" s="300"/>
      <c r="BV11" s="300"/>
      <c r="BW11" s="300"/>
      <c r="BX11" s="301"/>
      <c r="BY11" s="216">
        <v>2</v>
      </c>
      <c r="BZ11" s="88"/>
      <c r="CA11" s="183" t="str">
        <f>IF(BI19="","",BI19)</f>
        <v>高専高</v>
      </c>
      <c r="CB11" s="183"/>
      <c r="CC11" s="183"/>
      <c r="CD11" s="183"/>
      <c r="CE11" s="183"/>
      <c r="CF11" s="183"/>
      <c r="CG11" s="217"/>
      <c r="CH11" s="216">
        <v>3</v>
      </c>
      <c r="CI11" s="88"/>
      <c r="CJ11" s="183" t="str">
        <f>IF(BI23="","",BI23)</f>
        <v>坂出</v>
      </c>
      <c r="CK11" s="183"/>
      <c r="CL11" s="183"/>
      <c r="CM11" s="183"/>
      <c r="CN11" s="183"/>
      <c r="CO11" s="183"/>
      <c r="CP11" s="183"/>
      <c r="CQ11" s="148" t="s">
        <v>2</v>
      </c>
      <c r="CR11" s="149"/>
      <c r="CS11" s="149"/>
      <c r="CT11" s="149"/>
      <c r="CU11" s="149"/>
      <c r="CV11" s="150"/>
      <c r="CW11" s="238" t="s">
        <v>0</v>
      </c>
      <c r="CX11" s="239"/>
      <c r="CY11" s="240"/>
      <c r="CZ11" s="238" t="s">
        <v>1</v>
      </c>
      <c r="DA11" s="239"/>
      <c r="DB11" s="247"/>
      <c r="DC11" s="38"/>
      <c r="DD11" s="38"/>
      <c r="DE11" s="38"/>
      <c r="DF11" s="39"/>
      <c r="DG11" s="39"/>
      <c r="DH11" s="39"/>
      <c r="DI11" s="39"/>
      <c r="DJ11" s="39"/>
      <c r="DK11" s="39"/>
      <c r="DL11" s="5"/>
      <c r="DM11" s="134" t="s">
        <v>23</v>
      </c>
      <c r="DN11" s="88"/>
      <c r="DO11" s="88" t="s">
        <v>10</v>
      </c>
      <c r="DP11" s="88"/>
      <c r="DQ11" s="88"/>
      <c r="DR11" s="88"/>
      <c r="DS11" s="88"/>
      <c r="DT11" s="88"/>
      <c r="DU11" s="136"/>
      <c r="DV11" s="134">
        <v>1</v>
      </c>
      <c r="DW11" s="88"/>
      <c r="DX11" s="183" t="str">
        <f>IF(DO15="","",DO15)</f>
        <v>高中央</v>
      </c>
      <c r="DY11" s="183"/>
      <c r="DZ11" s="183"/>
      <c r="EA11" s="183"/>
      <c r="EB11" s="183"/>
      <c r="EC11" s="183"/>
      <c r="ED11" s="217"/>
      <c r="EE11" s="216">
        <v>2</v>
      </c>
      <c r="EF11" s="88"/>
      <c r="EG11" s="183" t="str">
        <f>IF(DO19="","",DO19)</f>
        <v>三木</v>
      </c>
      <c r="EH11" s="183"/>
      <c r="EI11" s="183"/>
      <c r="EJ11" s="183"/>
      <c r="EK11" s="183"/>
      <c r="EL11" s="183"/>
      <c r="EM11" s="217"/>
      <c r="EN11" s="216">
        <v>3</v>
      </c>
      <c r="EO11" s="88"/>
      <c r="EP11" s="183" t="str">
        <f>IF(DO23="","",DO23)</f>
        <v>高松西</v>
      </c>
      <c r="EQ11" s="183"/>
      <c r="ER11" s="183"/>
      <c r="ES11" s="183"/>
      <c r="ET11" s="183"/>
      <c r="EU11" s="183"/>
      <c r="EV11" s="183"/>
      <c r="EW11" s="148" t="s">
        <v>2</v>
      </c>
      <c r="EX11" s="149"/>
      <c r="EY11" s="149"/>
      <c r="EZ11" s="149"/>
      <c r="FA11" s="149"/>
      <c r="FB11" s="150"/>
      <c r="FC11" s="238" t="s">
        <v>0</v>
      </c>
      <c r="FD11" s="239"/>
      <c r="FE11" s="240"/>
      <c r="FF11" s="238" t="s">
        <v>1</v>
      </c>
      <c r="FG11" s="239"/>
      <c r="FH11" s="247"/>
    </row>
    <row r="12" spans="1:200" ht="6" customHeight="1" x14ac:dyDescent="0.2">
      <c r="A12" s="135"/>
      <c r="B12" s="82"/>
      <c r="C12" s="82"/>
      <c r="D12" s="82"/>
      <c r="E12" s="82"/>
      <c r="F12" s="82"/>
      <c r="G12" s="82"/>
      <c r="H12" s="82"/>
      <c r="I12" s="137"/>
      <c r="J12" s="135"/>
      <c r="K12" s="82"/>
      <c r="L12" s="290"/>
      <c r="M12" s="290"/>
      <c r="N12" s="290"/>
      <c r="O12" s="290"/>
      <c r="P12" s="290"/>
      <c r="Q12" s="290"/>
      <c r="R12" s="291"/>
      <c r="S12" s="94"/>
      <c r="T12" s="82"/>
      <c r="U12" s="83"/>
      <c r="V12" s="83"/>
      <c r="W12" s="83"/>
      <c r="X12" s="83"/>
      <c r="Y12" s="83"/>
      <c r="Z12" s="83"/>
      <c r="AA12" s="218"/>
      <c r="AB12" s="94"/>
      <c r="AC12" s="82"/>
      <c r="AD12" s="83"/>
      <c r="AE12" s="83"/>
      <c r="AF12" s="83"/>
      <c r="AG12" s="83"/>
      <c r="AH12" s="83"/>
      <c r="AI12" s="83"/>
      <c r="AJ12" s="83"/>
      <c r="AK12" s="151"/>
      <c r="AL12" s="152"/>
      <c r="AM12" s="152"/>
      <c r="AN12" s="152"/>
      <c r="AO12" s="152"/>
      <c r="AP12" s="153"/>
      <c r="AQ12" s="241"/>
      <c r="AR12" s="242"/>
      <c r="AS12" s="243"/>
      <c r="AT12" s="241"/>
      <c r="AU12" s="242"/>
      <c r="AV12" s="248"/>
      <c r="BG12" s="135"/>
      <c r="BH12" s="82"/>
      <c r="BI12" s="82"/>
      <c r="BJ12" s="82"/>
      <c r="BK12" s="82"/>
      <c r="BL12" s="82"/>
      <c r="BM12" s="82"/>
      <c r="BN12" s="82"/>
      <c r="BO12" s="137"/>
      <c r="BP12" s="135"/>
      <c r="BQ12" s="82"/>
      <c r="BR12" s="302"/>
      <c r="BS12" s="302"/>
      <c r="BT12" s="302"/>
      <c r="BU12" s="302"/>
      <c r="BV12" s="302"/>
      <c r="BW12" s="302"/>
      <c r="BX12" s="303"/>
      <c r="BY12" s="94"/>
      <c r="BZ12" s="82"/>
      <c r="CA12" s="83"/>
      <c r="CB12" s="83"/>
      <c r="CC12" s="83"/>
      <c r="CD12" s="83"/>
      <c r="CE12" s="83"/>
      <c r="CF12" s="83"/>
      <c r="CG12" s="218"/>
      <c r="CH12" s="94"/>
      <c r="CI12" s="82"/>
      <c r="CJ12" s="83"/>
      <c r="CK12" s="83"/>
      <c r="CL12" s="83"/>
      <c r="CM12" s="83"/>
      <c r="CN12" s="83"/>
      <c r="CO12" s="83"/>
      <c r="CP12" s="83"/>
      <c r="CQ12" s="151"/>
      <c r="CR12" s="152"/>
      <c r="CS12" s="152"/>
      <c r="CT12" s="152"/>
      <c r="CU12" s="152"/>
      <c r="CV12" s="153"/>
      <c r="CW12" s="241"/>
      <c r="CX12" s="242"/>
      <c r="CY12" s="243"/>
      <c r="CZ12" s="241"/>
      <c r="DA12" s="242"/>
      <c r="DB12" s="248"/>
      <c r="DC12" s="38"/>
      <c r="DD12" s="38"/>
      <c r="DE12" s="38"/>
      <c r="DF12" s="39"/>
      <c r="DG12" s="39"/>
      <c r="DH12" s="39"/>
      <c r="DI12" s="39"/>
      <c r="DJ12" s="39"/>
      <c r="DK12" s="39"/>
      <c r="DL12" s="5"/>
      <c r="DM12" s="135"/>
      <c r="DN12" s="82"/>
      <c r="DO12" s="82"/>
      <c r="DP12" s="82"/>
      <c r="DQ12" s="82"/>
      <c r="DR12" s="82"/>
      <c r="DS12" s="82"/>
      <c r="DT12" s="82"/>
      <c r="DU12" s="137"/>
      <c r="DV12" s="135"/>
      <c r="DW12" s="82"/>
      <c r="DX12" s="83"/>
      <c r="DY12" s="83"/>
      <c r="DZ12" s="83"/>
      <c r="EA12" s="83"/>
      <c r="EB12" s="83"/>
      <c r="EC12" s="83"/>
      <c r="ED12" s="218"/>
      <c r="EE12" s="94"/>
      <c r="EF12" s="82"/>
      <c r="EG12" s="83"/>
      <c r="EH12" s="83"/>
      <c r="EI12" s="83"/>
      <c r="EJ12" s="83"/>
      <c r="EK12" s="83"/>
      <c r="EL12" s="83"/>
      <c r="EM12" s="218"/>
      <c r="EN12" s="94"/>
      <c r="EO12" s="82"/>
      <c r="EP12" s="83"/>
      <c r="EQ12" s="83"/>
      <c r="ER12" s="83"/>
      <c r="ES12" s="83"/>
      <c r="ET12" s="83"/>
      <c r="EU12" s="83"/>
      <c r="EV12" s="83"/>
      <c r="EW12" s="151"/>
      <c r="EX12" s="152"/>
      <c r="EY12" s="152"/>
      <c r="EZ12" s="152"/>
      <c r="FA12" s="152"/>
      <c r="FB12" s="153"/>
      <c r="FC12" s="241"/>
      <c r="FD12" s="242"/>
      <c r="FE12" s="243"/>
      <c r="FF12" s="241"/>
      <c r="FG12" s="242"/>
      <c r="FH12" s="248"/>
    </row>
    <row r="13" spans="1:200" ht="6" customHeight="1" x14ac:dyDescent="0.2">
      <c r="A13" s="135"/>
      <c r="B13" s="82"/>
      <c r="C13" s="82"/>
      <c r="D13" s="82"/>
      <c r="E13" s="82"/>
      <c r="F13" s="82"/>
      <c r="G13" s="82"/>
      <c r="H13" s="82"/>
      <c r="I13" s="137"/>
      <c r="J13" s="135"/>
      <c r="K13" s="82"/>
      <c r="L13" s="290"/>
      <c r="M13" s="290"/>
      <c r="N13" s="290"/>
      <c r="O13" s="290"/>
      <c r="P13" s="290"/>
      <c r="Q13" s="290"/>
      <c r="R13" s="291"/>
      <c r="S13" s="94"/>
      <c r="T13" s="82"/>
      <c r="U13" s="83"/>
      <c r="V13" s="83"/>
      <c r="W13" s="83"/>
      <c r="X13" s="83"/>
      <c r="Y13" s="83"/>
      <c r="Z13" s="83"/>
      <c r="AA13" s="218"/>
      <c r="AB13" s="94"/>
      <c r="AC13" s="82"/>
      <c r="AD13" s="83"/>
      <c r="AE13" s="83"/>
      <c r="AF13" s="83"/>
      <c r="AG13" s="83"/>
      <c r="AH13" s="83"/>
      <c r="AI13" s="83"/>
      <c r="AJ13" s="83"/>
      <c r="AK13" s="151"/>
      <c r="AL13" s="152"/>
      <c r="AM13" s="152"/>
      <c r="AN13" s="152"/>
      <c r="AO13" s="152"/>
      <c r="AP13" s="153"/>
      <c r="AQ13" s="241"/>
      <c r="AR13" s="242"/>
      <c r="AS13" s="243"/>
      <c r="AT13" s="241"/>
      <c r="AU13" s="242"/>
      <c r="AV13" s="248"/>
      <c r="BG13" s="135"/>
      <c r="BH13" s="82"/>
      <c r="BI13" s="82"/>
      <c r="BJ13" s="82"/>
      <c r="BK13" s="82"/>
      <c r="BL13" s="82"/>
      <c r="BM13" s="82"/>
      <c r="BN13" s="82"/>
      <c r="BO13" s="137"/>
      <c r="BP13" s="135"/>
      <c r="BQ13" s="82"/>
      <c r="BR13" s="302"/>
      <c r="BS13" s="302"/>
      <c r="BT13" s="302"/>
      <c r="BU13" s="302"/>
      <c r="BV13" s="302"/>
      <c r="BW13" s="302"/>
      <c r="BX13" s="303"/>
      <c r="BY13" s="94"/>
      <c r="BZ13" s="82"/>
      <c r="CA13" s="83"/>
      <c r="CB13" s="83"/>
      <c r="CC13" s="83"/>
      <c r="CD13" s="83"/>
      <c r="CE13" s="83"/>
      <c r="CF13" s="83"/>
      <c r="CG13" s="218"/>
      <c r="CH13" s="94"/>
      <c r="CI13" s="82"/>
      <c r="CJ13" s="83"/>
      <c r="CK13" s="83"/>
      <c r="CL13" s="83"/>
      <c r="CM13" s="83"/>
      <c r="CN13" s="83"/>
      <c r="CO13" s="83"/>
      <c r="CP13" s="83"/>
      <c r="CQ13" s="151"/>
      <c r="CR13" s="152"/>
      <c r="CS13" s="152"/>
      <c r="CT13" s="152"/>
      <c r="CU13" s="152"/>
      <c r="CV13" s="153"/>
      <c r="CW13" s="241"/>
      <c r="CX13" s="242"/>
      <c r="CY13" s="243"/>
      <c r="CZ13" s="241"/>
      <c r="DA13" s="242"/>
      <c r="DB13" s="248"/>
      <c r="DC13" s="38"/>
      <c r="DD13" s="38"/>
      <c r="DE13" s="38"/>
      <c r="DF13" s="39"/>
      <c r="DG13" s="39"/>
      <c r="DH13" s="39"/>
      <c r="DI13" s="39"/>
      <c r="DJ13" s="39"/>
      <c r="DK13" s="39"/>
      <c r="DL13" s="5"/>
      <c r="DM13" s="135"/>
      <c r="DN13" s="82"/>
      <c r="DO13" s="82"/>
      <c r="DP13" s="82"/>
      <c r="DQ13" s="82"/>
      <c r="DR13" s="82"/>
      <c r="DS13" s="82"/>
      <c r="DT13" s="82"/>
      <c r="DU13" s="137"/>
      <c r="DV13" s="135"/>
      <c r="DW13" s="82"/>
      <c r="DX13" s="83"/>
      <c r="DY13" s="83"/>
      <c r="DZ13" s="83"/>
      <c r="EA13" s="83"/>
      <c r="EB13" s="83"/>
      <c r="EC13" s="83"/>
      <c r="ED13" s="218"/>
      <c r="EE13" s="94"/>
      <c r="EF13" s="82"/>
      <c r="EG13" s="83"/>
      <c r="EH13" s="83"/>
      <c r="EI13" s="83"/>
      <c r="EJ13" s="83"/>
      <c r="EK13" s="83"/>
      <c r="EL13" s="83"/>
      <c r="EM13" s="218"/>
      <c r="EN13" s="94"/>
      <c r="EO13" s="82"/>
      <c r="EP13" s="83"/>
      <c r="EQ13" s="83"/>
      <c r="ER13" s="83"/>
      <c r="ES13" s="83"/>
      <c r="ET13" s="83"/>
      <c r="EU13" s="83"/>
      <c r="EV13" s="83"/>
      <c r="EW13" s="151"/>
      <c r="EX13" s="152"/>
      <c r="EY13" s="152"/>
      <c r="EZ13" s="152"/>
      <c r="FA13" s="152"/>
      <c r="FB13" s="153"/>
      <c r="FC13" s="241"/>
      <c r="FD13" s="242"/>
      <c r="FE13" s="243"/>
      <c r="FF13" s="241"/>
      <c r="FG13" s="242"/>
      <c r="FH13" s="248"/>
    </row>
    <row r="14" spans="1:200" ht="6" customHeight="1" thickBot="1" x14ac:dyDescent="0.25">
      <c r="A14" s="135"/>
      <c r="B14" s="82"/>
      <c r="C14" s="82"/>
      <c r="D14" s="82"/>
      <c r="E14" s="82"/>
      <c r="F14" s="82"/>
      <c r="G14" s="82"/>
      <c r="H14" s="82"/>
      <c r="I14" s="137"/>
      <c r="J14" s="135"/>
      <c r="K14" s="82"/>
      <c r="L14" s="292"/>
      <c r="M14" s="292"/>
      <c r="N14" s="292"/>
      <c r="O14" s="292"/>
      <c r="P14" s="292"/>
      <c r="Q14" s="292"/>
      <c r="R14" s="293"/>
      <c r="S14" s="94"/>
      <c r="T14" s="82"/>
      <c r="U14" s="184"/>
      <c r="V14" s="184"/>
      <c r="W14" s="184"/>
      <c r="X14" s="184"/>
      <c r="Y14" s="184"/>
      <c r="Z14" s="184"/>
      <c r="AA14" s="219"/>
      <c r="AB14" s="94"/>
      <c r="AC14" s="82"/>
      <c r="AD14" s="184"/>
      <c r="AE14" s="184"/>
      <c r="AF14" s="184"/>
      <c r="AG14" s="184"/>
      <c r="AH14" s="184"/>
      <c r="AI14" s="184"/>
      <c r="AJ14" s="184"/>
      <c r="AK14" s="154"/>
      <c r="AL14" s="155"/>
      <c r="AM14" s="155"/>
      <c r="AN14" s="155"/>
      <c r="AO14" s="155"/>
      <c r="AP14" s="156"/>
      <c r="AQ14" s="244"/>
      <c r="AR14" s="245"/>
      <c r="AS14" s="246"/>
      <c r="AT14" s="244"/>
      <c r="AU14" s="245"/>
      <c r="AV14" s="249"/>
      <c r="BG14" s="135"/>
      <c r="BH14" s="82"/>
      <c r="BI14" s="82"/>
      <c r="BJ14" s="82"/>
      <c r="BK14" s="82"/>
      <c r="BL14" s="82"/>
      <c r="BM14" s="82"/>
      <c r="BN14" s="82"/>
      <c r="BO14" s="137"/>
      <c r="BP14" s="135"/>
      <c r="BQ14" s="82"/>
      <c r="BR14" s="304"/>
      <c r="BS14" s="304"/>
      <c r="BT14" s="304"/>
      <c r="BU14" s="304"/>
      <c r="BV14" s="304"/>
      <c r="BW14" s="304"/>
      <c r="BX14" s="305"/>
      <c r="BY14" s="94"/>
      <c r="BZ14" s="82"/>
      <c r="CA14" s="184"/>
      <c r="CB14" s="184"/>
      <c r="CC14" s="184"/>
      <c r="CD14" s="184"/>
      <c r="CE14" s="184"/>
      <c r="CF14" s="184"/>
      <c r="CG14" s="219"/>
      <c r="CH14" s="94"/>
      <c r="CI14" s="82"/>
      <c r="CJ14" s="184"/>
      <c r="CK14" s="184"/>
      <c r="CL14" s="184"/>
      <c r="CM14" s="184"/>
      <c r="CN14" s="184"/>
      <c r="CO14" s="184"/>
      <c r="CP14" s="184"/>
      <c r="CQ14" s="154"/>
      <c r="CR14" s="155"/>
      <c r="CS14" s="155"/>
      <c r="CT14" s="155"/>
      <c r="CU14" s="155"/>
      <c r="CV14" s="156"/>
      <c r="CW14" s="244"/>
      <c r="CX14" s="245"/>
      <c r="CY14" s="246"/>
      <c r="CZ14" s="244"/>
      <c r="DA14" s="245"/>
      <c r="DB14" s="249"/>
      <c r="DC14" s="38"/>
      <c r="DD14" s="38"/>
      <c r="DE14" s="38"/>
      <c r="DF14" s="39"/>
      <c r="DG14" s="39"/>
      <c r="DH14" s="39"/>
      <c r="DI14" s="39"/>
      <c r="DJ14" s="39"/>
      <c r="DK14" s="39"/>
      <c r="DL14" s="5"/>
      <c r="DM14" s="135"/>
      <c r="DN14" s="82"/>
      <c r="DO14" s="82"/>
      <c r="DP14" s="82"/>
      <c r="DQ14" s="82"/>
      <c r="DR14" s="82"/>
      <c r="DS14" s="82"/>
      <c r="DT14" s="82"/>
      <c r="DU14" s="137"/>
      <c r="DV14" s="135"/>
      <c r="DW14" s="82"/>
      <c r="DX14" s="184"/>
      <c r="DY14" s="184"/>
      <c r="DZ14" s="184"/>
      <c r="EA14" s="184"/>
      <c r="EB14" s="184"/>
      <c r="EC14" s="184"/>
      <c r="ED14" s="219"/>
      <c r="EE14" s="94"/>
      <c r="EF14" s="82"/>
      <c r="EG14" s="184"/>
      <c r="EH14" s="184"/>
      <c r="EI14" s="184"/>
      <c r="EJ14" s="184"/>
      <c r="EK14" s="184"/>
      <c r="EL14" s="184"/>
      <c r="EM14" s="219"/>
      <c r="EN14" s="94"/>
      <c r="EO14" s="82"/>
      <c r="EP14" s="184"/>
      <c r="EQ14" s="184"/>
      <c r="ER14" s="184"/>
      <c r="ES14" s="184"/>
      <c r="ET14" s="184"/>
      <c r="EU14" s="184"/>
      <c r="EV14" s="184"/>
      <c r="EW14" s="154"/>
      <c r="EX14" s="155"/>
      <c r="EY14" s="155"/>
      <c r="EZ14" s="155"/>
      <c r="FA14" s="155"/>
      <c r="FB14" s="156"/>
      <c r="FC14" s="244"/>
      <c r="FD14" s="245"/>
      <c r="FE14" s="246"/>
      <c r="FF14" s="244"/>
      <c r="FG14" s="245"/>
      <c r="FH14" s="249"/>
    </row>
    <row r="15" spans="1:200" ht="6" customHeight="1" thickTop="1" x14ac:dyDescent="0.2">
      <c r="A15" s="222">
        <v>1</v>
      </c>
      <c r="B15" s="92"/>
      <c r="C15" s="284" t="s">
        <v>44</v>
      </c>
      <c r="D15" s="284"/>
      <c r="E15" s="284"/>
      <c r="F15" s="284"/>
      <c r="G15" s="284"/>
      <c r="H15" s="284"/>
      <c r="I15" s="285"/>
      <c r="J15" s="142"/>
      <c r="K15" s="143"/>
      <c r="L15" s="143"/>
      <c r="M15" s="143"/>
      <c r="N15" s="143"/>
      <c r="O15" s="143"/>
      <c r="P15" s="143"/>
      <c r="Q15" s="143"/>
      <c r="R15" s="144"/>
      <c r="S15" s="108">
        <v>3</v>
      </c>
      <c r="T15" s="109"/>
      <c r="U15" s="109"/>
      <c r="V15" s="92" t="s">
        <v>11</v>
      </c>
      <c r="W15" s="92"/>
      <c r="X15" s="92"/>
      <c r="Y15" s="157">
        <v>0</v>
      </c>
      <c r="Z15" s="157"/>
      <c r="AA15" s="220"/>
      <c r="AB15" s="108">
        <v>3</v>
      </c>
      <c r="AC15" s="109"/>
      <c r="AD15" s="109"/>
      <c r="AE15" s="92" t="s">
        <v>11</v>
      </c>
      <c r="AF15" s="92"/>
      <c r="AG15" s="92"/>
      <c r="AH15" s="157">
        <v>0</v>
      </c>
      <c r="AI15" s="157"/>
      <c r="AJ15" s="157"/>
      <c r="AK15" s="231">
        <f>IF(AND(S15="",AB15="",J15=""),"",IF(S15=3,1,0)+IF(AB15=3,1,0)+IF(J15=3,1,0))</f>
        <v>2</v>
      </c>
      <c r="AL15" s="92"/>
      <c r="AM15" s="92" t="s">
        <v>11</v>
      </c>
      <c r="AN15" s="92"/>
      <c r="AO15" s="92">
        <f>IF(AND(Y15="",AH15="",P15=""),"",IF(Y15=3,1,0)+IF(AH15=3,1,0)+IF(P15=3,1,0))</f>
        <v>0</v>
      </c>
      <c r="AP15" s="92"/>
      <c r="AQ15" s="91">
        <f>IF(AK15="","",AK15*2+AO15)</f>
        <v>4</v>
      </c>
      <c r="AR15" s="92"/>
      <c r="AS15" s="93"/>
      <c r="AT15" s="92">
        <f>IF(AQ15="","",RANK(AQ15,AQ15:AS26))</f>
        <v>1</v>
      </c>
      <c r="AU15" s="92"/>
      <c r="AV15" s="98"/>
      <c r="BG15" s="222">
        <v>1</v>
      </c>
      <c r="BH15" s="92"/>
      <c r="BI15" s="294" t="s">
        <v>42</v>
      </c>
      <c r="BJ15" s="294"/>
      <c r="BK15" s="294"/>
      <c r="BL15" s="294"/>
      <c r="BM15" s="294"/>
      <c r="BN15" s="294"/>
      <c r="BO15" s="295"/>
      <c r="BP15" s="142"/>
      <c r="BQ15" s="143"/>
      <c r="BR15" s="143"/>
      <c r="BS15" s="143"/>
      <c r="BT15" s="143"/>
      <c r="BU15" s="143"/>
      <c r="BV15" s="143"/>
      <c r="BW15" s="143"/>
      <c r="BX15" s="144"/>
      <c r="BY15" s="108">
        <v>3</v>
      </c>
      <c r="BZ15" s="109"/>
      <c r="CA15" s="109"/>
      <c r="CB15" s="92" t="s">
        <v>11</v>
      </c>
      <c r="CC15" s="92"/>
      <c r="CD15" s="92"/>
      <c r="CE15" s="157">
        <v>0</v>
      </c>
      <c r="CF15" s="157"/>
      <c r="CG15" s="220"/>
      <c r="CH15" s="108">
        <v>3</v>
      </c>
      <c r="CI15" s="109"/>
      <c r="CJ15" s="109"/>
      <c r="CK15" s="92" t="s">
        <v>11</v>
      </c>
      <c r="CL15" s="92"/>
      <c r="CM15" s="92"/>
      <c r="CN15" s="157">
        <v>0</v>
      </c>
      <c r="CO15" s="157"/>
      <c r="CP15" s="157"/>
      <c r="CQ15" s="231">
        <f>IF(AND(BY15="",CH15="",BP15=""),"",IF(BY15=3,1,0)+IF(CH15=3,1,0)+IF(BP15=3,1,0))</f>
        <v>2</v>
      </c>
      <c r="CR15" s="92"/>
      <c r="CS15" s="92" t="s">
        <v>11</v>
      </c>
      <c r="CT15" s="92"/>
      <c r="CU15" s="92">
        <f>IF(AND(CE15="",CN15="",BV15=""),"",IF(CE15=3,1,0)+IF(CN15=3,1,0)+IF(BV15=3,1,0))</f>
        <v>0</v>
      </c>
      <c r="CV15" s="92"/>
      <c r="CW15" s="91">
        <f>IF(CQ15="","",CQ15*2+CU15)</f>
        <v>4</v>
      </c>
      <c r="CX15" s="92"/>
      <c r="CY15" s="93"/>
      <c r="CZ15" s="92">
        <f>IF(CW15="","",RANK(CW15,CW15:CY26))</f>
        <v>1</v>
      </c>
      <c r="DA15" s="92"/>
      <c r="DB15" s="98"/>
      <c r="DM15" s="222">
        <v>1</v>
      </c>
      <c r="DN15" s="92"/>
      <c r="DO15" s="138" t="s">
        <v>47</v>
      </c>
      <c r="DP15" s="138"/>
      <c r="DQ15" s="138"/>
      <c r="DR15" s="138"/>
      <c r="DS15" s="138"/>
      <c r="DT15" s="138"/>
      <c r="DU15" s="139"/>
      <c r="DV15" s="142"/>
      <c r="DW15" s="143"/>
      <c r="DX15" s="143"/>
      <c r="DY15" s="143"/>
      <c r="DZ15" s="143"/>
      <c r="EA15" s="143"/>
      <c r="EB15" s="143"/>
      <c r="EC15" s="143"/>
      <c r="ED15" s="144"/>
      <c r="EE15" s="108">
        <v>3</v>
      </c>
      <c r="EF15" s="109"/>
      <c r="EG15" s="109"/>
      <c r="EH15" s="92" t="s">
        <v>11</v>
      </c>
      <c r="EI15" s="92"/>
      <c r="EJ15" s="92"/>
      <c r="EK15" s="157">
        <v>0</v>
      </c>
      <c r="EL15" s="157"/>
      <c r="EM15" s="220"/>
      <c r="EN15" s="108">
        <v>3</v>
      </c>
      <c r="EO15" s="109"/>
      <c r="EP15" s="109"/>
      <c r="EQ15" s="92" t="s">
        <v>11</v>
      </c>
      <c r="ER15" s="92"/>
      <c r="ES15" s="92"/>
      <c r="ET15" s="157">
        <v>0</v>
      </c>
      <c r="EU15" s="157"/>
      <c r="EV15" s="157"/>
      <c r="EW15" s="231">
        <f>IF(AND(EE15="",EN15="",DV15=""),"",IF(EE15=3,1,0)+IF(EN15=3,1,0)+IF(DV15=3,1,0))</f>
        <v>2</v>
      </c>
      <c r="EX15" s="92"/>
      <c r="EY15" s="92" t="s">
        <v>11</v>
      </c>
      <c r="EZ15" s="92"/>
      <c r="FA15" s="92">
        <f>IF(AND(EK15="",ET15="",EB15=""),"",IF(EK15=3,1,0)+IF(ET15=3,1,0)+IF(EB15=3,1,0))</f>
        <v>0</v>
      </c>
      <c r="FB15" s="93"/>
      <c r="FC15" s="91">
        <f>IF(EW15="","",EW15*2+FA15)</f>
        <v>4</v>
      </c>
      <c r="FD15" s="92"/>
      <c r="FE15" s="93"/>
      <c r="FF15" s="92">
        <f>IF(FC15="","",RANK(FC15,FC15:FE30))</f>
        <v>1</v>
      </c>
      <c r="FG15" s="92"/>
      <c r="FH15" s="98"/>
      <c r="FT15" s="331" t="s">
        <v>41</v>
      </c>
      <c r="FU15" s="331"/>
      <c r="FV15" s="331"/>
      <c r="FW15" s="331"/>
      <c r="FX15" s="331"/>
      <c r="FY15" s="331"/>
      <c r="FZ15" s="331"/>
      <c r="GA15" s="331"/>
      <c r="GB15" s="331"/>
      <c r="GC15" s="331"/>
      <c r="GD15" s="331"/>
      <c r="GE15" s="331"/>
      <c r="GF15" s="331"/>
      <c r="GG15" s="331"/>
      <c r="GH15" s="331"/>
      <c r="GI15" s="331"/>
      <c r="GJ15" s="331"/>
      <c r="GK15" s="331"/>
      <c r="GL15" s="331"/>
      <c r="GM15" s="331"/>
      <c r="GN15" s="331"/>
      <c r="GO15" s="331"/>
      <c r="GP15" s="331"/>
      <c r="GQ15" s="331"/>
      <c r="GR15" s="331"/>
    </row>
    <row r="16" spans="1:200" ht="6" customHeight="1" x14ac:dyDescent="0.2">
      <c r="A16" s="135"/>
      <c r="B16" s="82"/>
      <c r="C16" s="286"/>
      <c r="D16" s="286"/>
      <c r="E16" s="286"/>
      <c r="F16" s="286"/>
      <c r="G16" s="286"/>
      <c r="H16" s="286"/>
      <c r="I16" s="287"/>
      <c r="J16" s="145"/>
      <c r="K16" s="124"/>
      <c r="L16" s="124"/>
      <c r="M16" s="124"/>
      <c r="N16" s="124"/>
      <c r="O16" s="124"/>
      <c r="P16" s="124"/>
      <c r="Q16" s="124"/>
      <c r="R16" s="146"/>
      <c r="S16" s="110"/>
      <c r="T16" s="111"/>
      <c r="U16" s="111"/>
      <c r="V16" s="82"/>
      <c r="W16" s="82"/>
      <c r="X16" s="82"/>
      <c r="Y16" s="158"/>
      <c r="Z16" s="158"/>
      <c r="AA16" s="221"/>
      <c r="AB16" s="110"/>
      <c r="AC16" s="111"/>
      <c r="AD16" s="111"/>
      <c r="AE16" s="82"/>
      <c r="AF16" s="82"/>
      <c r="AG16" s="82"/>
      <c r="AH16" s="158"/>
      <c r="AI16" s="158"/>
      <c r="AJ16" s="158"/>
      <c r="AK16" s="102"/>
      <c r="AL16" s="82"/>
      <c r="AM16" s="82"/>
      <c r="AN16" s="82"/>
      <c r="AO16" s="82"/>
      <c r="AP16" s="82"/>
      <c r="AQ16" s="94"/>
      <c r="AR16" s="82"/>
      <c r="AS16" s="95"/>
      <c r="AT16" s="82"/>
      <c r="AU16" s="82"/>
      <c r="AV16" s="99"/>
      <c r="BG16" s="135"/>
      <c r="BH16" s="82"/>
      <c r="BI16" s="296"/>
      <c r="BJ16" s="296"/>
      <c r="BK16" s="296"/>
      <c r="BL16" s="296"/>
      <c r="BM16" s="296"/>
      <c r="BN16" s="296"/>
      <c r="BO16" s="297"/>
      <c r="BP16" s="145"/>
      <c r="BQ16" s="124"/>
      <c r="BR16" s="124"/>
      <c r="BS16" s="124"/>
      <c r="BT16" s="124"/>
      <c r="BU16" s="124"/>
      <c r="BV16" s="124"/>
      <c r="BW16" s="124"/>
      <c r="BX16" s="146"/>
      <c r="BY16" s="110"/>
      <c r="BZ16" s="111"/>
      <c r="CA16" s="111"/>
      <c r="CB16" s="82"/>
      <c r="CC16" s="82"/>
      <c r="CD16" s="82"/>
      <c r="CE16" s="158"/>
      <c r="CF16" s="158"/>
      <c r="CG16" s="221"/>
      <c r="CH16" s="110"/>
      <c r="CI16" s="111"/>
      <c r="CJ16" s="111"/>
      <c r="CK16" s="82"/>
      <c r="CL16" s="82"/>
      <c r="CM16" s="82"/>
      <c r="CN16" s="158"/>
      <c r="CO16" s="158"/>
      <c r="CP16" s="158"/>
      <c r="CQ16" s="102"/>
      <c r="CR16" s="82"/>
      <c r="CS16" s="82"/>
      <c r="CT16" s="82"/>
      <c r="CU16" s="82"/>
      <c r="CV16" s="82"/>
      <c r="CW16" s="94"/>
      <c r="CX16" s="82"/>
      <c r="CY16" s="95"/>
      <c r="CZ16" s="82"/>
      <c r="DA16" s="82"/>
      <c r="DB16" s="99"/>
      <c r="DM16" s="135"/>
      <c r="DN16" s="82"/>
      <c r="DO16" s="140"/>
      <c r="DP16" s="140"/>
      <c r="DQ16" s="140"/>
      <c r="DR16" s="140"/>
      <c r="DS16" s="140"/>
      <c r="DT16" s="140"/>
      <c r="DU16" s="141"/>
      <c r="DV16" s="145"/>
      <c r="DW16" s="124"/>
      <c r="DX16" s="124"/>
      <c r="DY16" s="124"/>
      <c r="DZ16" s="124"/>
      <c r="EA16" s="124"/>
      <c r="EB16" s="124"/>
      <c r="EC16" s="124"/>
      <c r="ED16" s="146"/>
      <c r="EE16" s="110"/>
      <c r="EF16" s="111"/>
      <c r="EG16" s="111"/>
      <c r="EH16" s="82"/>
      <c r="EI16" s="82"/>
      <c r="EJ16" s="82"/>
      <c r="EK16" s="158"/>
      <c r="EL16" s="158"/>
      <c r="EM16" s="221"/>
      <c r="EN16" s="110"/>
      <c r="EO16" s="111"/>
      <c r="EP16" s="111"/>
      <c r="EQ16" s="82"/>
      <c r="ER16" s="82"/>
      <c r="ES16" s="82"/>
      <c r="ET16" s="158"/>
      <c r="EU16" s="158"/>
      <c r="EV16" s="158"/>
      <c r="EW16" s="102"/>
      <c r="EX16" s="82"/>
      <c r="EY16" s="82"/>
      <c r="EZ16" s="82"/>
      <c r="FA16" s="82"/>
      <c r="FB16" s="95"/>
      <c r="FC16" s="94"/>
      <c r="FD16" s="82"/>
      <c r="FE16" s="95"/>
      <c r="FF16" s="82"/>
      <c r="FG16" s="82"/>
      <c r="FH16" s="99"/>
      <c r="FT16" s="331"/>
      <c r="FU16" s="331"/>
      <c r="FV16" s="331"/>
      <c r="FW16" s="331"/>
      <c r="FX16" s="331"/>
      <c r="FY16" s="331"/>
      <c r="FZ16" s="331"/>
      <c r="GA16" s="331"/>
      <c r="GB16" s="331"/>
      <c r="GC16" s="331"/>
      <c r="GD16" s="331"/>
      <c r="GE16" s="331"/>
      <c r="GF16" s="331"/>
      <c r="GG16" s="331"/>
      <c r="GH16" s="331"/>
      <c r="GI16" s="331"/>
      <c r="GJ16" s="331"/>
      <c r="GK16" s="331"/>
      <c r="GL16" s="331"/>
      <c r="GM16" s="331"/>
      <c r="GN16" s="331"/>
      <c r="GO16" s="331"/>
      <c r="GP16" s="331"/>
      <c r="GQ16" s="331"/>
      <c r="GR16" s="331"/>
    </row>
    <row r="17" spans="1:200" ht="6" customHeight="1" x14ac:dyDescent="0.2">
      <c r="A17" s="135"/>
      <c r="B17" s="82"/>
      <c r="C17" s="286"/>
      <c r="D17" s="286"/>
      <c r="E17" s="286"/>
      <c r="F17" s="286"/>
      <c r="G17" s="286"/>
      <c r="H17" s="286"/>
      <c r="I17" s="287"/>
      <c r="J17" s="145"/>
      <c r="K17" s="124"/>
      <c r="L17" s="124"/>
      <c r="M17" s="124"/>
      <c r="N17" s="124"/>
      <c r="O17" s="124"/>
      <c r="P17" s="124"/>
      <c r="Q17" s="124"/>
      <c r="R17" s="146"/>
      <c r="S17" s="110"/>
      <c r="T17" s="111"/>
      <c r="U17" s="111"/>
      <c r="V17" s="82"/>
      <c r="W17" s="82"/>
      <c r="X17" s="82"/>
      <c r="Y17" s="158"/>
      <c r="Z17" s="158"/>
      <c r="AA17" s="221"/>
      <c r="AB17" s="110"/>
      <c r="AC17" s="111"/>
      <c r="AD17" s="111"/>
      <c r="AE17" s="82"/>
      <c r="AF17" s="82"/>
      <c r="AG17" s="82"/>
      <c r="AH17" s="158"/>
      <c r="AI17" s="158"/>
      <c r="AJ17" s="158"/>
      <c r="AK17" s="102"/>
      <c r="AL17" s="82"/>
      <c r="AM17" s="82"/>
      <c r="AN17" s="82"/>
      <c r="AO17" s="82"/>
      <c r="AP17" s="82"/>
      <c r="AQ17" s="94"/>
      <c r="AR17" s="82"/>
      <c r="AS17" s="95"/>
      <c r="AT17" s="82"/>
      <c r="AU17" s="82"/>
      <c r="AV17" s="99"/>
      <c r="BG17" s="135"/>
      <c r="BH17" s="82"/>
      <c r="BI17" s="296"/>
      <c r="BJ17" s="296"/>
      <c r="BK17" s="296"/>
      <c r="BL17" s="296"/>
      <c r="BM17" s="296"/>
      <c r="BN17" s="296"/>
      <c r="BO17" s="297"/>
      <c r="BP17" s="145"/>
      <c r="BQ17" s="124"/>
      <c r="BR17" s="124"/>
      <c r="BS17" s="124"/>
      <c r="BT17" s="124"/>
      <c r="BU17" s="124"/>
      <c r="BV17" s="124"/>
      <c r="BW17" s="124"/>
      <c r="BX17" s="146"/>
      <c r="BY17" s="110"/>
      <c r="BZ17" s="111"/>
      <c r="CA17" s="111"/>
      <c r="CB17" s="82"/>
      <c r="CC17" s="82"/>
      <c r="CD17" s="82"/>
      <c r="CE17" s="158"/>
      <c r="CF17" s="158"/>
      <c r="CG17" s="221"/>
      <c r="CH17" s="110"/>
      <c r="CI17" s="111"/>
      <c r="CJ17" s="111"/>
      <c r="CK17" s="82"/>
      <c r="CL17" s="82"/>
      <c r="CM17" s="82"/>
      <c r="CN17" s="158"/>
      <c r="CO17" s="158"/>
      <c r="CP17" s="158"/>
      <c r="CQ17" s="102"/>
      <c r="CR17" s="82"/>
      <c r="CS17" s="82"/>
      <c r="CT17" s="82"/>
      <c r="CU17" s="82"/>
      <c r="CV17" s="82"/>
      <c r="CW17" s="94"/>
      <c r="CX17" s="82"/>
      <c r="CY17" s="95"/>
      <c r="CZ17" s="82"/>
      <c r="DA17" s="82"/>
      <c r="DB17" s="99"/>
      <c r="DM17" s="135"/>
      <c r="DN17" s="82"/>
      <c r="DO17" s="140"/>
      <c r="DP17" s="140"/>
      <c r="DQ17" s="140"/>
      <c r="DR17" s="140"/>
      <c r="DS17" s="140"/>
      <c r="DT17" s="140"/>
      <c r="DU17" s="141"/>
      <c r="DV17" s="145"/>
      <c r="DW17" s="124"/>
      <c r="DX17" s="124"/>
      <c r="DY17" s="124"/>
      <c r="DZ17" s="124"/>
      <c r="EA17" s="124"/>
      <c r="EB17" s="124"/>
      <c r="EC17" s="124"/>
      <c r="ED17" s="146"/>
      <c r="EE17" s="110"/>
      <c r="EF17" s="111"/>
      <c r="EG17" s="111"/>
      <c r="EH17" s="82"/>
      <c r="EI17" s="82"/>
      <c r="EJ17" s="82"/>
      <c r="EK17" s="158"/>
      <c r="EL17" s="158"/>
      <c r="EM17" s="221"/>
      <c r="EN17" s="110"/>
      <c r="EO17" s="111"/>
      <c r="EP17" s="111"/>
      <c r="EQ17" s="82"/>
      <c r="ER17" s="82"/>
      <c r="ES17" s="82"/>
      <c r="ET17" s="158"/>
      <c r="EU17" s="158"/>
      <c r="EV17" s="158"/>
      <c r="EW17" s="102"/>
      <c r="EX17" s="82"/>
      <c r="EY17" s="82"/>
      <c r="EZ17" s="82"/>
      <c r="FA17" s="82"/>
      <c r="FB17" s="95"/>
      <c r="FC17" s="94"/>
      <c r="FD17" s="82"/>
      <c r="FE17" s="95"/>
      <c r="FF17" s="82"/>
      <c r="FG17" s="82"/>
      <c r="FH17" s="99"/>
      <c r="FT17" s="331"/>
      <c r="FU17" s="331"/>
      <c r="FV17" s="331"/>
      <c r="FW17" s="331"/>
      <c r="FX17" s="331"/>
      <c r="FY17" s="331"/>
      <c r="FZ17" s="331"/>
      <c r="GA17" s="331"/>
      <c r="GB17" s="331"/>
      <c r="GC17" s="331"/>
      <c r="GD17" s="331"/>
      <c r="GE17" s="331"/>
      <c r="GF17" s="331"/>
      <c r="GG17" s="331"/>
      <c r="GH17" s="331"/>
      <c r="GI17" s="331"/>
      <c r="GJ17" s="331"/>
      <c r="GK17" s="331"/>
      <c r="GL17" s="331"/>
      <c r="GM17" s="331"/>
      <c r="GN17" s="331"/>
      <c r="GO17" s="331"/>
      <c r="GP17" s="331"/>
      <c r="GQ17" s="331"/>
      <c r="GR17" s="331"/>
    </row>
    <row r="18" spans="1:200" ht="6" customHeight="1" x14ac:dyDescent="0.2">
      <c r="A18" s="135"/>
      <c r="B18" s="82"/>
      <c r="C18" s="286"/>
      <c r="D18" s="286"/>
      <c r="E18" s="286"/>
      <c r="F18" s="286"/>
      <c r="G18" s="286"/>
      <c r="H18" s="286"/>
      <c r="I18" s="287"/>
      <c r="J18" s="145"/>
      <c r="K18" s="124"/>
      <c r="L18" s="124"/>
      <c r="M18" s="124"/>
      <c r="N18" s="124"/>
      <c r="O18" s="124"/>
      <c r="P18" s="124"/>
      <c r="Q18" s="124"/>
      <c r="R18" s="146"/>
      <c r="S18" s="110"/>
      <c r="T18" s="111"/>
      <c r="U18" s="111"/>
      <c r="V18" s="82"/>
      <c r="W18" s="82"/>
      <c r="X18" s="82"/>
      <c r="Y18" s="158"/>
      <c r="Z18" s="158"/>
      <c r="AA18" s="221"/>
      <c r="AB18" s="110"/>
      <c r="AC18" s="111"/>
      <c r="AD18" s="111"/>
      <c r="AE18" s="82"/>
      <c r="AF18" s="82"/>
      <c r="AG18" s="82"/>
      <c r="AH18" s="158"/>
      <c r="AI18" s="158"/>
      <c r="AJ18" s="158"/>
      <c r="AK18" s="103"/>
      <c r="AL18" s="90"/>
      <c r="AM18" s="90"/>
      <c r="AN18" s="90"/>
      <c r="AO18" s="90"/>
      <c r="AP18" s="90"/>
      <c r="AQ18" s="96"/>
      <c r="AR18" s="90"/>
      <c r="AS18" s="97"/>
      <c r="AT18" s="90"/>
      <c r="AU18" s="90"/>
      <c r="AV18" s="100"/>
      <c r="BG18" s="135"/>
      <c r="BH18" s="82"/>
      <c r="BI18" s="296"/>
      <c r="BJ18" s="296"/>
      <c r="BK18" s="296"/>
      <c r="BL18" s="296"/>
      <c r="BM18" s="296"/>
      <c r="BN18" s="296"/>
      <c r="BO18" s="297"/>
      <c r="BP18" s="145"/>
      <c r="BQ18" s="124"/>
      <c r="BR18" s="124"/>
      <c r="BS18" s="124"/>
      <c r="BT18" s="124"/>
      <c r="BU18" s="124"/>
      <c r="BV18" s="124"/>
      <c r="BW18" s="124"/>
      <c r="BX18" s="146"/>
      <c r="BY18" s="110"/>
      <c r="BZ18" s="111"/>
      <c r="CA18" s="111"/>
      <c r="CB18" s="82"/>
      <c r="CC18" s="82"/>
      <c r="CD18" s="82"/>
      <c r="CE18" s="158"/>
      <c r="CF18" s="158"/>
      <c r="CG18" s="221"/>
      <c r="CH18" s="110"/>
      <c r="CI18" s="111"/>
      <c r="CJ18" s="111"/>
      <c r="CK18" s="82"/>
      <c r="CL18" s="82"/>
      <c r="CM18" s="82"/>
      <c r="CN18" s="158"/>
      <c r="CO18" s="158"/>
      <c r="CP18" s="158"/>
      <c r="CQ18" s="103"/>
      <c r="CR18" s="90"/>
      <c r="CS18" s="90"/>
      <c r="CT18" s="90"/>
      <c r="CU18" s="90"/>
      <c r="CV18" s="90"/>
      <c r="CW18" s="96"/>
      <c r="CX18" s="90"/>
      <c r="CY18" s="97"/>
      <c r="CZ18" s="90"/>
      <c r="DA18" s="90"/>
      <c r="DB18" s="100"/>
      <c r="DM18" s="135"/>
      <c r="DN18" s="82"/>
      <c r="DO18" s="140"/>
      <c r="DP18" s="140"/>
      <c r="DQ18" s="140"/>
      <c r="DR18" s="140"/>
      <c r="DS18" s="140"/>
      <c r="DT18" s="140"/>
      <c r="DU18" s="141"/>
      <c r="DV18" s="145"/>
      <c r="DW18" s="124"/>
      <c r="DX18" s="124"/>
      <c r="DY18" s="124"/>
      <c r="DZ18" s="124"/>
      <c r="EA18" s="124"/>
      <c r="EB18" s="124"/>
      <c r="EC18" s="124"/>
      <c r="ED18" s="146"/>
      <c r="EE18" s="110"/>
      <c r="EF18" s="111"/>
      <c r="EG18" s="111"/>
      <c r="EH18" s="82"/>
      <c r="EI18" s="82"/>
      <c r="EJ18" s="82"/>
      <c r="EK18" s="158"/>
      <c r="EL18" s="158"/>
      <c r="EM18" s="221"/>
      <c r="EN18" s="110"/>
      <c r="EO18" s="111"/>
      <c r="EP18" s="111"/>
      <c r="EQ18" s="82"/>
      <c r="ER18" s="82"/>
      <c r="ES18" s="82"/>
      <c r="ET18" s="158"/>
      <c r="EU18" s="158"/>
      <c r="EV18" s="158"/>
      <c r="EW18" s="103"/>
      <c r="EX18" s="90"/>
      <c r="EY18" s="90"/>
      <c r="EZ18" s="90"/>
      <c r="FA18" s="90"/>
      <c r="FB18" s="97"/>
      <c r="FC18" s="96"/>
      <c r="FD18" s="90"/>
      <c r="FE18" s="97"/>
      <c r="FF18" s="90"/>
      <c r="FG18" s="90"/>
      <c r="FH18" s="100"/>
      <c r="FU18" s="332" t="s">
        <v>34</v>
      </c>
      <c r="FV18" s="332"/>
      <c r="FW18" s="332"/>
    </row>
    <row r="19" spans="1:200" ht="6" customHeight="1" x14ac:dyDescent="0.2">
      <c r="A19" s="178">
        <v>2</v>
      </c>
      <c r="B19" s="89"/>
      <c r="C19" s="140" t="s">
        <v>51</v>
      </c>
      <c r="D19" s="140"/>
      <c r="E19" s="140"/>
      <c r="F19" s="140"/>
      <c r="G19" s="140"/>
      <c r="H19" s="140"/>
      <c r="I19" s="141"/>
      <c r="J19" s="159">
        <f>IF(Y15="","",Y15)</f>
        <v>0</v>
      </c>
      <c r="K19" s="160"/>
      <c r="L19" s="160"/>
      <c r="M19" s="132" t="s">
        <v>11</v>
      </c>
      <c r="N19" s="133"/>
      <c r="O19" s="133"/>
      <c r="P19" s="107">
        <f>IF(S15="","",S15)</f>
        <v>3</v>
      </c>
      <c r="Q19" s="107"/>
      <c r="R19" s="107"/>
      <c r="S19" s="189"/>
      <c r="T19" s="190"/>
      <c r="U19" s="190"/>
      <c r="V19" s="190"/>
      <c r="W19" s="190"/>
      <c r="X19" s="190"/>
      <c r="Y19" s="190"/>
      <c r="Z19" s="190"/>
      <c r="AA19" s="191"/>
      <c r="AB19" s="119">
        <v>3</v>
      </c>
      <c r="AC19" s="119"/>
      <c r="AD19" s="119"/>
      <c r="AE19" s="89" t="s">
        <v>11</v>
      </c>
      <c r="AF19" s="89"/>
      <c r="AG19" s="89"/>
      <c r="AH19" s="107">
        <v>0</v>
      </c>
      <c r="AI19" s="107"/>
      <c r="AJ19" s="107"/>
      <c r="AK19" s="101">
        <f>IF(AND(S19="",AB19="",J19=""),"",IF(S19=3,1,0)+IF(AB19=3,1,0)+IF(J19=3,1,0))</f>
        <v>1</v>
      </c>
      <c r="AL19" s="89"/>
      <c r="AM19" s="89" t="s">
        <v>11</v>
      </c>
      <c r="AN19" s="89"/>
      <c r="AO19" s="89">
        <f>IF(AND(Y19="",AH19="",P19=""),"",IF(Y19=3,1,0)+IF(AH19=3,1,0)+IF(P19=3,1,0))</f>
        <v>1</v>
      </c>
      <c r="AP19" s="89"/>
      <c r="AQ19" s="105">
        <f>IF(AK19="","",AK19*2+AO19)</f>
        <v>3</v>
      </c>
      <c r="AR19" s="89"/>
      <c r="AS19" s="104"/>
      <c r="AT19" s="89">
        <f>IF(AQ19="","",RANK(AQ19,AQ15:AS26))</f>
        <v>2</v>
      </c>
      <c r="AU19" s="89"/>
      <c r="AV19" s="106"/>
      <c r="BG19" s="178">
        <v>2</v>
      </c>
      <c r="BH19" s="89"/>
      <c r="BI19" s="140" t="s">
        <v>82</v>
      </c>
      <c r="BJ19" s="140"/>
      <c r="BK19" s="140"/>
      <c r="BL19" s="140"/>
      <c r="BM19" s="140"/>
      <c r="BN19" s="140"/>
      <c r="BO19" s="141"/>
      <c r="BP19" s="159">
        <f>IF(CE15="","",CE15)</f>
        <v>0</v>
      </c>
      <c r="BQ19" s="160"/>
      <c r="BR19" s="160"/>
      <c r="BS19" s="132" t="s">
        <v>11</v>
      </c>
      <c r="BT19" s="133"/>
      <c r="BU19" s="133"/>
      <c r="BV19" s="107">
        <f>IF(BY15="","",BY15)</f>
        <v>3</v>
      </c>
      <c r="BW19" s="107"/>
      <c r="BX19" s="107"/>
      <c r="BY19" s="189"/>
      <c r="BZ19" s="190"/>
      <c r="CA19" s="190"/>
      <c r="CB19" s="190"/>
      <c r="CC19" s="190"/>
      <c r="CD19" s="190"/>
      <c r="CE19" s="190"/>
      <c r="CF19" s="190"/>
      <c r="CG19" s="191"/>
      <c r="CH19" s="119">
        <v>1</v>
      </c>
      <c r="CI19" s="119"/>
      <c r="CJ19" s="119"/>
      <c r="CK19" s="89" t="s">
        <v>11</v>
      </c>
      <c r="CL19" s="89"/>
      <c r="CM19" s="89"/>
      <c r="CN19" s="107">
        <v>3</v>
      </c>
      <c r="CO19" s="107"/>
      <c r="CP19" s="107"/>
      <c r="CQ19" s="101">
        <f>IF(AND(BY19="",CH19="",BP19=""),"",IF(BY19=3,1,0)+IF(CH19=3,1,0)+IF(BP19=3,1,0))</f>
        <v>0</v>
      </c>
      <c r="CR19" s="89"/>
      <c r="CS19" s="89" t="s">
        <v>11</v>
      </c>
      <c r="CT19" s="89"/>
      <c r="CU19" s="89">
        <f>IF(AND(CE19="",CN19="",BV19=""),"",IF(CE19=3,1,0)+IF(CN19=3,1,0)+IF(BV19=3,1,0))</f>
        <v>2</v>
      </c>
      <c r="CV19" s="89"/>
      <c r="CW19" s="105">
        <f>IF(CQ19="","",CQ19*2+CU19)</f>
        <v>2</v>
      </c>
      <c r="CX19" s="89"/>
      <c r="CY19" s="104"/>
      <c r="CZ19" s="89">
        <f>IF(CW19="","",RANK(CW19,CW15:CY26))</f>
        <v>3</v>
      </c>
      <c r="DA19" s="89"/>
      <c r="DB19" s="106"/>
      <c r="DL19" s="23"/>
      <c r="DM19" s="178">
        <v>2</v>
      </c>
      <c r="DN19" s="89"/>
      <c r="DO19" s="140" t="s">
        <v>74</v>
      </c>
      <c r="DP19" s="140"/>
      <c r="DQ19" s="140"/>
      <c r="DR19" s="140"/>
      <c r="DS19" s="140"/>
      <c r="DT19" s="140"/>
      <c r="DU19" s="141"/>
      <c r="DV19" s="159">
        <f>IF(EK15="","",EK15)</f>
        <v>0</v>
      </c>
      <c r="DW19" s="160"/>
      <c r="DX19" s="160"/>
      <c r="DY19" s="132" t="s">
        <v>11</v>
      </c>
      <c r="DZ19" s="133"/>
      <c r="EA19" s="133"/>
      <c r="EB19" s="107">
        <f>IF(EE15="","",EE15)</f>
        <v>3</v>
      </c>
      <c r="EC19" s="107"/>
      <c r="ED19" s="107"/>
      <c r="EE19" s="189"/>
      <c r="EF19" s="190"/>
      <c r="EG19" s="190"/>
      <c r="EH19" s="190"/>
      <c r="EI19" s="190"/>
      <c r="EJ19" s="190"/>
      <c r="EK19" s="190"/>
      <c r="EL19" s="190"/>
      <c r="EM19" s="191"/>
      <c r="EN19" s="119">
        <v>1</v>
      </c>
      <c r="EO19" s="119"/>
      <c r="EP19" s="119"/>
      <c r="EQ19" s="89" t="s">
        <v>11</v>
      </c>
      <c r="ER19" s="89"/>
      <c r="ES19" s="89"/>
      <c r="ET19" s="107">
        <v>3</v>
      </c>
      <c r="EU19" s="107"/>
      <c r="EV19" s="107"/>
      <c r="EW19" s="101">
        <f t="shared" ref="EW19" si="0">IF(AND(EE19="",EN19="",DV19=""),"",IF(EE19=3,1,0)+IF(EN19=3,1,0)+IF(DV19=3,1,0))</f>
        <v>0</v>
      </c>
      <c r="EX19" s="89"/>
      <c r="EY19" s="89" t="s">
        <v>11</v>
      </c>
      <c r="EZ19" s="89"/>
      <c r="FA19" s="89">
        <f t="shared" ref="FA19" si="1">IF(AND(EK19="",ET19="",EB19=""),"",IF(EK19=3,1,0)+IF(ET19=3,1,0)+IF(EB19=3,1,0))</f>
        <v>2</v>
      </c>
      <c r="FB19" s="104"/>
      <c r="FC19" s="105">
        <f>IF(EW19="","",EW19*2+FA19)</f>
        <v>2</v>
      </c>
      <c r="FD19" s="89"/>
      <c r="FE19" s="104"/>
      <c r="FF19" s="89">
        <f>IF(FC19="","",RANK(FC19,FC15:FE30))</f>
        <v>3</v>
      </c>
      <c r="FG19" s="89"/>
      <c r="FH19" s="106"/>
      <c r="FU19" s="332"/>
      <c r="FV19" s="332"/>
      <c r="FW19" s="332"/>
      <c r="FX19" s="331" t="s">
        <v>36</v>
      </c>
      <c r="FY19" s="331"/>
      <c r="FZ19" s="331"/>
      <c r="GA19" s="331"/>
      <c r="GB19" s="331"/>
      <c r="GC19" s="331"/>
      <c r="GD19" s="331"/>
      <c r="GE19" s="331"/>
      <c r="GF19" s="331"/>
      <c r="GG19" s="331"/>
      <c r="GH19" s="331"/>
      <c r="GI19" s="331"/>
      <c r="GJ19" s="331"/>
      <c r="GK19" s="331"/>
      <c r="GL19" s="331"/>
      <c r="GM19" s="331"/>
    </row>
    <row r="20" spans="1:200" ht="6" customHeight="1" x14ac:dyDescent="0.2">
      <c r="A20" s="135"/>
      <c r="B20" s="82"/>
      <c r="C20" s="140"/>
      <c r="D20" s="140"/>
      <c r="E20" s="140"/>
      <c r="F20" s="140"/>
      <c r="G20" s="140"/>
      <c r="H20" s="140"/>
      <c r="I20" s="141"/>
      <c r="J20" s="159"/>
      <c r="K20" s="160"/>
      <c r="L20" s="160"/>
      <c r="M20" s="133"/>
      <c r="N20" s="133"/>
      <c r="O20" s="133"/>
      <c r="P20" s="107"/>
      <c r="Q20" s="107"/>
      <c r="R20" s="107"/>
      <c r="S20" s="189"/>
      <c r="T20" s="190"/>
      <c r="U20" s="190"/>
      <c r="V20" s="190"/>
      <c r="W20" s="190"/>
      <c r="X20" s="190"/>
      <c r="Y20" s="190"/>
      <c r="Z20" s="190"/>
      <c r="AA20" s="191"/>
      <c r="AB20" s="111"/>
      <c r="AC20" s="111"/>
      <c r="AD20" s="111"/>
      <c r="AE20" s="82"/>
      <c r="AF20" s="82"/>
      <c r="AG20" s="82"/>
      <c r="AH20" s="107"/>
      <c r="AI20" s="107"/>
      <c r="AJ20" s="107"/>
      <c r="AK20" s="102"/>
      <c r="AL20" s="82"/>
      <c r="AM20" s="82"/>
      <c r="AN20" s="82"/>
      <c r="AO20" s="82"/>
      <c r="AP20" s="82"/>
      <c r="AQ20" s="94"/>
      <c r="AR20" s="82"/>
      <c r="AS20" s="95"/>
      <c r="AT20" s="82"/>
      <c r="AU20" s="82"/>
      <c r="AV20" s="99"/>
      <c r="BG20" s="135"/>
      <c r="BH20" s="82"/>
      <c r="BI20" s="140"/>
      <c r="BJ20" s="140"/>
      <c r="BK20" s="140"/>
      <c r="BL20" s="140"/>
      <c r="BM20" s="140"/>
      <c r="BN20" s="140"/>
      <c r="BO20" s="141"/>
      <c r="BP20" s="159"/>
      <c r="BQ20" s="160"/>
      <c r="BR20" s="160"/>
      <c r="BS20" s="133"/>
      <c r="BT20" s="133"/>
      <c r="BU20" s="133"/>
      <c r="BV20" s="107"/>
      <c r="BW20" s="107"/>
      <c r="BX20" s="107"/>
      <c r="BY20" s="189"/>
      <c r="BZ20" s="190"/>
      <c r="CA20" s="190"/>
      <c r="CB20" s="190"/>
      <c r="CC20" s="190"/>
      <c r="CD20" s="190"/>
      <c r="CE20" s="190"/>
      <c r="CF20" s="190"/>
      <c r="CG20" s="191"/>
      <c r="CH20" s="111"/>
      <c r="CI20" s="111"/>
      <c r="CJ20" s="111"/>
      <c r="CK20" s="82"/>
      <c r="CL20" s="82"/>
      <c r="CM20" s="82"/>
      <c r="CN20" s="107"/>
      <c r="CO20" s="107"/>
      <c r="CP20" s="107"/>
      <c r="CQ20" s="102"/>
      <c r="CR20" s="82"/>
      <c r="CS20" s="82"/>
      <c r="CT20" s="82"/>
      <c r="CU20" s="82"/>
      <c r="CV20" s="82"/>
      <c r="CW20" s="94"/>
      <c r="CX20" s="82"/>
      <c r="CY20" s="95"/>
      <c r="CZ20" s="82"/>
      <c r="DA20" s="82"/>
      <c r="DB20" s="99"/>
      <c r="DL20" s="23"/>
      <c r="DM20" s="135"/>
      <c r="DN20" s="82"/>
      <c r="DO20" s="140"/>
      <c r="DP20" s="140"/>
      <c r="DQ20" s="140"/>
      <c r="DR20" s="140"/>
      <c r="DS20" s="140"/>
      <c r="DT20" s="140"/>
      <c r="DU20" s="141"/>
      <c r="DV20" s="159"/>
      <c r="DW20" s="160"/>
      <c r="DX20" s="160"/>
      <c r="DY20" s="133"/>
      <c r="DZ20" s="133"/>
      <c r="EA20" s="133"/>
      <c r="EB20" s="107"/>
      <c r="EC20" s="107"/>
      <c r="ED20" s="107"/>
      <c r="EE20" s="189"/>
      <c r="EF20" s="190"/>
      <c r="EG20" s="190"/>
      <c r="EH20" s="190"/>
      <c r="EI20" s="190"/>
      <c r="EJ20" s="190"/>
      <c r="EK20" s="190"/>
      <c r="EL20" s="190"/>
      <c r="EM20" s="191"/>
      <c r="EN20" s="111"/>
      <c r="EO20" s="111"/>
      <c r="EP20" s="111"/>
      <c r="EQ20" s="82"/>
      <c r="ER20" s="82"/>
      <c r="ES20" s="82"/>
      <c r="ET20" s="107"/>
      <c r="EU20" s="107"/>
      <c r="EV20" s="107"/>
      <c r="EW20" s="102"/>
      <c r="EX20" s="82"/>
      <c r="EY20" s="82"/>
      <c r="EZ20" s="82"/>
      <c r="FA20" s="82"/>
      <c r="FB20" s="95"/>
      <c r="FC20" s="94"/>
      <c r="FD20" s="82"/>
      <c r="FE20" s="95"/>
      <c r="FF20" s="82"/>
      <c r="FG20" s="82"/>
      <c r="FH20" s="99"/>
      <c r="FU20" s="332"/>
      <c r="FV20" s="332"/>
      <c r="FW20" s="332"/>
      <c r="FX20" s="331"/>
      <c r="FY20" s="331"/>
      <c r="FZ20" s="331"/>
      <c r="GA20" s="331"/>
      <c r="GB20" s="331"/>
      <c r="GC20" s="331"/>
      <c r="GD20" s="331"/>
      <c r="GE20" s="331"/>
      <c r="GF20" s="331"/>
      <c r="GG20" s="331"/>
      <c r="GH20" s="331"/>
      <c r="GI20" s="331"/>
      <c r="GJ20" s="331"/>
      <c r="GK20" s="331"/>
      <c r="GL20" s="331"/>
      <c r="GM20" s="331"/>
    </row>
    <row r="21" spans="1:200" ht="6" customHeight="1" x14ac:dyDescent="0.2">
      <c r="A21" s="135"/>
      <c r="B21" s="82"/>
      <c r="C21" s="140"/>
      <c r="D21" s="140"/>
      <c r="E21" s="140"/>
      <c r="F21" s="140"/>
      <c r="G21" s="140"/>
      <c r="H21" s="140"/>
      <c r="I21" s="141"/>
      <c r="J21" s="159"/>
      <c r="K21" s="160"/>
      <c r="L21" s="160"/>
      <c r="M21" s="133"/>
      <c r="N21" s="133"/>
      <c r="O21" s="133"/>
      <c r="P21" s="107"/>
      <c r="Q21" s="107"/>
      <c r="R21" s="107"/>
      <c r="S21" s="189"/>
      <c r="T21" s="190"/>
      <c r="U21" s="190"/>
      <c r="V21" s="190"/>
      <c r="W21" s="190"/>
      <c r="X21" s="190"/>
      <c r="Y21" s="190"/>
      <c r="Z21" s="190"/>
      <c r="AA21" s="191"/>
      <c r="AB21" s="111"/>
      <c r="AC21" s="111"/>
      <c r="AD21" s="111"/>
      <c r="AE21" s="82"/>
      <c r="AF21" s="82"/>
      <c r="AG21" s="82"/>
      <c r="AH21" s="107"/>
      <c r="AI21" s="107"/>
      <c r="AJ21" s="107"/>
      <c r="AK21" s="102"/>
      <c r="AL21" s="82"/>
      <c r="AM21" s="82"/>
      <c r="AN21" s="82"/>
      <c r="AO21" s="82"/>
      <c r="AP21" s="82"/>
      <c r="AQ21" s="94"/>
      <c r="AR21" s="82"/>
      <c r="AS21" s="95"/>
      <c r="AT21" s="82"/>
      <c r="AU21" s="82"/>
      <c r="AV21" s="99"/>
      <c r="BG21" s="135"/>
      <c r="BH21" s="82"/>
      <c r="BI21" s="140"/>
      <c r="BJ21" s="140"/>
      <c r="BK21" s="140"/>
      <c r="BL21" s="140"/>
      <c r="BM21" s="140"/>
      <c r="BN21" s="140"/>
      <c r="BO21" s="141"/>
      <c r="BP21" s="159"/>
      <c r="BQ21" s="160"/>
      <c r="BR21" s="160"/>
      <c r="BS21" s="133"/>
      <c r="BT21" s="133"/>
      <c r="BU21" s="133"/>
      <c r="BV21" s="107"/>
      <c r="BW21" s="107"/>
      <c r="BX21" s="107"/>
      <c r="BY21" s="189"/>
      <c r="BZ21" s="190"/>
      <c r="CA21" s="190"/>
      <c r="CB21" s="190"/>
      <c r="CC21" s="190"/>
      <c r="CD21" s="190"/>
      <c r="CE21" s="190"/>
      <c r="CF21" s="190"/>
      <c r="CG21" s="191"/>
      <c r="CH21" s="111"/>
      <c r="CI21" s="111"/>
      <c r="CJ21" s="111"/>
      <c r="CK21" s="82"/>
      <c r="CL21" s="82"/>
      <c r="CM21" s="82"/>
      <c r="CN21" s="107"/>
      <c r="CO21" s="107"/>
      <c r="CP21" s="107"/>
      <c r="CQ21" s="102"/>
      <c r="CR21" s="82"/>
      <c r="CS21" s="82"/>
      <c r="CT21" s="82"/>
      <c r="CU21" s="82"/>
      <c r="CV21" s="82"/>
      <c r="CW21" s="94"/>
      <c r="CX21" s="82"/>
      <c r="CY21" s="95"/>
      <c r="CZ21" s="82"/>
      <c r="DA21" s="82"/>
      <c r="DB21" s="99"/>
      <c r="DL21" s="23"/>
      <c r="DM21" s="135"/>
      <c r="DN21" s="82"/>
      <c r="DO21" s="140"/>
      <c r="DP21" s="140"/>
      <c r="DQ21" s="140"/>
      <c r="DR21" s="140"/>
      <c r="DS21" s="140"/>
      <c r="DT21" s="140"/>
      <c r="DU21" s="141"/>
      <c r="DV21" s="159"/>
      <c r="DW21" s="160"/>
      <c r="DX21" s="160"/>
      <c r="DY21" s="133"/>
      <c r="DZ21" s="133"/>
      <c r="EA21" s="133"/>
      <c r="EB21" s="107"/>
      <c r="EC21" s="107"/>
      <c r="ED21" s="107"/>
      <c r="EE21" s="189"/>
      <c r="EF21" s="190"/>
      <c r="EG21" s="190"/>
      <c r="EH21" s="190"/>
      <c r="EI21" s="190"/>
      <c r="EJ21" s="190"/>
      <c r="EK21" s="190"/>
      <c r="EL21" s="190"/>
      <c r="EM21" s="191"/>
      <c r="EN21" s="111"/>
      <c r="EO21" s="111"/>
      <c r="EP21" s="111"/>
      <c r="EQ21" s="82"/>
      <c r="ER21" s="82"/>
      <c r="ES21" s="82"/>
      <c r="ET21" s="107"/>
      <c r="EU21" s="107"/>
      <c r="EV21" s="107"/>
      <c r="EW21" s="102"/>
      <c r="EX21" s="82"/>
      <c r="EY21" s="82"/>
      <c r="EZ21" s="82"/>
      <c r="FA21" s="82"/>
      <c r="FB21" s="95"/>
      <c r="FC21" s="94"/>
      <c r="FD21" s="82"/>
      <c r="FE21" s="95"/>
      <c r="FF21" s="82"/>
      <c r="FG21" s="82"/>
      <c r="FH21" s="99"/>
      <c r="FU21" s="332"/>
      <c r="FV21" s="332"/>
      <c r="FW21" s="332"/>
      <c r="FX21" s="331"/>
      <c r="FY21" s="331"/>
      <c r="FZ21" s="331"/>
      <c r="GA21" s="331"/>
      <c r="GB21" s="331"/>
      <c r="GC21" s="331"/>
      <c r="GD21" s="331"/>
      <c r="GE21" s="331"/>
      <c r="GF21" s="331"/>
      <c r="GG21" s="331"/>
      <c r="GH21" s="331"/>
      <c r="GI21" s="331"/>
      <c r="GJ21" s="331"/>
      <c r="GK21" s="331"/>
      <c r="GL21" s="331"/>
      <c r="GM21" s="331"/>
    </row>
    <row r="22" spans="1:200" ht="6" customHeight="1" x14ac:dyDescent="0.2">
      <c r="A22" s="179"/>
      <c r="B22" s="90"/>
      <c r="C22" s="140"/>
      <c r="D22" s="140"/>
      <c r="E22" s="140"/>
      <c r="F22" s="140"/>
      <c r="G22" s="140"/>
      <c r="H22" s="140"/>
      <c r="I22" s="141"/>
      <c r="J22" s="159"/>
      <c r="K22" s="160"/>
      <c r="L22" s="160"/>
      <c r="M22" s="133"/>
      <c r="N22" s="133"/>
      <c r="O22" s="133"/>
      <c r="P22" s="107"/>
      <c r="Q22" s="107"/>
      <c r="R22" s="107"/>
      <c r="S22" s="189"/>
      <c r="T22" s="190"/>
      <c r="U22" s="190"/>
      <c r="V22" s="190"/>
      <c r="W22" s="190"/>
      <c r="X22" s="190"/>
      <c r="Y22" s="190"/>
      <c r="Z22" s="190"/>
      <c r="AA22" s="191"/>
      <c r="AB22" s="121"/>
      <c r="AC22" s="121"/>
      <c r="AD22" s="121"/>
      <c r="AE22" s="90"/>
      <c r="AF22" s="90"/>
      <c r="AG22" s="90"/>
      <c r="AH22" s="107"/>
      <c r="AI22" s="107"/>
      <c r="AJ22" s="107"/>
      <c r="AK22" s="103"/>
      <c r="AL22" s="90"/>
      <c r="AM22" s="90"/>
      <c r="AN22" s="90"/>
      <c r="AO22" s="90"/>
      <c r="AP22" s="90"/>
      <c r="AQ22" s="96"/>
      <c r="AR22" s="90"/>
      <c r="AS22" s="97"/>
      <c r="AT22" s="90"/>
      <c r="AU22" s="90"/>
      <c r="AV22" s="100"/>
      <c r="BG22" s="179"/>
      <c r="BH22" s="90"/>
      <c r="BI22" s="140"/>
      <c r="BJ22" s="140"/>
      <c r="BK22" s="140"/>
      <c r="BL22" s="140"/>
      <c r="BM22" s="140"/>
      <c r="BN22" s="140"/>
      <c r="BO22" s="141"/>
      <c r="BP22" s="159"/>
      <c r="BQ22" s="160"/>
      <c r="BR22" s="160"/>
      <c r="BS22" s="133"/>
      <c r="BT22" s="133"/>
      <c r="BU22" s="133"/>
      <c r="BV22" s="107"/>
      <c r="BW22" s="107"/>
      <c r="BX22" s="107"/>
      <c r="BY22" s="189"/>
      <c r="BZ22" s="190"/>
      <c r="CA22" s="190"/>
      <c r="CB22" s="190"/>
      <c r="CC22" s="190"/>
      <c r="CD22" s="190"/>
      <c r="CE22" s="190"/>
      <c r="CF22" s="190"/>
      <c r="CG22" s="191"/>
      <c r="CH22" s="121"/>
      <c r="CI22" s="121"/>
      <c r="CJ22" s="121"/>
      <c r="CK22" s="90"/>
      <c r="CL22" s="90"/>
      <c r="CM22" s="90"/>
      <c r="CN22" s="107"/>
      <c r="CO22" s="107"/>
      <c r="CP22" s="107"/>
      <c r="CQ22" s="103"/>
      <c r="CR22" s="90"/>
      <c r="CS22" s="90"/>
      <c r="CT22" s="90"/>
      <c r="CU22" s="90"/>
      <c r="CV22" s="90"/>
      <c r="CW22" s="96"/>
      <c r="CX22" s="90"/>
      <c r="CY22" s="97"/>
      <c r="CZ22" s="90"/>
      <c r="DA22" s="90"/>
      <c r="DB22" s="100"/>
      <c r="DL22" s="23"/>
      <c r="DM22" s="179"/>
      <c r="DN22" s="90"/>
      <c r="DO22" s="140"/>
      <c r="DP22" s="140"/>
      <c r="DQ22" s="140"/>
      <c r="DR22" s="140"/>
      <c r="DS22" s="140"/>
      <c r="DT22" s="140"/>
      <c r="DU22" s="141"/>
      <c r="DV22" s="159"/>
      <c r="DW22" s="160"/>
      <c r="DX22" s="160"/>
      <c r="DY22" s="133"/>
      <c r="DZ22" s="133"/>
      <c r="EA22" s="133"/>
      <c r="EB22" s="107"/>
      <c r="EC22" s="107"/>
      <c r="ED22" s="107"/>
      <c r="EE22" s="189"/>
      <c r="EF22" s="190"/>
      <c r="EG22" s="190"/>
      <c r="EH22" s="190"/>
      <c r="EI22" s="190"/>
      <c r="EJ22" s="190"/>
      <c r="EK22" s="190"/>
      <c r="EL22" s="190"/>
      <c r="EM22" s="191"/>
      <c r="EN22" s="121"/>
      <c r="EO22" s="121"/>
      <c r="EP22" s="121"/>
      <c r="EQ22" s="90"/>
      <c r="ER22" s="90"/>
      <c r="ES22" s="90"/>
      <c r="ET22" s="107"/>
      <c r="EU22" s="107"/>
      <c r="EV22" s="107"/>
      <c r="EW22" s="103"/>
      <c r="EX22" s="90"/>
      <c r="EY22" s="90"/>
      <c r="EZ22" s="90"/>
      <c r="FA22" s="90"/>
      <c r="FB22" s="97"/>
      <c r="FC22" s="96"/>
      <c r="FD22" s="90"/>
      <c r="FE22" s="97"/>
      <c r="FF22" s="90"/>
      <c r="FG22" s="90"/>
      <c r="FH22" s="100"/>
      <c r="FU22" s="332"/>
      <c r="FV22" s="332"/>
      <c r="FW22" s="332"/>
      <c r="FX22" s="331" t="s">
        <v>37</v>
      </c>
      <c r="FY22" s="331"/>
      <c r="FZ22" s="331"/>
      <c r="GA22" s="331"/>
      <c r="GB22" s="331"/>
      <c r="GC22" s="331"/>
      <c r="GD22" s="331"/>
      <c r="GE22" s="331"/>
      <c r="GF22" s="331"/>
      <c r="GG22" s="331"/>
      <c r="GH22" s="331"/>
      <c r="GI22" s="331"/>
      <c r="GJ22" s="331"/>
      <c r="GK22" s="331"/>
      <c r="GL22" s="331"/>
      <c r="GM22" s="331"/>
    </row>
    <row r="23" spans="1:200" ht="6" customHeight="1" x14ac:dyDescent="0.2">
      <c r="A23" s="178">
        <v>3</v>
      </c>
      <c r="B23" s="89"/>
      <c r="C23" s="140" t="s">
        <v>81</v>
      </c>
      <c r="D23" s="140"/>
      <c r="E23" s="140"/>
      <c r="F23" s="140"/>
      <c r="G23" s="140"/>
      <c r="H23" s="140"/>
      <c r="I23" s="141"/>
      <c r="J23" s="159">
        <f>IF(AH15="","",AH15)</f>
        <v>0</v>
      </c>
      <c r="K23" s="160"/>
      <c r="L23" s="160"/>
      <c r="M23" s="132" t="s">
        <v>11</v>
      </c>
      <c r="N23" s="133"/>
      <c r="O23" s="133"/>
      <c r="P23" s="107">
        <f>IF(AB15="","",AB15)</f>
        <v>3</v>
      </c>
      <c r="Q23" s="107"/>
      <c r="R23" s="107"/>
      <c r="S23" s="209">
        <f>IF(AH19="","",AH19)</f>
        <v>0</v>
      </c>
      <c r="T23" s="160"/>
      <c r="U23" s="160"/>
      <c r="V23" s="132" t="s">
        <v>11</v>
      </c>
      <c r="W23" s="133"/>
      <c r="X23" s="133"/>
      <c r="Y23" s="107">
        <f>IF(AB19="","",AB19)</f>
        <v>3</v>
      </c>
      <c r="Z23" s="107"/>
      <c r="AA23" s="207"/>
      <c r="AB23" s="114"/>
      <c r="AC23" s="115"/>
      <c r="AD23" s="115"/>
      <c r="AE23" s="115"/>
      <c r="AF23" s="115"/>
      <c r="AG23" s="115"/>
      <c r="AH23" s="115"/>
      <c r="AI23" s="115"/>
      <c r="AJ23" s="115"/>
      <c r="AK23" s="101">
        <f>IF(AND(S23="",AB23="",J23=""),"",IF(S23=3,1,0)+IF(AB23=3,1,0)+IF(J23=3,1,0))</f>
        <v>0</v>
      </c>
      <c r="AL23" s="89"/>
      <c r="AM23" s="89" t="s">
        <v>11</v>
      </c>
      <c r="AN23" s="89"/>
      <c r="AO23" s="89">
        <f>IF(AND(Y23="",AH23="",P23=""),"",IF(Y23=3,1,0)+IF(AH23=3,1,0)+IF(P23=3,1,0))</f>
        <v>2</v>
      </c>
      <c r="AP23" s="89"/>
      <c r="AQ23" s="105">
        <f>IF(AK23="","",AK23*2+AO23)</f>
        <v>2</v>
      </c>
      <c r="AR23" s="89"/>
      <c r="AS23" s="104"/>
      <c r="AT23" s="89">
        <f>IF(AQ23="","",RANK(AQ23,AQ15:AS26))</f>
        <v>3</v>
      </c>
      <c r="AU23" s="89"/>
      <c r="AV23" s="106"/>
      <c r="BG23" s="178">
        <v>3</v>
      </c>
      <c r="BH23" s="89"/>
      <c r="BI23" s="140" t="s">
        <v>80</v>
      </c>
      <c r="BJ23" s="140"/>
      <c r="BK23" s="140"/>
      <c r="BL23" s="140"/>
      <c r="BM23" s="140"/>
      <c r="BN23" s="140"/>
      <c r="BO23" s="141"/>
      <c r="BP23" s="159">
        <f>IF(CN15="","",CN15)</f>
        <v>0</v>
      </c>
      <c r="BQ23" s="160"/>
      <c r="BR23" s="160"/>
      <c r="BS23" s="132" t="s">
        <v>11</v>
      </c>
      <c r="BT23" s="133"/>
      <c r="BU23" s="133"/>
      <c r="BV23" s="107">
        <f>IF(CH15="","",CH15)</f>
        <v>3</v>
      </c>
      <c r="BW23" s="107"/>
      <c r="BX23" s="107"/>
      <c r="BY23" s="209">
        <f>IF(CN19="","",CN19)</f>
        <v>3</v>
      </c>
      <c r="BZ23" s="160"/>
      <c r="CA23" s="160"/>
      <c r="CB23" s="132" t="s">
        <v>11</v>
      </c>
      <c r="CC23" s="133"/>
      <c r="CD23" s="133"/>
      <c r="CE23" s="107">
        <f>IF(CH19="","",CH19)</f>
        <v>1</v>
      </c>
      <c r="CF23" s="107"/>
      <c r="CG23" s="207"/>
      <c r="CH23" s="114"/>
      <c r="CI23" s="115"/>
      <c r="CJ23" s="115"/>
      <c r="CK23" s="115"/>
      <c r="CL23" s="115"/>
      <c r="CM23" s="115"/>
      <c r="CN23" s="115"/>
      <c r="CO23" s="115"/>
      <c r="CP23" s="115"/>
      <c r="CQ23" s="101">
        <f>IF(AND(BY23="",CH23="",BP23=""),"",IF(BY23=3,1,0)+IF(CH23=3,1,0)+IF(BP23=3,1,0))</f>
        <v>1</v>
      </c>
      <c r="CR23" s="89"/>
      <c r="CS23" s="89" t="s">
        <v>11</v>
      </c>
      <c r="CT23" s="89"/>
      <c r="CU23" s="89">
        <f>IF(AND(CE23="",CN23="",BV23=""),"",IF(CE23=3,1,0)+IF(CN23=3,1,0)+IF(BV23=3,1,0))</f>
        <v>1</v>
      </c>
      <c r="CV23" s="89"/>
      <c r="CW23" s="105">
        <f>IF(CQ23="","",CQ23*2+CU23)</f>
        <v>3</v>
      </c>
      <c r="CX23" s="89"/>
      <c r="CY23" s="104"/>
      <c r="CZ23" s="89">
        <f>IF(CW23="","",RANK(CW23,CW15:CY26))</f>
        <v>2</v>
      </c>
      <c r="DA23" s="89"/>
      <c r="DB23" s="106"/>
      <c r="DL23" s="23"/>
      <c r="DM23" s="178">
        <v>3</v>
      </c>
      <c r="DN23" s="89"/>
      <c r="DO23" s="140" t="s">
        <v>83</v>
      </c>
      <c r="DP23" s="140"/>
      <c r="DQ23" s="140"/>
      <c r="DR23" s="140"/>
      <c r="DS23" s="140"/>
      <c r="DT23" s="140"/>
      <c r="DU23" s="141"/>
      <c r="DV23" s="159">
        <f>IF(ET15="","",ET15)</f>
        <v>0</v>
      </c>
      <c r="DW23" s="160"/>
      <c r="DX23" s="160"/>
      <c r="DY23" s="132" t="s">
        <v>11</v>
      </c>
      <c r="DZ23" s="133"/>
      <c r="EA23" s="133"/>
      <c r="EB23" s="107">
        <f>IF(EN15="","",EN15)</f>
        <v>3</v>
      </c>
      <c r="EC23" s="107"/>
      <c r="ED23" s="107"/>
      <c r="EE23" s="209">
        <f>IF(ET19="","",ET19)</f>
        <v>3</v>
      </c>
      <c r="EF23" s="160"/>
      <c r="EG23" s="160"/>
      <c r="EH23" s="132" t="s">
        <v>11</v>
      </c>
      <c r="EI23" s="133"/>
      <c r="EJ23" s="133"/>
      <c r="EK23" s="107">
        <f>IF(EN19="","",EN19)</f>
        <v>1</v>
      </c>
      <c r="EL23" s="107"/>
      <c r="EM23" s="207"/>
      <c r="EN23" s="114"/>
      <c r="EO23" s="115"/>
      <c r="EP23" s="115"/>
      <c r="EQ23" s="115"/>
      <c r="ER23" s="115"/>
      <c r="ES23" s="115"/>
      <c r="ET23" s="115"/>
      <c r="EU23" s="115"/>
      <c r="EV23" s="115"/>
      <c r="EW23" s="101">
        <f t="shared" ref="EW23" si="2">IF(AND(EE23="",EN23="",DV23=""),"",IF(EE23=3,1,0)+IF(EN23=3,1,0)+IF(DV23=3,1,0))</f>
        <v>1</v>
      </c>
      <c r="EX23" s="89"/>
      <c r="EY23" s="89" t="s">
        <v>11</v>
      </c>
      <c r="EZ23" s="89"/>
      <c r="FA23" s="89">
        <f t="shared" ref="FA23" si="3">IF(AND(EK23="",ET23="",EB23=""),"",IF(EK23=3,1,0)+IF(ET23=3,1,0)+IF(EB23=3,1,0))</f>
        <v>1</v>
      </c>
      <c r="FB23" s="104"/>
      <c r="FC23" s="105">
        <f>IF(EW23="","",EW23*2+FA23)</f>
        <v>3</v>
      </c>
      <c r="FD23" s="89"/>
      <c r="FE23" s="104"/>
      <c r="FF23" s="89">
        <f>IF(FC23="","",RANK(FC23,FC15:FE30))</f>
        <v>2</v>
      </c>
      <c r="FG23" s="89"/>
      <c r="FH23" s="106"/>
      <c r="FU23" s="332"/>
      <c r="FV23" s="332"/>
      <c r="FW23" s="332"/>
      <c r="FX23" s="331"/>
      <c r="FY23" s="331"/>
      <c r="FZ23" s="331"/>
      <c r="GA23" s="331"/>
      <c r="GB23" s="331"/>
      <c r="GC23" s="331"/>
      <c r="GD23" s="331"/>
      <c r="GE23" s="331"/>
      <c r="GF23" s="331"/>
      <c r="GG23" s="331"/>
      <c r="GH23" s="331"/>
      <c r="GI23" s="331"/>
      <c r="GJ23" s="331"/>
      <c r="GK23" s="331"/>
      <c r="GL23" s="331"/>
      <c r="GM23" s="331"/>
    </row>
    <row r="24" spans="1:200" ht="6" customHeight="1" x14ac:dyDescent="0.2">
      <c r="A24" s="135"/>
      <c r="B24" s="82"/>
      <c r="C24" s="140"/>
      <c r="D24" s="140"/>
      <c r="E24" s="140"/>
      <c r="F24" s="140"/>
      <c r="G24" s="140"/>
      <c r="H24" s="140"/>
      <c r="I24" s="141"/>
      <c r="J24" s="159"/>
      <c r="K24" s="160"/>
      <c r="L24" s="160"/>
      <c r="M24" s="133"/>
      <c r="N24" s="133"/>
      <c r="O24" s="133"/>
      <c r="P24" s="107"/>
      <c r="Q24" s="107"/>
      <c r="R24" s="107"/>
      <c r="S24" s="209"/>
      <c r="T24" s="160"/>
      <c r="U24" s="160"/>
      <c r="V24" s="133"/>
      <c r="W24" s="133"/>
      <c r="X24" s="133"/>
      <c r="Y24" s="107"/>
      <c r="Z24" s="107"/>
      <c r="AA24" s="207"/>
      <c r="AB24" s="114"/>
      <c r="AC24" s="115"/>
      <c r="AD24" s="115"/>
      <c r="AE24" s="115"/>
      <c r="AF24" s="115"/>
      <c r="AG24" s="115"/>
      <c r="AH24" s="115"/>
      <c r="AI24" s="115"/>
      <c r="AJ24" s="115"/>
      <c r="AK24" s="102"/>
      <c r="AL24" s="82"/>
      <c r="AM24" s="82"/>
      <c r="AN24" s="82"/>
      <c r="AO24" s="82"/>
      <c r="AP24" s="82"/>
      <c r="AQ24" s="94"/>
      <c r="AR24" s="82"/>
      <c r="AS24" s="95"/>
      <c r="AT24" s="82"/>
      <c r="AU24" s="82"/>
      <c r="AV24" s="99"/>
      <c r="BG24" s="135"/>
      <c r="BH24" s="82"/>
      <c r="BI24" s="140"/>
      <c r="BJ24" s="140"/>
      <c r="BK24" s="140"/>
      <c r="BL24" s="140"/>
      <c r="BM24" s="140"/>
      <c r="BN24" s="140"/>
      <c r="BO24" s="141"/>
      <c r="BP24" s="159"/>
      <c r="BQ24" s="160"/>
      <c r="BR24" s="160"/>
      <c r="BS24" s="133"/>
      <c r="BT24" s="133"/>
      <c r="BU24" s="133"/>
      <c r="BV24" s="107"/>
      <c r="BW24" s="107"/>
      <c r="BX24" s="107"/>
      <c r="BY24" s="209"/>
      <c r="BZ24" s="160"/>
      <c r="CA24" s="160"/>
      <c r="CB24" s="133"/>
      <c r="CC24" s="133"/>
      <c r="CD24" s="133"/>
      <c r="CE24" s="107"/>
      <c r="CF24" s="107"/>
      <c r="CG24" s="207"/>
      <c r="CH24" s="114"/>
      <c r="CI24" s="115"/>
      <c r="CJ24" s="115"/>
      <c r="CK24" s="115"/>
      <c r="CL24" s="115"/>
      <c r="CM24" s="115"/>
      <c r="CN24" s="115"/>
      <c r="CO24" s="115"/>
      <c r="CP24" s="115"/>
      <c r="CQ24" s="102"/>
      <c r="CR24" s="82"/>
      <c r="CS24" s="82"/>
      <c r="CT24" s="82"/>
      <c r="CU24" s="82"/>
      <c r="CV24" s="82"/>
      <c r="CW24" s="94"/>
      <c r="CX24" s="82"/>
      <c r="CY24" s="95"/>
      <c r="CZ24" s="82"/>
      <c r="DA24" s="82"/>
      <c r="DB24" s="99"/>
      <c r="DL24" s="23"/>
      <c r="DM24" s="135"/>
      <c r="DN24" s="82"/>
      <c r="DO24" s="140"/>
      <c r="DP24" s="140"/>
      <c r="DQ24" s="140"/>
      <c r="DR24" s="140"/>
      <c r="DS24" s="140"/>
      <c r="DT24" s="140"/>
      <c r="DU24" s="141"/>
      <c r="DV24" s="159"/>
      <c r="DW24" s="160"/>
      <c r="DX24" s="160"/>
      <c r="DY24" s="133"/>
      <c r="DZ24" s="133"/>
      <c r="EA24" s="133"/>
      <c r="EB24" s="107"/>
      <c r="EC24" s="107"/>
      <c r="ED24" s="107"/>
      <c r="EE24" s="209"/>
      <c r="EF24" s="160"/>
      <c r="EG24" s="160"/>
      <c r="EH24" s="133"/>
      <c r="EI24" s="133"/>
      <c r="EJ24" s="133"/>
      <c r="EK24" s="107"/>
      <c r="EL24" s="107"/>
      <c r="EM24" s="207"/>
      <c r="EN24" s="114"/>
      <c r="EO24" s="115"/>
      <c r="EP24" s="115"/>
      <c r="EQ24" s="115"/>
      <c r="ER24" s="115"/>
      <c r="ES24" s="115"/>
      <c r="ET24" s="115"/>
      <c r="EU24" s="115"/>
      <c r="EV24" s="115"/>
      <c r="EW24" s="102"/>
      <c r="EX24" s="82"/>
      <c r="EY24" s="82"/>
      <c r="EZ24" s="82"/>
      <c r="FA24" s="82"/>
      <c r="FB24" s="95"/>
      <c r="FC24" s="94"/>
      <c r="FD24" s="82"/>
      <c r="FE24" s="95"/>
      <c r="FF24" s="82"/>
      <c r="FG24" s="82"/>
      <c r="FH24" s="99"/>
      <c r="FU24" s="332"/>
      <c r="FV24" s="332"/>
      <c r="FW24" s="332"/>
      <c r="FX24" s="331"/>
      <c r="FY24" s="331"/>
      <c r="FZ24" s="331"/>
      <c r="GA24" s="331"/>
      <c r="GB24" s="331"/>
      <c r="GC24" s="331"/>
      <c r="GD24" s="331"/>
      <c r="GE24" s="331"/>
      <c r="GF24" s="331"/>
      <c r="GG24" s="331"/>
      <c r="GH24" s="331"/>
      <c r="GI24" s="331"/>
      <c r="GJ24" s="331"/>
      <c r="GK24" s="331"/>
      <c r="GL24" s="331"/>
      <c r="GM24" s="331"/>
    </row>
    <row r="25" spans="1:200" ht="6" customHeight="1" x14ac:dyDescent="0.2">
      <c r="A25" s="135"/>
      <c r="B25" s="82"/>
      <c r="C25" s="140"/>
      <c r="D25" s="140"/>
      <c r="E25" s="140"/>
      <c r="F25" s="140"/>
      <c r="G25" s="140"/>
      <c r="H25" s="140"/>
      <c r="I25" s="141"/>
      <c r="J25" s="159"/>
      <c r="K25" s="160"/>
      <c r="L25" s="160"/>
      <c r="M25" s="133"/>
      <c r="N25" s="133"/>
      <c r="O25" s="133"/>
      <c r="P25" s="107"/>
      <c r="Q25" s="107"/>
      <c r="R25" s="107"/>
      <c r="S25" s="209"/>
      <c r="T25" s="160"/>
      <c r="U25" s="160"/>
      <c r="V25" s="133"/>
      <c r="W25" s="133"/>
      <c r="X25" s="133"/>
      <c r="Y25" s="107"/>
      <c r="Z25" s="107"/>
      <c r="AA25" s="207"/>
      <c r="AB25" s="114"/>
      <c r="AC25" s="115"/>
      <c r="AD25" s="115"/>
      <c r="AE25" s="115"/>
      <c r="AF25" s="115"/>
      <c r="AG25" s="115"/>
      <c r="AH25" s="115"/>
      <c r="AI25" s="115"/>
      <c r="AJ25" s="115"/>
      <c r="AK25" s="102"/>
      <c r="AL25" s="82"/>
      <c r="AM25" s="82"/>
      <c r="AN25" s="82"/>
      <c r="AO25" s="82"/>
      <c r="AP25" s="82"/>
      <c r="AQ25" s="94"/>
      <c r="AR25" s="82"/>
      <c r="AS25" s="95"/>
      <c r="AT25" s="82"/>
      <c r="AU25" s="82"/>
      <c r="AV25" s="99"/>
      <c r="BG25" s="135"/>
      <c r="BH25" s="82"/>
      <c r="BI25" s="140"/>
      <c r="BJ25" s="140"/>
      <c r="BK25" s="140"/>
      <c r="BL25" s="140"/>
      <c r="BM25" s="140"/>
      <c r="BN25" s="140"/>
      <c r="BO25" s="141"/>
      <c r="BP25" s="159"/>
      <c r="BQ25" s="160"/>
      <c r="BR25" s="160"/>
      <c r="BS25" s="133"/>
      <c r="BT25" s="133"/>
      <c r="BU25" s="133"/>
      <c r="BV25" s="107"/>
      <c r="BW25" s="107"/>
      <c r="BX25" s="107"/>
      <c r="BY25" s="209"/>
      <c r="BZ25" s="160"/>
      <c r="CA25" s="160"/>
      <c r="CB25" s="133"/>
      <c r="CC25" s="133"/>
      <c r="CD25" s="133"/>
      <c r="CE25" s="107"/>
      <c r="CF25" s="107"/>
      <c r="CG25" s="207"/>
      <c r="CH25" s="114"/>
      <c r="CI25" s="115"/>
      <c r="CJ25" s="115"/>
      <c r="CK25" s="115"/>
      <c r="CL25" s="115"/>
      <c r="CM25" s="115"/>
      <c r="CN25" s="115"/>
      <c r="CO25" s="115"/>
      <c r="CP25" s="115"/>
      <c r="CQ25" s="102"/>
      <c r="CR25" s="82"/>
      <c r="CS25" s="82"/>
      <c r="CT25" s="82"/>
      <c r="CU25" s="82"/>
      <c r="CV25" s="82"/>
      <c r="CW25" s="94"/>
      <c r="CX25" s="82"/>
      <c r="CY25" s="95"/>
      <c r="CZ25" s="82"/>
      <c r="DA25" s="82"/>
      <c r="DB25" s="99"/>
      <c r="DL25" s="23"/>
      <c r="DM25" s="135"/>
      <c r="DN25" s="82"/>
      <c r="DO25" s="140"/>
      <c r="DP25" s="140"/>
      <c r="DQ25" s="140"/>
      <c r="DR25" s="140"/>
      <c r="DS25" s="140"/>
      <c r="DT25" s="140"/>
      <c r="DU25" s="141"/>
      <c r="DV25" s="159"/>
      <c r="DW25" s="160"/>
      <c r="DX25" s="160"/>
      <c r="DY25" s="133"/>
      <c r="DZ25" s="133"/>
      <c r="EA25" s="133"/>
      <c r="EB25" s="107"/>
      <c r="EC25" s="107"/>
      <c r="ED25" s="107"/>
      <c r="EE25" s="209"/>
      <c r="EF25" s="160"/>
      <c r="EG25" s="160"/>
      <c r="EH25" s="133"/>
      <c r="EI25" s="133"/>
      <c r="EJ25" s="133"/>
      <c r="EK25" s="107"/>
      <c r="EL25" s="107"/>
      <c r="EM25" s="207"/>
      <c r="EN25" s="114"/>
      <c r="EO25" s="115"/>
      <c r="EP25" s="115"/>
      <c r="EQ25" s="115"/>
      <c r="ER25" s="115"/>
      <c r="ES25" s="115"/>
      <c r="ET25" s="115"/>
      <c r="EU25" s="115"/>
      <c r="EV25" s="115"/>
      <c r="EW25" s="102"/>
      <c r="EX25" s="82"/>
      <c r="EY25" s="82"/>
      <c r="EZ25" s="82"/>
      <c r="FA25" s="82"/>
      <c r="FB25" s="95"/>
      <c r="FC25" s="94"/>
      <c r="FD25" s="82"/>
      <c r="FE25" s="95"/>
      <c r="FF25" s="82"/>
      <c r="FG25" s="82"/>
      <c r="FH25" s="99"/>
      <c r="FU25" s="332"/>
      <c r="FV25" s="332"/>
      <c r="FW25" s="332"/>
      <c r="FX25" s="331" t="s">
        <v>38</v>
      </c>
      <c r="FY25" s="331"/>
      <c r="FZ25" s="331"/>
      <c r="GA25" s="331"/>
      <c r="GB25" s="331"/>
      <c r="GC25" s="331"/>
      <c r="GD25" s="331"/>
      <c r="GE25" s="331"/>
      <c r="GF25" s="331"/>
      <c r="GG25" s="331"/>
      <c r="GH25" s="331"/>
      <c r="GI25" s="331"/>
      <c r="GJ25" s="331"/>
      <c r="GK25" s="331"/>
      <c r="GL25" s="331"/>
      <c r="GM25" s="331"/>
    </row>
    <row r="26" spans="1:200" ht="6" customHeight="1" thickBot="1" x14ac:dyDescent="0.25">
      <c r="A26" s="135"/>
      <c r="B26" s="82"/>
      <c r="C26" s="187"/>
      <c r="D26" s="187"/>
      <c r="E26" s="187"/>
      <c r="F26" s="187"/>
      <c r="G26" s="187"/>
      <c r="H26" s="187"/>
      <c r="I26" s="188"/>
      <c r="J26" s="223"/>
      <c r="K26" s="119"/>
      <c r="L26" s="119"/>
      <c r="M26" s="215"/>
      <c r="N26" s="215"/>
      <c r="O26" s="215"/>
      <c r="P26" s="147"/>
      <c r="Q26" s="147"/>
      <c r="R26" s="147"/>
      <c r="S26" s="118"/>
      <c r="T26" s="119"/>
      <c r="U26" s="119"/>
      <c r="V26" s="215"/>
      <c r="W26" s="215"/>
      <c r="X26" s="215"/>
      <c r="Y26" s="147"/>
      <c r="Z26" s="147"/>
      <c r="AA26" s="224"/>
      <c r="AB26" s="116"/>
      <c r="AC26" s="117"/>
      <c r="AD26" s="117"/>
      <c r="AE26" s="117"/>
      <c r="AF26" s="117"/>
      <c r="AG26" s="117"/>
      <c r="AH26" s="117"/>
      <c r="AI26" s="117"/>
      <c r="AJ26" s="117"/>
      <c r="AK26" s="112"/>
      <c r="AL26" s="113"/>
      <c r="AM26" s="113"/>
      <c r="AN26" s="113"/>
      <c r="AO26" s="113"/>
      <c r="AP26" s="113"/>
      <c r="AQ26" s="129"/>
      <c r="AR26" s="113"/>
      <c r="AS26" s="130"/>
      <c r="AT26" s="113"/>
      <c r="AU26" s="113"/>
      <c r="AV26" s="131"/>
      <c r="BG26" s="306"/>
      <c r="BH26" s="113"/>
      <c r="BI26" s="298"/>
      <c r="BJ26" s="298"/>
      <c r="BK26" s="298"/>
      <c r="BL26" s="298"/>
      <c r="BM26" s="298"/>
      <c r="BN26" s="298"/>
      <c r="BO26" s="299"/>
      <c r="BP26" s="180"/>
      <c r="BQ26" s="181"/>
      <c r="BR26" s="181"/>
      <c r="BS26" s="182"/>
      <c r="BT26" s="182"/>
      <c r="BU26" s="182"/>
      <c r="BV26" s="122"/>
      <c r="BW26" s="122"/>
      <c r="BX26" s="122"/>
      <c r="BY26" s="210"/>
      <c r="BZ26" s="181"/>
      <c r="CA26" s="181"/>
      <c r="CB26" s="182"/>
      <c r="CC26" s="182"/>
      <c r="CD26" s="182"/>
      <c r="CE26" s="122"/>
      <c r="CF26" s="122"/>
      <c r="CG26" s="208"/>
      <c r="CH26" s="282"/>
      <c r="CI26" s="283"/>
      <c r="CJ26" s="283"/>
      <c r="CK26" s="283"/>
      <c r="CL26" s="283"/>
      <c r="CM26" s="283"/>
      <c r="CN26" s="283"/>
      <c r="CO26" s="283"/>
      <c r="CP26" s="283"/>
      <c r="CQ26" s="112"/>
      <c r="CR26" s="113"/>
      <c r="CS26" s="113"/>
      <c r="CT26" s="113"/>
      <c r="CU26" s="113"/>
      <c r="CV26" s="113"/>
      <c r="CW26" s="129"/>
      <c r="CX26" s="113"/>
      <c r="CY26" s="130"/>
      <c r="CZ26" s="113"/>
      <c r="DA26" s="113"/>
      <c r="DB26" s="131"/>
      <c r="DL26" s="23"/>
      <c r="DM26" s="135"/>
      <c r="DN26" s="82"/>
      <c r="DO26" s="187"/>
      <c r="DP26" s="187"/>
      <c r="DQ26" s="187"/>
      <c r="DR26" s="187"/>
      <c r="DS26" s="187"/>
      <c r="DT26" s="187"/>
      <c r="DU26" s="188"/>
      <c r="DV26" s="223"/>
      <c r="DW26" s="119"/>
      <c r="DX26" s="119"/>
      <c r="DY26" s="215"/>
      <c r="DZ26" s="215"/>
      <c r="EA26" s="215"/>
      <c r="EB26" s="147"/>
      <c r="EC26" s="147"/>
      <c r="ED26" s="147"/>
      <c r="EE26" s="118"/>
      <c r="EF26" s="119"/>
      <c r="EG26" s="119"/>
      <c r="EH26" s="215"/>
      <c r="EI26" s="215"/>
      <c r="EJ26" s="215"/>
      <c r="EK26" s="147"/>
      <c r="EL26" s="147"/>
      <c r="EM26" s="224"/>
      <c r="EN26" s="116"/>
      <c r="EO26" s="117"/>
      <c r="EP26" s="117"/>
      <c r="EQ26" s="117"/>
      <c r="ER26" s="117"/>
      <c r="ES26" s="117"/>
      <c r="ET26" s="117"/>
      <c r="EU26" s="117"/>
      <c r="EV26" s="117"/>
      <c r="EW26" s="112"/>
      <c r="EX26" s="113"/>
      <c r="EY26" s="113"/>
      <c r="EZ26" s="113"/>
      <c r="FA26" s="113"/>
      <c r="FB26" s="130"/>
      <c r="FC26" s="94"/>
      <c r="FD26" s="82"/>
      <c r="FE26" s="95"/>
      <c r="FF26" s="82"/>
      <c r="FG26" s="82"/>
      <c r="FH26" s="99"/>
      <c r="FU26" s="332"/>
      <c r="FV26" s="332"/>
      <c r="FW26" s="332"/>
      <c r="FX26" s="331"/>
      <c r="FY26" s="331"/>
      <c r="FZ26" s="331"/>
      <c r="GA26" s="331"/>
      <c r="GB26" s="331"/>
      <c r="GC26" s="331"/>
      <c r="GD26" s="331"/>
      <c r="GE26" s="331"/>
      <c r="GF26" s="331"/>
      <c r="GG26" s="331"/>
      <c r="GH26" s="331"/>
      <c r="GI26" s="331"/>
      <c r="GJ26" s="331"/>
      <c r="GK26" s="331"/>
      <c r="GL26" s="331"/>
      <c r="GM26" s="331"/>
    </row>
    <row r="27" spans="1:200" ht="6" customHeight="1" x14ac:dyDescent="0.2">
      <c r="A27" s="46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BF27" s="22"/>
      <c r="BI27" s="22"/>
      <c r="BJ27" s="22"/>
      <c r="BK27" s="22"/>
      <c r="BL27" s="22"/>
      <c r="BM27" s="22"/>
      <c r="BN27" s="22"/>
      <c r="BO27" s="22"/>
      <c r="BP27" s="23"/>
      <c r="BQ27" s="23"/>
      <c r="BR27" s="23"/>
      <c r="BS27" s="24"/>
      <c r="BT27" s="23"/>
      <c r="BU27" s="23"/>
      <c r="BV27" s="23"/>
      <c r="BW27" s="23"/>
      <c r="BX27" s="23"/>
      <c r="BY27" s="23"/>
      <c r="BZ27" s="23"/>
      <c r="CA27" s="23"/>
      <c r="CB27" s="24"/>
      <c r="CC27" s="23"/>
      <c r="CD27" s="23"/>
      <c r="CE27" s="23"/>
      <c r="CF27" s="23"/>
      <c r="CG27" s="23"/>
      <c r="CH27" s="23"/>
      <c r="CI27" s="23"/>
      <c r="CJ27" s="23"/>
      <c r="CK27" s="24"/>
      <c r="CL27" s="23"/>
      <c r="CM27" s="23"/>
      <c r="CN27" s="23"/>
      <c r="CO27" s="23"/>
      <c r="CP27" s="23"/>
      <c r="DL27" s="23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U27" s="332"/>
      <c r="FV27" s="332"/>
      <c r="FW27" s="332"/>
      <c r="FX27" s="331"/>
      <c r="FY27" s="331"/>
      <c r="FZ27" s="331"/>
      <c r="GA27" s="331"/>
      <c r="GB27" s="331"/>
      <c r="GC27" s="331"/>
      <c r="GD27" s="331"/>
      <c r="GE27" s="331"/>
      <c r="GF27" s="331"/>
      <c r="GG27" s="331"/>
      <c r="GH27" s="331"/>
      <c r="GI27" s="331"/>
      <c r="GJ27" s="331"/>
      <c r="GK27" s="331"/>
      <c r="GL27" s="331"/>
      <c r="GM27" s="331"/>
    </row>
    <row r="28" spans="1:200" ht="6" customHeight="1" x14ac:dyDescent="0.2"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W28" s="23"/>
      <c r="AX28" s="23"/>
      <c r="AY28" s="23"/>
      <c r="AZ28" s="23"/>
      <c r="BA28" s="23"/>
      <c r="BB28" s="23"/>
      <c r="BC28" s="23"/>
      <c r="BD28" s="23"/>
      <c r="BE28" s="23"/>
      <c r="BF28" s="22"/>
      <c r="BI28" s="22"/>
      <c r="BJ28" s="22"/>
      <c r="BK28" s="22"/>
      <c r="BL28" s="22"/>
      <c r="BM28" s="22"/>
      <c r="BN28" s="22"/>
      <c r="BO28" s="22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DL28" s="23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U28" s="332"/>
      <c r="FV28" s="332"/>
      <c r="FW28" s="332"/>
    </row>
    <row r="29" spans="1:200" ht="6" customHeight="1" x14ac:dyDescent="0.2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W29" s="23"/>
      <c r="AX29" s="23"/>
      <c r="AY29" s="23"/>
      <c r="AZ29" s="23"/>
      <c r="BA29" s="23"/>
      <c r="BB29" s="23"/>
      <c r="BC29" s="23"/>
      <c r="BD29" s="23"/>
      <c r="BE29" s="23"/>
      <c r="BF29" s="22"/>
      <c r="BI29" s="22"/>
      <c r="BJ29" s="22"/>
      <c r="BK29" s="22"/>
      <c r="BL29" s="22"/>
      <c r="BM29" s="22"/>
      <c r="BN29" s="22"/>
      <c r="BO29" s="22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DL29" s="23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R29" s="22"/>
      <c r="FU29" s="332" t="s">
        <v>35</v>
      </c>
      <c r="FV29" s="332"/>
      <c r="FW29" s="332"/>
    </row>
    <row r="30" spans="1:200" ht="6" customHeight="1" x14ac:dyDescent="0.2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2"/>
      <c r="BI30" s="22"/>
      <c r="BJ30" s="22"/>
      <c r="BK30" s="22"/>
      <c r="BL30" s="22"/>
      <c r="BM30" s="22"/>
      <c r="BN30" s="22"/>
      <c r="BO30" s="22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DL30" s="23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R30" s="22"/>
      <c r="FU30" s="332"/>
      <c r="FV30" s="332"/>
      <c r="FW30" s="332"/>
      <c r="FX30" s="331" t="s">
        <v>18</v>
      </c>
      <c r="FY30" s="331"/>
      <c r="FZ30" s="331"/>
      <c r="GA30" s="331"/>
      <c r="GB30" s="331"/>
      <c r="GC30" s="331"/>
      <c r="GD30" s="331"/>
      <c r="GE30" s="331"/>
      <c r="GF30" s="331"/>
      <c r="GG30" s="331"/>
      <c r="GH30" s="331"/>
      <c r="GI30" s="331"/>
      <c r="GJ30" s="331"/>
      <c r="GK30" s="331"/>
      <c r="GL30" s="331"/>
      <c r="GM30" s="331"/>
      <c r="GN30" s="331"/>
      <c r="GO30" s="331"/>
      <c r="GP30" s="331"/>
    </row>
    <row r="31" spans="1:200" ht="6" customHeight="1" x14ac:dyDescent="0.2">
      <c r="L31" s="22"/>
      <c r="M31" s="22"/>
      <c r="N31" s="22"/>
      <c r="O31" s="22"/>
      <c r="P31" s="22"/>
      <c r="Q31" s="22"/>
      <c r="R31" s="22"/>
      <c r="U31" s="22"/>
      <c r="V31" s="22"/>
      <c r="W31" s="22"/>
      <c r="X31" s="22"/>
      <c r="Y31" s="22"/>
      <c r="Z31" s="22"/>
      <c r="AA31" s="22"/>
      <c r="AD31" s="22"/>
      <c r="AE31" s="22"/>
      <c r="AF31" s="22"/>
      <c r="AG31" s="22"/>
      <c r="AH31" s="22"/>
      <c r="AI31" s="22"/>
      <c r="AJ31" s="22"/>
      <c r="AK31" s="38"/>
      <c r="AL31" s="38"/>
      <c r="AM31" s="38"/>
      <c r="AN31" s="38"/>
      <c r="AO31" s="38"/>
      <c r="AP31" s="38"/>
      <c r="AQ31" s="39"/>
      <c r="AR31" s="39"/>
      <c r="AS31" s="39"/>
      <c r="AT31" s="39"/>
      <c r="AU31" s="39"/>
      <c r="AV31" s="39"/>
      <c r="BJ31" s="22"/>
      <c r="BK31" s="22"/>
      <c r="BL31" s="22"/>
      <c r="BM31" s="22"/>
      <c r="BN31" s="22"/>
      <c r="BO31" s="22"/>
      <c r="BP31" s="22"/>
      <c r="BS31" s="22"/>
      <c r="BT31" s="22"/>
      <c r="BU31" s="22"/>
      <c r="BV31" s="22"/>
      <c r="BW31" s="22"/>
      <c r="BX31" s="22"/>
      <c r="BY31" s="22"/>
      <c r="CB31" s="22"/>
      <c r="CC31" s="22"/>
      <c r="CD31" s="22"/>
      <c r="CE31" s="22"/>
      <c r="CF31" s="22"/>
      <c r="CG31" s="22"/>
      <c r="CH31" s="22"/>
      <c r="CI31" s="38"/>
      <c r="CJ31" s="38"/>
      <c r="CK31" s="38"/>
      <c r="CL31" s="38"/>
      <c r="CM31" s="38"/>
      <c r="CN31" s="38"/>
      <c r="DH31" s="22"/>
      <c r="DI31" s="22"/>
      <c r="DJ31" s="22"/>
      <c r="DK31" s="22"/>
      <c r="DL31" s="22"/>
      <c r="DM31" s="22"/>
      <c r="DN31" s="22"/>
      <c r="DQ31" s="22"/>
      <c r="DR31" s="22"/>
      <c r="DS31" s="22"/>
      <c r="DT31" s="22"/>
      <c r="DU31" s="22"/>
      <c r="DV31" s="22"/>
      <c r="DW31" s="22"/>
      <c r="DZ31" s="22"/>
      <c r="EA31" s="22"/>
      <c r="EB31" s="22"/>
      <c r="EC31" s="22"/>
      <c r="ED31" s="22"/>
      <c r="EE31" s="22"/>
      <c r="EF31" s="22"/>
      <c r="EG31" s="38"/>
      <c r="EH31" s="38"/>
      <c r="EI31" s="38"/>
      <c r="EJ31" s="38"/>
      <c r="EK31" s="38"/>
      <c r="EL31" s="38"/>
      <c r="EM31" s="39"/>
      <c r="FF31" s="22"/>
      <c r="FG31" s="22"/>
      <c r="FH31" s="22"/>
      <c r="FI31" s="22"/>
      <c r="FJ31" s="22"/>
      <c r="FK31" s="22"/>
      <c r="FL31" s="22"/>
      <c r="FO31" s="22"/>
      <c r="FP31" s="22"/>
      <c r="FQ31" s="22"/>
      <c r="FR31" s="22"/>
      <c r="FU31" s="332"/>
      <c r="FV31" s="332"/>
      <c r="FW31" s="332"/>
      <c r="FX31" s="331"/>
      <c r="FY31" s="331"/>
      <c r="FZ31" s="331"/>
      <c r="GA31" s="331"/>
      <c r="GB31" s="331"/>
      <c r="GC31" s="331"/>
      <c r="GD31" s="331"/>
      <c r="GE31" s="331"/>
      <c r="GF31" s="331"/>
      <c r="GG31" s="331"/>
      <c r="GH31" s="331"/>
      <c r="GI31" s="331"/>
      <c r="GJ31" s="331"/>
      <c r="GK31" s="331"/>
      <c r="GL31" s="331"/>
      <c r="GM31" s="331"/>
      <c r="GN31" s="331"/>
      <c r="GO31" s="331"/>
      <c r="GP31" s="331"/>
    </row>
    <row r="32" spans="1:200" ht="6" customHeight="1" x14ac:dyDescent="0.2">
      <c r="L32" s="22"/>
      <c r="M32" s="22"/>
      <c r="N32" s="22"/>
      <c r="O32" s="22"/>
      <c r="P32" s="22"/>
      <c r="Q32" s="22"/>
      <c r="R32" s="22"/>
      <c r="U32" s="22"/>
      <c r="V32" s="22"/>
      <c r="W32" s="22"/>
      <c r="X32" s="22"/>
      <c r="Y32" s="22"/>
      <c r="Z32" s="22"/>
      <c r="AA32" s="22"/>
      <c r="AD32" s="22"/>
      <c r="AE32" s="22"/>
      <c r="AF32" s="22"/>
      <c r="AG32" s="22"/>
      <c r="AH32" s="22"/>
      <c r="AI32" s="22"/>
      <c r="AJ32" s="22"/>
      <c r="AK32" s="38"/>
      <c r="AL32" s="38"/>
      <c r="AM32" s="38"/>
      <c r="AN32" s="38"/>
      <c r="AO32" s="38"/>
      <c r="AP32" s="38"/>
      <c r="AQ32" s="39"/>
      <c r="AR32" s="39"/>
      <c r="AS32" s="39"/>
      <c r="AT32" s="39"/>
      <c r="AU32" s="39"/>
      <c r="AV32" s="39"/>
      <c r="BJ32" s="22"/>
      <c r="BK32" s="22"/>
      <c r="BL32" s="22"/>
      <c r="BM32" s="22"/>
      <c r="BN32" s="22"/>
      <c r="BO32" s="22"/>
      <c r="BP32" s="22"/>
      <c r="BS32" s="22"/>
      <c r="BT32" s="22"/>
      <c r="BU32" s="22"/>
      <c r="BV32" s="22"/>
      <c r="BW32" s="22"/>
      <c r="BX32" s="22"/>
      <c r="BY32" s="22"/>
      <c r="CB32" s="22"/>
      <c r="CC32" s="22"/>
      <c r="CD32" s="22"/>
      <c r="CE32" s="22"/>
      <c r="CF32" s="22"/>
      <c r="CG32" s="22"/>
      <c r="CH32" s="22"/>
      <c r="CI32" s="38"/>
      <c r="CJ32" s="38"/>
      <c r="CK32" s="38"/>
      <c r="CL32" s="38"/>
      <c r="CM32" s="38"/>
      <c r="CN32" s="38"/>
      <c r="DH32" s="22"/>
      <c r="DI32" s="22"/>
      <c r="DJ32" s="22"/>
      <c r="DK32" s="22"/>
      <c r="DL32" s="22"/>
      <c r="DM32" s="22"/>
      <c r="DN32" s="22"/>
      <c r="DQ32" s="22"/>
      <c r="DR32" s="22"/>
      <c r="DS32" s="22"/>
      <c r="DT32" s="22"/>
      <c r="DU32" s="22"/>
      <c r="DV32" s="22"/>
      <c r="DW32" s="22"/>
      <c r="DZ32" s="22"/>
      <c r="EA32" s="22"/>
      <c r="EB32" s="22"/>
      <c r="EC32" s="22"/>
      <c r="ED32" s="22"/>
      <c r="EE32" s="22"/>
      <c r="EF32" s="22"/>
      <c r="EG32" s="38"/>
      <c r="EH32" s="38"/>
      <c r="EI32" s="38"/>
      <c r="EJ32" s="38"/>
      <c r="EK32" s="38"/>
      <c r="EL32" s="38"/>
      <c r="EM32" s="39"/>
      <c r="FF32" s="22"/>
      <c r="FG32" s="22"/>
      <c r="FH32" s="22"/>
      <c r="FI32" s="22"/>
      <c r="FJ32" s="22"/>
      <c r="FK32" s="22"/>
      <c r="FL32" s="22"/>
      <c r="FO32" s="22"/>
      <c r="FP32" s="22"/>
      <c r="FQ32" s="22"/>
      <c r="FR32" s="22"/>
      <c r="FU32" s="332"/>
      <c r="FV32" s="332"/>
      <c r="FW32" s="332"/>
      <c r="FX32" s="331"/>
      <c r="FY32" s="331"/>
      <c r="FZ32" s="331"/>
      <c r="GA32" s="331"/>
      <c r="GB32" s="331"/>
      <c r="GC32" s="331"/>
      <c r="GD32" s="331"/>
      <c r="GE32" s="331"/>
      <c r="GF32" s="331"/>
      <c r="GG32" s="331"/>
      <c r="GH32" s="331"/>
      <c r="GI32" s="331"/>
      <c r="GJ32" s="331"/>
      <c r="GK32" s="331"/>
      <c r="GL32" s="331"/>
      <c r="GM32" s="331"/>
      <c r="GN32" s="331"/>
      <c r="GO32" s="331"/>
      <c r="GP32" s="331"/>
    </row>
    <row r="33" spans="1:198" ht="6" customHeight="1" x14ac:dyDescent="0.2">
      <c r="C33" s="22"/>
      <c r="D33" s="22"/>
      <c r="E33" s="22"/>
      <c r="F33" s="22"/>
      <c r="G33" s="22"/>
      <c r="H33" s="22"/>
      <c r="I33" s="22"/>
      <c r="S33" s="23"/>
      <c r="T33" s="23"/>
      <c r="U33" s="23"/>
      <c r="Y33" s="23"/>
      <c r="Z33" s="23"/>
      <c r="AA33" s="23"/>
      <c r="AB33" s="23"/>
      <c r="AC33" s="23"/>
      <c r="AD33" s="23"/>
      <c r="AF33" s="229" t="s">
        <v>92</v>
      </c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BF33" s="22"/>
      <c r="BI33" s="22"/>
      <c r="BJ33" s="22"/>
      <c r="BK33" s="22"/>
      <c r="BL33" s="22"/>
      <c r="BM33" s="22"/>
      <c r="BN33" s="22"/>
      <c r="BO33" s="22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L33" s="229" t="s">
        <v>93</v>
      </c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L33" s="22"/>
      <c r="DM33" s="22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L33" s="23"/>
      <c r="EM33" s="23"/>
      <c r="EN33" s="23"/>
      <c r="EQ33" s="229" t="s">
        <v>96</v>
      </c>
      <c r="ER33" s="229"/>
      <c r="ES33" s="229"/>
      <c r="ET33" s="229"/>
      <c r="EU33" s="229"/>
      <c r="EV33" s="229"/>
      <c r="EW33" s="229"/>
      <c r="EX33" s="229"/>
      <c r="EY33" s="229"/>
      <c r="EZ33" s="229"/>
      <c r="FA33" s="229"/>
      <c r="FB33" s="229"/>
      <c r="FC33" s="229"/>
      <c r="FD33" s="229"/>
      <c r="FE33" s="229"/>
      <c r="FF33" s="229"/>
      <c r="FG33" s="229"/>
      <c r="FH33" s="229"/>
      <c r="FU33" s="332"/>
      <c r="FV33" s="332"/>
      <c r="FW33" s="332"/>
      <c r="FX33" s="331" t="s">
        <v>19</v>
      </c>
      <c r="FY33" s="331"/>
      <c r="FZ33" s="331"/>
      <c r="GA33" s="331"/>
      <c r="GB33" s="331"/>
      <c r="GC33" s="331"/>
      <c r="GD33" s="331"/>
      <c r="GE33" s="331"/>
      <c r="GF33" s="331"/>
      <c r="GG33" s="331"/>
      <c r="GH33" s="331"/>
      <c r="GI33" s="331"/>
      <c r="GJ33" s="331"/>
      <c r="GK33" s="331"/>
      <c r="GL33" s="331"/>
      <c r="GM33" s="331"/>
      <c r="GN33" s="331"/>
      <c r="GO33" s="331"/>
      <c r="GP33" s="331"/>
    </row>
    <row r="34" spans="1:198" ht="6" customHeight="1" thickBot="1" x14ac:dyDescent="0.25">
      <c r="C34" s="22"/>
      <c r="D34" s="22"/>
      <c r="E34" s="22"/>
      <c r="F34" s="22"/>
      <c r="G34" s="22"/>
      <c r="H34" s="22"/>
      <c r="I34" s="22"/>
      <c r="S34" s="23"/>
      <c r="T34" s="23"/>
      <c r="U34" s="23"/>
      <c r="Y34" s="23"/>
      <c r="Z34" s="23"/>
      <c r="AA34" s="23"/>
      <c r="AB34" s="23"/>
      <c r="AC34" s="23"/>
      <c r="AD34" s="23"/>
      <c r="AF34" s="230"/>
      <c r="AG34" s="230"/>
      <c r="AH34" s="230"/>
      <c r="AI34" s="230"/>
      <c r="AJ34" s="230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BF34" s="22"/>
      <c r="BI34" s="22"/>
      <c r="BJ34" s="22"/>
      <c r="BK34" s="22"/>
      <c r="BL34" s="22"/>
      <c r="BM34" s="22"/>
      <c r="BN34" s="22"/>
      <c r="BO34" s="22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30"/>
      <c r="DA34" s="230"/>
      <c r="DB34" s="230"/>
      <c r="DL34" s="22"/>
      <c r="DM34" s="22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L34" s="23"/>
      <c r="EM34" s="23"/>
      <c r="EN34" s="23"/>
      <c r="EQ34" s="230"/>
      <c r="ER34" s="230"/>
      <c r="ES34" s="230"/>
      <c r="ET34" s="230"/>
      <c r="EU34" s="230"/>
      <c r="EV34" s="230"/>
      <c r="EW34" s="230"/>
      <c r="EX34" s="230"/>
      <c r="EY34" s="230"/>
      <c r="EZ34" s="229"/>
      <c r="FA34" s="229"/>
      <c r="FB34" s="229"/>
      <c r="FC34" s="229"/>
      <c r="FD34" s="229"/>
      <c r="FE34" s="229"/>
      <c r="FF34" s="229"/>
      <c r="FG34" s="229"/>
      <c r="FH34" s="229"/>
      <c r="FU34" s="332"/>
      <c r="FV34" s="332"/>
      <c r="FW34" s="332"/>
      <c r="FX34" s="331"/>
      <c r="FY34" s="331"/>
      <c r="FZ34" s="331"/>
      <c r="GA34" s="331"/>
      <c r="GB34" s="331"/>
      <c r="GC34" s="331"/>
      <c r="GD34" s="331"/>
      <c r="GE34" s="331"/>
      <c r="GF34" s="331"/>
      <c r="GG34" s="331"/>
      <c r="GH34" s="331"/>
      <c r="GI34" s="331"/>
      <c r="GJ34" s="331"/>
      <c r="GK34" s="331"/>
      <c r="GL34" s="331"/>
      <c r="GM34" s="331"/>
      <c r="GN34" s="331"/>
      <c r="GO34" s="331"/>
      <c r="GP34" s="331"/>
    </row>
    <row r="35" spans="1:198" ht="6" customHeight="1" x14ac:dyDescent="0.2">
      <c r="A35" s="134" t="s">
        <v>26</v>
      </c>
      <c r="B35" s="88"/>
      <c r="C35" s="88" t="s">
        <v>17</v>
      </c>
      <c r="D35" s="88"/>
      <c r="E35" s="88"/>
      <c r="F35" s="88"/>
      <c r="G35" s="88"/>
      <c r="H35" s="88"/>
      <c r="I35" s="136"/>
      <c r="J35" s="134">
        <v>1</v>
      </c>
      <c r="K35" s="88"/>
      <c r="L35" s="183" t="str">
        <f>IF(C39="","",C39)</f>
        <v>高松商</v>
      </c>
      <c r="M35" s="183"/>
      <c r="N35" s="183"/>
      <c r="O35" s="183"/>
      <c r="P35" s="183"/>
      <c r="Q35" s="183"/>
      <c r="R35" s="217"/>
      <c r="S35" s="216">
        <v>2</v>
      </c>
      <c r="T35" s="88"/>
      <c r="U35" s="183" t="str">
        <f>IF(C43="","",C43)</f>
        <v>観総合</v>
      </c>
      <c r="V35" s="183"/>
      <c r="W35" s="183"/>
      <c r="X35" s="183"/>
      <c r="Y35" s="183"/>
      <c r="Z35" s="183"/>
      <c r="AA35" s="217"/>
      <c r="AB35" s="216">
        <v>3</v>
      </c>
      <c r="AC35" s="88"/>
      <c r="AD35" s="183" t="str">
        <f>IF(C47="","",C47)</f>
        <v>高桜井</v>
      </c>
      <c r="AE35" s="183"/>
      <c r="AF35" s="183"/>
      <c r="AG35" s="183"/>
      <c r="AH35" s="183"/>
      <c r="AI35" s="183"/>
      <c r="AJ35" s="183"/>
      <c r="AK35" s="148" t="s">
        <v>2</v>
      </c>
      <c r="AL35" s="149"/>
      <c r="AM35" s="149"/>
      <c r="AN35" s="149"/>
      <c r="AO35" s="149"/>
      <c r="AP35" s="150"/>
      <c r="AQ35" s="238" t="s">
        <v>0</v>
      </c>
      <c r="AR35" s="239"/>
      <c r="AS35" s="240"/>
      <c r="AT35" s="238" t="s">
        <v>1</v>
      </c>
      <c r="AU35" s="239"/>
      <c r="AV35" s="239"/>
      <c r="AW35" s="12"/>
      <c r="BG35" s="134" t="s">
        <v>39</v>
      </c>
      <c r="BH35" s="88"/>
      <c r="BI35" s="88" t="s">
        <v>17</v>
      </c>
      <c r="BJ35" s="88"/>
      <c r="BK35" s="88"/>
      <c r="BL35" s="88"/>
      <c r="BM35" s="88"/>
      <c r="BN35" s="88"/>
      <c r="BO35" s="136"/>
      <c r="BP35" s="134">
        <v>1</v>
      </c>
      <c r="BQ35" s="88"/>
      <c r="BR35" s="183" t="str">
        <f>IF(BI39="","",BI39)</f>
        <v>高工芸</v>
      </c>
      <c r="BS35" s="183"/>
      <c r="BT35" s="183"/>
      <c r="BU35" s="183"/>
      <c r="BV35" s="183"/>
      <c r="BW35" s="183"/>
      <c r="BX35" s="217"/>
      <c r="BY35" s="216">
        <v>2</v>
      </c>
      <c r="BZ35" s="88"/>
      <c r="CA35" s="183" t="str">
        <f>IF(BI43="","",BI43)</f>
        <v>三本松</v>
      </c>
      <c r="CB35" s="183"/>
      <c r="CC35" s="183"/>
      <c r="CD35" s="183"/>
      <c r="CE35" s="183"/>
      <c r="CF35" s="183"/>
      <c r="CG35" s="217"/>
      <c r="CH35" s="216">
        <v>3</v>
      </c>
      <c r="CI35" s="88"/>
      <c r="CJ35" s="183" t="str">
        <f>IF(BI47="","",BI47)</f>
        <v>石田</v>
      </c>
      <c r="CK35" s="183"/>
      <c r="CL35" s="183"/>
      <c r="CM35" s="183"/>
      <c r="CN35" s="183"/>
      <c r="CO35" s="183"/>
      <c r="CP35" s="183"/>
      <c r="CQ35" s="279" t="s">
        <v>2</v>
      </c>
      <c r="CR35" s="149"/>
      <c r="CS35" s="149"/>
      <c r="CT35" s="149"/>
      <c r="CU35" s="149"/>
      <c r="CV35" s="150"/>
      <c r="CW35" s="238" t="s">
        <v>0</v>
      </c>
      <c r="CX35" s="239"/>
      <c r="CY35" s="240"/>
      <c r="CZ35" s="238" t="s">
        <v>1</v>
      </c>
      <c r="DA35" s="239"/>
      <c r="DB35" s="247"/>
      <c r="DM35" s="134" t="s">
        <v>40</v>
      </c>
      <c r="DN35" s="88"/>
      <c r="DO35" s="88" t="s">
        <v>17</v>
      </c>
      <c r="DP35" s="88"/>
      <c r="DQ35" s="88"/>
      <c r="DR35" s="88"/>
      <c r="DS35" s="88"/>
      <c r="DT35" s="88"/>
      <c r="DU35" s="136"/>
      <c r="DV35" s="134">
        <v>1</v>
      </c>
      <c r="DW35" s="88"/>
      <c r="DX35" s="183" t="str">
        <f>IF(DO39="","",DO39)</f>
        <v>高松</v>
      </c>
      <c r="DY35" s="183"/>
      <c r="DZ35" s="183"/>
      <c r="EA35" s="183"/>
      <c r="EB35" s="183"/>
      <c r="EC35" s="183"/>
      <c r="ED35" s="217"/>
      <c r="EE35" s="216">
        <v>2</v>
      </c>
      <c r="EF35" s="88"/>
      <c r="EG35" s="183" t="str">
        <f>IF(DO43="","",DO43)</f>
        <v>丸城西</v>
      </c>
      <c r="EH35" s="183"/>
      <c r="EI35" s="183"/>
      <c r="EJ35" s="183"/>
      <c r="EK35" s="183"/>
      <c r="EL35" s="183"/>
      <c r="EM35" s="217"/>
      <c r="EN35" s="216">
        <v>3</v>
      </c>
      <c r="EO35" s="88"/>
      <c r="EP35" s="183" t="str">
        <f>IF(DO47="","",DO47)</f>
        <v>琴平</v>
      </c>
      <c r="EQ35" s="183"/>
      <c r="ER35" s="183"/>
      <c r="ES35" s="183"/>
      <c r="ET35" s="183"/>
      <c r="EU35" s="183"/>
      <c r="EV35" s="217"/>
      <c r="EW35" s="148" t="s">
        <v>2</v>
      </c>
      <c r="EX35" s="149"/>
      <c r="EY35" s="149"/>
      <c r="EZ35" s="149"/>
      <c r="FA35" s="149"/>
      <c r="FB35" s="150"/>
      <c r="FC35" s="238" t="s">
        <v>0</v>
      </c>
      <c r="FD35" s="239"/>
      <c r="FE35" s="240"/>
      <c r="FF35" s="238" t="s">
        <v>1</v>
      </c>
      <c r="FG35" s="239"/>
      <c r="FH35" s="247"/>
      <c r="FI35" s="12"/>
      <c r="FU35" s="332"/>
      <c r="FV35" s="332"/>
      <c r="FW35" s="332"/>
      <c r="FX35" s="331"/>
      <c r="FY35" s="331"/>
      <c r="FZ35" s="331"/>
      <c r="GA35" s="331"/>
      <c r="GB35" s="331"/>
      <c r="GC35" s="331"/>
      <c r="GD35" s="331"/>
      <c r="GE35" s="331"/>
      <c r="GF35" s="331"/>
      <c r="GG35" s="331"/>
      <c r="GH35" s="331"/>
      <c r="GI35" s="331"/>
      <c r="GJ35" s="331"/>
      <c r="GK35" s="331"/>
      <c r="GL35" s="331"/>
      <c r="GM35" s="331"/>
      <c r="GN35" s="331"/>
      <c r="GO35" s="331"/>
      <c r="GP35" s="331"/>
    </row>
    <row r="36" spans="1:198" ht="6" customHeight="1" x14ac:dyDescent="0.2">
      <c r="A36" s="135"/>
      <c r="B36" s="82"/>
      <c r="C36" s="82"/>
      <c r="D36" s="82"/>
      <c r="E36" s="82"/>
      <c r="F36" s="82"/>
      <c r="G36" s="82"/>
      <c r="H36" s="82"/>
      <c r="I36" s="137"/>
      <c r="J36" s="135"/>
      <c r="K36" s="82"/>
      <c r="L36" s="83"/>
      <c r="M36" s="83"/>
      <c r="N36" s="83"/>
      <c r="O36" s="83"/>
      <c r="P36" s="83"/>
      <c r="Q36" s="83"/>
      <c r="R36" s="218"/>
      <c r="S36" s="94"/>
      <c r="T36" s="82"/>
      <c r="U36" s="83"/>
      <c r="V36" s="83"/>
      <c r="W36" s="83"/>
      <c r="X36" s="83"/>
      <c r="Y36" s="83"/>
      <c r="Z36" s="83"/>
      <c r="AA36" s="218"/>
      <c r="AB36" s="94"/>
      <c r="AC36" s="82"/>
      <c r="AD36" s="83"/>
      <c r="AE36" s="83"/>
      <c r="AF36" s="83"/>
      <c r="AG36" s="83"/>
      <c r="AH36" s="83"/>
      <c r="AI36" s="83"/>
      <c r="AJ36" s="83"/>
      <c r="AK36" s="151"/>
      <c r="AL36" s="152"/>
      <c r="AM36" s="152"/>
      <c r="AN36" s="152"/>
      <c r="AO36" s="152"/>
      <c r="AP36" s="153"/>
      <c r="AQ36" s="241"/>
      <c r="AR36" s="242"/>
      <c r="AS36" s="243"/>
      <c r="AT36" s="241"/>
      <c r="AU36" s="242"/>
      <c r="AV36" s="242"/>
      <c r="AW36" s="12"/>
      <c r="BG36" s="135"/>
      <c r="BH36" s="82"/>
      <c r="BI36" s="82"/>
      <c r="BJ36" s="82"/>
      <c r="BK36" s="82"/>
      <c r="BL36" s="82"/>
      <c r="BM36" s="82"/>
      <c r="BN36" s="82"/>
      <c r="BO36" s="137"/>
      <c r="BP36" s="135"/>
      <c r="BQ36" s="82"/>
      <c r="BR36" s="83"/>
      <c r="BS36" s="83"/>
      <c r="BT36" s="83"/>
      <c r="BU36" s="83"/>
      <c r="BV36" s="83"/>
      <c r="BW36" s="83"/>
      <c r="BX36" s="218"/>
      <c r="BY36" s="94"/>
      <c r="BZ36" s="82"/>
      <c r="CA36" s="83"/>
      <c r="CB36" s="83"/>
      <c r="CC36" s="83"/>
      <c r="CD36" s="83"/>
      <c r="CE36" s="83"/>
      <c r="CF36" s="83"/>
      <c r="CG36" s="218"/>
      <c r="CH36" s="94"/>
      <c r="CI36" s="82"/>
      <c r="CJ36" s="83"/>
      <c r="CK36" s="83"/>
      <c r="CL36" s="83"/>
      <c r="CM36" s="83"/>
      <c r="CN36" s="83"/>
      <c r="CO36" s="83"/>
      <c r="CP36" s="83"/>
      <c r="CQ36" s="280"/>
      <c r="CR36" s="152"/>
      <c r="CS36" s="152"/>
      <c r="CT36" s="152"/>
      <c r="CU36" s="152"/>
      <c r="CV36" s="153"/>
      <c r="CW36" s="241"/>
      <c r="CX36" s="242"/>
      <c r="CY36" s="243"/>
      <c r="CZ36" s="241"/>
      <c r="DA36" s="242"/>
      <c r="DB36" s="248"/>
      <c r="DM36" s="135"/>
      <c r="DN36" s="82"/>
      <c r="DO36" s="82"/>
      <c r="DP36" s="82"/>
      <c r="DQ36" s="82"/>
      <c r="DR36" s="82"/>
      <c r="DS36" s="82"/>
      <c r="DT36" s="82"/>
      <c r="DU36" s="137"/>
      <c r="DV36" s="135"/>
      <c r="DW36" s="82"/>
      <c r="DX36" s="83"/>
      <c r="DY36" s="83"/>
      <c r="DZ36" s="83"/>
      <c r="EA36" s="83"/>
      <c r="EB36" s="83"/>
      <c r="EC36" s="83"/>
      <c r="ED36" s="218"/>
      <c r="EE36" s="94"/>
      <c r="EF36" s="82"/>
      <c r="EG36" s="83"/>
      <c r="EH36" s="83"/>
      <c r="EI36" s="83"/>
      <c r="EJ36" s="83"/>
      <c r="EK36" s="83"/>
      <c r="EL36" s="83"/>
      <c r="EM36" s="218"/>
      <c r="EN36" s="94"/>
      <c r="EO36" s="82"/>
      <c r="EP36" s="83"/>
      <c r="EQ36" s="83"/>
      <c r="ER36" s="83"/>
      <c r="ES36" s="83"/>
      <c r="ET36" s="83"/>
      <c r="EU36" s="83"/>
      <c r="EV36" s="218"/>
      <c r="EW36" s="151"/>
      <c r="EX36" s="152"/>
      <c r="EY36" s="152"/>
      <c r="EZ36" s="152"/>
      <c r="FA36" s="152"/>
      <c r="FB36" s="153"/>
      <c r="FC36" s="241"/>
      <c r="FD36" s="242"/>
      <c r="FE36" s="243"/>
      <c r="FF36" s="241"/>
      <c r="FG36" s="242"/>
      <c r="FH36" s="248"/>
      <c r="FI36" s="12"/>
      <c r="FU36" s="332"/>
      <c r="FV36" s="332"/>
      <c r="FW36" s="332"/>
      <c r="FX36" s="331" t="s">
        <v>20</v>
      </c>
      <c r="FY36" s="331"/>
      <c r="FZ36" s="331"/>
      <c r="GA36" s="331"/>
      <c r="GB36" s="331"/>
      <c r="GC36" s="331"/>
      <c r="GD36" s="331"/>
      <c r="GE36" s="331"/>
      <c r="GF36" s="331"/>
      <c r="GG36" s="331"/>
      <c r="GH36" s="331"/>
      <c r="GI36" s="331"/>
      <c r="GJ36" s="331"/>
      <c r="GK36" s="331"/>
      <c r="GL36" s="331"/>
      <c r="GM36" s="331"/>
      <c r="GN36" s="331"/>
      <c r="GO36" s="331"/>
    </row>
    <row r="37" spans="1:198" ht="6" customHeight="1" x14ac:dyDescent="0.2">
      <c r="A37" s="135"/>
      <c r="B37" s="82"/>
      <c r="C37" s="82"/>
      <c r="D37" s="82"/>
      <c r="E37" s="82"/>
      <c r="F37" s="82"/>
      <c r="G37" s="82"/>
      <c r="H37" s="82"/>
      <c r="I37" s="137"/>
      <c r="J37" s="135"/>
      <c r="K37" s="82"/>
      <c r="L37" s="83"/>
      <c r="M37" s="83"/>
      <c r="N37" s="83"/>
      <c r="O37" s="83"/>
      <c r="P37" s="83"/>
      <c r="Q37" s="83"/>
      <c r="R37" s="218"/>
      <c r="S37" s="94"/>
      <c r="T37" s="82"/>
      <c r="U37" s="83"/>
      <c r="V37" s="83"/>
      <c r="W37" s="83"/>
      <c r="X37" s="83"/>
      <c r="Y37" s="83"/>
      <c r="Z37" s="83"/>
      <c r="AA37" s="218"/>
      <c r="AB37" s="94"/>
      <c r="AC37" s="82"/>
      <c r="AD37" s="83"/>
      <c r="AE37" s="83"/>
      <c r="AF37" s="83"/>
      <c r="AG37" s="83"/>
      <c r="AH37" s="83"/>
      <c r="AI37" s="83"/>
      <c r="AJ37" s="83"/>
      <c r="AK37" s="151"/>
      <c r="AL37" s="152"/>
      <c r="AM37" s="152"/>
      <c r="AN37" s="152"/>
      <c r="AO37" s="152"/>
      <c r="AP37" s="153"/>
      <c r="AQ37" s="241"/>
      <c r="AR37" s="242"/>
      <c r="AS37" s="243"/>
      <c r="AT37" s="241"/>
      <c r="AU37" s="242"/>
      <c r="AV37" s="242"/>
      <c r="AW37" s="12"/>
      <c r="BG37" s="135"/>
      <c r="BH37" s="82"/>
      <c r="BI37" s="82"/>
      <c r="BJ37" s="82"/>
      <c r="BK37" s="82"/>
      <c r="BL37" s="82"/>
      <c r="BM37" s="82"/>
      <c r="BN37" s="82"/>
      <c r="BO37" s="137"/>
      <c r="BP37" s="135"/>
      <c r="BQ37" s="82"/>
      <c r="BR37" s="83"/>
      <c r="BS37" s="83"/>
      <c r="BT37" s="83"/>
      <c r="BU37" s="83"/>
      <c r="BV37" s="83"/>
      <c r="BW37" s="83"/>
      <c r="BX37" s="218"/>
      <c r="BY37" s="94"/>
      <c r="BZ37" s="82"/>
      <c r="CA37" s="83"/>
      <c r="CB37" s="83"/>
      <c r="CC37" s="83"/>
      <c r="CD37" s="83"/>
      <c r="CE37" s="83"/>
      <c r="CF37" s="83"/>
      <c r="CG37" s="218"/>
      <c r="CH37" s="94"/>
      <c r="CI37" s="82"/>
      <c r="CJ37" s="83"/>
      <c r="CK37" s="83"/>
      <c r="CL37" s="83"/>
      <c r="CM37" s="83"/>
      <c r="CN37" s="83"/>
      <c r="CO37" s="83"/>
      <c r="CP37" s="83"/>
      <c r="CQ37" s="280"/>
      <c r="CR37" s="152"/>
      <c r="CS37" s="152"/>
      <c r="CT37" s="152"/>
      <c r="CU37" s="152"/>
      <c r="CV37" s="153"/>
      <c r="CW37" s="241"/>
      <c r="CX37" s="242"/>
      <c r="CY37" s="243"/>
      <c r="CZ37" s="241"/>
      <c r="DA37" s="242"/>
      <c r="DB37" s="248"/>
      <c r="DM37" s="135"/>
      <c r="DN37" s="82"/>
      <c r="DO37" s="82"/>
      <c r="DP37" s="82"/>
      <c r="DQ37" s="82"/>
      <c r="DR37" s="82"/>
      <c r="DS37" s="82"/>
      <c r="DT37" s="82"/>
      <c r="DU37" s="137"/>
      <c r="DV37" s="135"/>
      <c r="DW37" s="82"/>
      <c r="DX37" s="83"/>
      <c r="DY37" s="83"/>
      <c r="DZ37" s="83"/>
      <c r="EA37" s="83"/>
      <c r="EB37" s="83"/>
      <c r="EC37" s="83"/>
      <c r="ED37" s="218"/>
      <c r="EE37" s="94"/>
      <c r="EF37" s="82"/>
      <c r="EG37" s="83"/>
      <c r="EH37" s="83"/>
      <c r="EI37" s="83"/>
      <c r="EJ37" s="83"/>
      <c r="EK37" s="83"/>
      <c r="EL37" s="83"/>
      <c r="EM37" s="218"/>
      <c r="EN37" s="94"/>
      <c r="EO37" s="82"/>
      <c r="EP37" s="83"/>
      <c r="EQ37" s="83"/>
      <c r="ER37" s="83"/>
      <c r="ES37" s="83"/>
      <c r="ET37" s="83"/>
      <c r="EU37" s="83"/>
      <c r="EV37" s="218"/>
      <c r="EW37" s="151"/>
      <c r="EX37" s="152"/>
      <c r="EY37" s="152"/>
      <c r="EZ37" s="152"/>
      <c r="FA37" s="152"/>
      <c r="FB37" s="153"/>
      <c r="FC37" s="241"/>
      <c r="FD37" s="242"/>
      <c r="FE37" s="243"/>
      <c r="FF37" s="241"/>
      <c r="FG37" s="242"/>
      <c r="FH37" s="248"/>
      <c r="FI37" s="12"/>
      <c r="FU37" s="332"/>
      <c r="FV37" s="332"/>
      <c r="FW37" s="332"/>
      <c r="FX37" s="331"/>
      <c r="FY37" s="331"/>
      <c r="FZ37" s="331"/>
      <c r="GA37" s="331"/>
      <c r="GB37" s="331"/>
      <c r="GC37" s="331"/>
      <c r="GD37" s="331"/>
      <c r="GE37" s="331"/>
      <c r="GF37" s="331"/>
      <c r="GG37" s="331"/>
      <c r="GH37" s="331"/>
      <c r="GI37" s="331"/>
      <c r="GJ37" s="331"/>
      <c r="GK37" s="331"/>
      <c r="GL37" s="331"/>
      <c r="GM37" s="331"/>
      <c r="GN37" s="331"/>
      <c r="GO37" s="331"/>
    </row>
    <row r="38" spans="1:198" ht="6" customHeight="1" thickBot="1" x14ac:dyDescent="0.25">
      <c r="A38" s="135"/>
      <c r="B38" s="82"/>
      <c r="C38" s="82"/>
      <c r="D38" s="82"/>
      <c r="E38" s="82"/>
      <c r="F38" s="82"/>
      <c r="G38" s="82"/>
      <c r="H38" s="82"/>
      <c r="I38" s="137"/>
      <c r="J38" s="135"/>
      <c r="K38" s="82"/>
      <c r="L38" s="184"/>
      <c r="M38" s="184"/>
      <c r="N38" s="184"/>
      <c r="O38" s="184"/>
      <c r="P38" s="184"/>
      <c r="Q38" s="184"/>
      <c r="R38" s="219"/>
      <c r="S38" s="94"/>
      <c r="T38" s="82"/>
      <c r="U38" s="184"/>
      <c r="V38" s="184"/>
      <c r="W38" s="184"/>
      <c r="X38" s="184"/>
      <c r="Y38" s="184"/>
      <c r="Z38" s="184"/>
      <c r="AA38" s="219"/>
      <c r="AB38" s="94"/>
      <c r="AC38" s="82"/>
      <c r="AD38" s="184"/>
      <c r="AE38" s="184"/>
      <c r="AF38" s="184"/>
      <c r="AG38" s="184"/>
      <c r="AH38" s="184"/>
      <c r="AI38" s="184"/>
      <c r="AJ38" s="184"/>
      <c r="AK38" s="154"/>
      <c r="AL38" s="155"/>
      <c r="AM38" s="155"/>
      <c r="AN38" s="155"/>
      <c r="AO38" s="155"/>
      <c r="AP38" s="156"/>
      <c r="AQ38" s="244"/>
      <c r="AR38" s="245"/>
      <c r="AS38" s="246"/>
      <c r="AT38" s="244"/>
      <c r="AU38" s="245"/>
      <c r="AV38" s="245"/>
      <c r="AW38" s="12"/>
      <c r="BG38" s="135"/>
      <c r="BH38" s="82"/>
      <c r="BI38" s="82"/>
      <c r="BJ38" s="82"/>
      <c r="BK38" s="82"/>
      <c r="BL38" s="82"/>
      <c r="BM38" s="82"/>
      <c r="BN38" s="82"/>
      <c r="BO38" s="137"/>
      <c r="BP38" s="135"/>
      <c r="BQ38" s="82"/>
      <c r="BR38" s="184"/>
      <c r="BS38" s="184"/>
      <c r="BT38" s="184"/>
      <c r="BU38" s="184"/>
      <c r="BV38" s="184"/>
      <c r="BW38" s="184"/>
      <c r="BX38" s="219"/>
      <c r="BY38" s="94"/>
      <c r="BZ38" s="82"/>
      <c r="CA38" s="184"/>
      <c r="CB38" s="184"/>
      <c r="CC38" s="184"/>
      <c r="CD38" s="184"/>
      <c r="CE38" s="184"/>
      <c r="CF38" s="184"/>
      <c r="CG38" s="219"/>
      <c r="CH38" s="94"/>
      <c r="CI38" s="82"/>
      <c r="CJ38" s="184"/>
      <c r="CK38" s="184"/>
      <c r="CL38" s="184"/>
      <c r="CM38" s="184"/>
      <c r="CN38" s="184"/>
      <c r="CO38" s="184"/>
      <c r="CP38" s="184"/>
      <c r="CQ38" s="281"/>
      <c r="CR38" s="155"/>
      <c r="CS38" s="155"/>
      <c r="CT38" s="155"/>
      <c r="CU38" s="155"/>
      <c r="CV38" s="156"/>
      <c r="CW38" s="244"/>
      <c r="CX38" s="245"/>
      <c r="CY38" s="246"/>
      <c r="CZ38" s="244"/>
      <c r="DA38" s="245"/>
      <c r="DB38" s="249"/>
      <c r="DM38" s="135"/>
      <c r="DN38" s="82"/>
      <c r="DO38" s="82"/>
      <c r="DP38" s="82"/>
      <c r="DQ38" s="82"/>
      <c r="DR38" s="82"/>
      <c r="DS38" s="82"/>
      <c r="DT38" s="82"/>
      <c r="DU38" s="137"/>
      <c r="DV38" s="135"/>
      <c r="DW38" s="82"/>
      <c r="DX38" s="184"/>
      <c r="DY38" s="184"/>
      <c r="DZ38" s="184"/>
      <c r="EA38" s="184"/>
      <c r="EB38" s="184"/>
      <c r="EC38" s="184"/>
      <c r="ED38" s="219"/>
      <c r="EE38" s="94"/>
      <c r="EF38" s="82"/>
      <c r="EG38" s="184"/>
      <c r="EH38" s="184"/>
      <c r="EI38" s="184"/>
      <c r="EJ38" s="184"/>
      <c r="EK38" s="184"/>
      <c r="EL38" s="184"/>
      <c r="EM38" s="219"/>
      <c r="EN38" s="94"/>
      <c r="EO38" s="82"/>
      <c r="EP38" s="184"/>
      <c r="EQ38" s="184"/>
      <c r="ER38" s="184"/>
      <c r="ES38" s="184"/>
      <c r="ET38" s="184"/>
      <c r="EU38" s="184"/>
      <c r="EV38" s="219"/>
      <c r="EW38" s="154"/>
      <c r="EX38" s="155"/>
      <c r="EY38" s="155"/>
      <c r="EZ38" s="155"/>
      <c r="FA38" s="155"/>
      <c r="FB38" s="156"/>
      <c r="FC38" s="244"/>
      <c r="FD38" s="245"/>
      <c r="FE38" s="246"/>
      <c r="FF38" s="244"/>
      <c r="FG38" s="245"/>
      <c r="FH38" s="249"/>
      <c r="FI38" s="12"/>
      <c r="FU38" s="332"/>
      <c r="FV38" s="332"/>
      <c r="FW38" s="332"/>
      <c r="FX38" s="331"/>
      <c r="FY38" s="331"/>
      <c r="FZ38" s="331"/>
      <c r="GA38" s="331"/>
      <c r="GB38" s="331"/>
      <c r="GC38" s="331"/>
      <c r="GD38" s="331"/>
      <c r="GE38" s="331"/>
      <c r="GF38" s="331"/>
      <c r="GG38" s="331"/>
      <c r="GH38" s="331"/>
      <c r="GI38" s="331"/>
      <c r="GJ38" s="331"/>
      <c r="GK38" s="331"/>
      <c r="GL38" s="331"/>
      <c r="GM38" s="331"/>
      <c r="GN38" s="331"/>
      <c r="GO38" s="331"/>
    </row>
    <row r="39" spans="1:198" ht="6" customHeight="1" thickTop="1" x14ac:dyDescent="0.2">
      <c r="A39" s="222">
        <v>1</v>
      </c>
      <c r="B39" s="92"/>
      <c r="C39" s="138" t="s">
        <v>52</v>
      </c>
      <c r="D39" s="138"/>
      <c r="E39" s="138"/>
      <c r="F39" s="138"/>
      <c r="G39" s="138"/>
      <c r="H39" s="138"/>
      <c r="I39" s="139"/>
      <c r="J39" s="142"/>
      <c r="K39" s="143"/>
      <c r="L39" s="143"/>
      <c r="M39" s="143"/>
      <c r="N39" s="143"/>
      <c r="O39" s="143"/>
      <c r="P39" s="143"/>
      <c r="Q39" s="143"/>
      <c r="R39" s="144"/>
      <c r="S39" s="108">
        <v>3</v>
      </c>
      <c r="T39" s="109"/>
      <c r="U39" s="109"/>
      <c r="V39" s="92" t="s">
        <v>11</v>
      </c>
      <c r="W39" s="92"/>
      <c r="X39" s="92"/>
      <c r="Y39" s="157">
        <v>0</v>
      </c>
      <c r="Z39" s="157"/>
      <c r="AA39" s="220"/>
      <c r="AB39" s="108">
        <v>3</v>
      </c>
      <c r="AC39" s="109"/>
      <c r="AD39" s="109"/>
      <c r="AE39" s="92" t="s">
        <v>11</v>
      </c>
      <c r="AF39" s="92"/>
      <c r="AG39" s="92"/>
      <c r="AH39" s="157">
        <v>0</v>
      </c>
      <c r="AI39" s="157"/>
      <c r="AJ39" s="157"/>
      <c r="AK39" s="231">
        <f>IF(AND(S39="",AB39="",J39=""),"",IF(S39=3,1,0)+IF(AB39=3,1,0)+IF(J39=3,1,0))</f>
        <v>2</v>
      </c>
      <c r="AL39" s="92"/>
      <c r="AM39" s="92" t="s">
        <v>11</v>
      </c>
      <c r="AN39" s="92"/>
      <c r="AO39" s="92">
        <f>IF(AND(Y39="",AH39="",P39=""),"",IF(Y39=3,1,0)+IF(AH39=3,1,0)+IF(P39=3,1,0))</f>
        <v>0</v>
      </c>
      <c r="AP39" s="93"/>
      <c r="AQ39" s="91">
        <f>IF(AK39="","",AK39*2+AO39)</f>
        <v>4</v>
      </c>
      <c r="AR39" s="92"/>
      <c r="AS39" s="93"/>
      <c r="AT39" s="92">
        <f>IF(AQ39="","",RANK(AQ39,AQ39:AS50))</f>
        <v>1</v>
      </c>
      <c r="AU39" s="92"/>
      <c r="AV39" s="92"/>
      <c r="AW39" s="12"/>
      <c r="BG39" s="222">
        <v>1</v>
      </c>
      <c r="BH39" s="92"/>
      <c r="BI39" s="138" t="s">
        <v>71</v>
      </c>
      <c r="BJ39" s="138"/>
      <c r="BK39" s="138"/>
      <c r="BL39" s="138"/>
      <c r="BM39" s="138"/>
      <c r="BN39" s="138"/>
      <c r="BO39" s="139"/>
      <c r="BP39" s="142"/>
      <c r="BQ39" s="143"/>
      <c r="BR39" s="143"/>
      <c r="BS39" s="143"/>
      <c r="BT39" s="143"/>
      <c r="BU39" s="143"/>
      <c r="BV39" s="143"/>
      <c r="BW39" s="143"/>
      <c r="BX39" s="144"/>
      <c r="BY39" s="108">
        <v>3</v>
      </c>
      <c r="BZ39" s="109"/>
      <c r="CA39" s="109"/>
      <c r="CB39" s="92" t="s">
        <v>11</v>
      </c>
      <c r="CC39" s="92"/>
      <c r="CD39" s="92"/>
      <c r="CE39" s="157">
        <v>0</v>
      </c>
      <c r="CF39" s="157"/>
      <c r="CG39" s="220"/>
      <c r="CH39" s="108">
        <v>3</v>
      </c>
      <c r="CI39" s="109"/>
      <c r="CJ39" s="109"/>
      <c r="CK39" s="92" t="s">
        <v>11</v>
      </c>
      <c r="CL39" s="92"/>
      <c r="CM39" s="92"/>
      <c r="CN39" s="157">
        <v>0</v>
      </c>
      <c r="CO39" s="157"/>
      <c r="CP39" s="157"/>
      <c r="CQ39" s="91">
        <f>IF(AND(BY39="",CH39="",BP39=""),"",IF(BY39=3,1,0)+IF(CH39=3,1,0)+IF(BP39=3,1,0))</f>
        <v>2</v>
      </c>
      <c r="CR39" s="92"/>
      <c r="CS39" s="92" t="s">
        <v>11</v>
      </c>
      <c r="CT39" s="92"/>
      <c r="CU39" s="92">
        <f>IF(AND(CE39="",CN39="",BV39=""),"",IF(CE39=3,1,0)+IF(CN39=3,1,0)+IF(BV39=3,1,0))</f>
        <v>0</v>
      </c>
      <c r="CV39" s="93"/>
      <c r="CW39" s="91">
        <f>IF(CQ39="","",CQ39*2+CU39)</f>
        <v>4</v>
      </c>
      <c r="CX39" s="92"/>
      <c r="CY39" s="93"/>
      <c r="CZ39" s="92">
        <f>IF(CW39="","",RANK(CW39,CW39:CY50))</f>
        <v>1</v>
      </c>
      <c r="DA39" s="92"/>
      <c r="DB39" s="98"/>
      <c r="DM39" s="222">
        <v>1</v>
      </c>
      <c r="DN39" s="92"/>
      <c r="DO39" s="138" t="s">
        <v>72</v>
      </c>
      <c r="DP39" s="138"/>
      <c r="DQ39" s="138"/>
      <c r="DR39" s="138"/>
      <c r="DS39" s="138"/>
      <c r="DT39" s="138"/>
      <c r="DU39" s="139"/>
      <c r="DV39" s="142"/>
      <c r="DW39" s="143"/>
      <c r="DX39" s="143"/>
      <c r="DY39" s="143"/>
      <c r="DZ39" s="143"/>
      <c r="EA39" s="143"/>
      <c r="EB39" s="143"/>
      <c r="EC39" s="143"/>
      <c r="ED39" s="144"/>
      <c r="EE39" s="108">
        <v>3</v>
      </c>
      <c r="EF39" s="109"/>
      <c r="EG39" s="109"/>
      <c r="EH39" s="92" t="s">
        <v>11</v>
      </c>
      <c r="EI39" s="92"/>
      <c r="EJ39" s="92"/>
      <c r="EK39" s="157">
        <v>0</v>
      </c>
      <c r="EL39" s="157"/>
      <c r="EM39" s="220"/>
      <c r="EN39" s="108">
        <v>3</v>
      </c>
      <c r="EO39" s="109"/>
      <c r="EP39" s="109"/>
      <c r="EQ39" s="92" t="s">
        <v>11</v>
      </c>
      <c r="ER39" s="92"/>
      <c r="ES39" s="92"/>
      <c r="ET39" s="157">
        <v>0</v>
      </c>
      <c r="EU39" s="157"/>
      <c r="EV39" s="220"/>
      <c r="EW39" s="92">
        <f>IF(AND(EE39="",EN39="",DV39=""),"",IF(EE39=3,1,0)+IF(EN39=3,1,0)+IF(DV39=3,1,0))</f>
        <v>2</v>
      </c>
      <c r="EX39" s="92"/>
      <c r="EY39" s="92" t="s">
        <v>11</v>
      </c>
      <c r="EZ39" s="92"/>
      <c r="FA39" s="92">
        <f>IF(AND(EK39="",ET39="",EB39=""),"",IF(EK39=3,1,0)+IF(ET39=3,1,0)+IF(EB39=3,1,0))</f>
        <v>0</v>
      </c>
      <c r="FB39" s="92"/>
      <c r="FC39" s="91">
        <f>IF(EW39="","",EW39*2+FA39)</f>
        <v>4</v>
      </c>
      <c r="FD39" s="92"/>
      <c r="FE39" s="93"/>
      <c r="FF39" s="92">
        <f>IF(FC39="","",RANK(FC39,FC39:FE50))</f>
        <v>1</v>
      </c>
      <c r="FG39" s="92"/>
      <c r="FH39" s="98"/>
      <c r="FI39" s="12"/>
      <c r="FU39" s="332"/>
      <c r="FV39" s="332"/>
      <c r="FW39" s="332"/>
    </row>
    <row r="40" spans="1:198" ht="6" customHeight="1" x14ac:dyDescent="0.2">
      <c r="A40" s="135"/>
      <c r="B40" s="82"/>
      <c r="C40" s="140"/>
      <c r="D40" s="140"/>
      <c r="E40" s="140"/>
      <c r="F40" s="140"/>
      <c r="G40" s="140"/>
      <c r="H40" s="140"/>
      <c r="I40" s="141"/>
      <c r="J40" s="145"/>
      <c r="K40" s="124"/>
      <c r="L40" s="124"/>
      <c r="M40" s="124"/>
      <c r="N40" s="124"/>
      <c r="O40" s="124"/>
      <c r="P40" s="124"/>
      <c r="Q40" s="124"/>
      <c r="R40" s="146"/>
      <c r="S40" s="110"/>
      <c r="T40" s="111"/>
      <c r="U40" s="111"/>
      <c r="V40" s="82"/>
      <c r="W40" s="82"/>
      <c r="X40" s="82"/>
      <c r="Y40" s="158"/>
      <c r="Z40" s="158"/>
      <c r="AA40" s="221"/>
      <c r="AB40" s="110"/>
      <c r="AC40" s="111"/>
      <c r="AD40" s="111"/>
      <c r="AE40" s="82"/>
      <c r="AF40" s="82"/>
      <c r="AG40" s="82"/>
      <c r="AH40" s="158"/>
      <c r="AI40" s="158"/>
      <c r="AJ40" s="158"/>
      <c r="AK40" s="102"/>
      <c r="AL40" s="82"/>
      <c r="AM40" s="82"/>
      <c r="AN40" s="82"/>
      <c r="AO40" s="82"/>
      <c r="AP40" s="95"/>
      <c r="AQ40" s="94"/>
      <c r="AR40" s="82"/>
      <c r="AS40" s="95"/>
      <c r="AT40" s="82"/>
      <c r="AU40" s="82"/>
      <c r="AV40" s="82"/>
      <c r="AW40" s="12"/>
      <c r="BG40" s="135"/>
      <c r="BH40" s="82"/>
      <c r="BI40" s="140"/>
      <c r="BJ40" s="140"/>
      <c r="BK40" s="140"/>
      <c r="BL40" s="140"/>
      <c r="BM40" s="140"/>
      <c r="BN40" s="140"/>
      <c r="BO40" s="141"/>
      <c r="BP40" s="145"/>
      <c r="BQ40" s="124"/>
      <c r="BR40" s="124"/>
      <c r="BS40" s="124"/>
      <c r="BT40" s="124"/>
      <c r="BU40" s="124"/>
      <c r="BV40" s="124"/>
      <c r="BW40" s="124"/>
      <c r="BX40" s="146"/>
      <c r="BY40" s="110"/>
      <c r="BZ40" s="111"/>
      <c r="CA40" s="111"/>
      <c r="CB40" s="82"/>
      <c r="CC40" s="82"/>
      <c r="CD40" s="82"/>
      <c r="CE40" s="158"/>
      <c r="CF40" s="158"/>
      <c r="CG40" s="221"/>
      <c r="CH40" s="110"/>
      <c r="CI40" s="111"/>
      <c r="CJ40" s="111"/>
      <c r="CK40" s="82"/>
      <c r="CL40" s="82"/>
      <c r="CM40" s="82"/>
      <c r="CN40" s="158"/>
      <c r="CO40" s="158"/>
      <c r="CP40" s="158"/>
      <c r="CQ40" s="94"/>
      <c r="CR40" s="82"/>
      <c r="CS40" s="82"/>
      <c r="CT40" s="82"/>
      <c r="CU40" s="82"/>
      <c r="CV40" s="95"/>
      <c r="CW40" s="94"/>
      <c r="CX40" s="82"/>
      <c r="CY40" s="95"/>
      <c r="CZ40" s="82"/>
      <c r="DA40" s="82"/>
      <c r="DB40" s="99"/>
      <c r="DM40" s="135"/>
      <c r="DN40" s="82"/>
      <c r="DO40" s="140"/>
      <c r="DP40" s="140"/>
      <c r="DQ40" s="140"/>
      <c r="DR40" s="140"/>
      <c r="DS40" s="140"/>
      <c r="DT40" s="140"/>
      <c r="DU40" s="141"/>
      <c r="DV40" s="145"/>
      <c r="DW40" s="124"/>
      <c r="DX40" s="124"/>
      <c r="DY40" s="124"/>
      <c r="DZ40" s="124"/>
      <c r="EA40" s="124"/>
      <c r="EB40" s="124"/>
      <c r="EC40" s="124"/>
      <c r="ED40" s="146"/>
      <c r="EE40" s="110"/>
      <c r="EF40" s="111"/>
      <c r="EG40" s="111"/>
      <c r="EH40" s="82"/>
      <c r="EI40" s="82"/>
      <c r="EJ40" s="82"/>
      <c r="EK40" s="158"/>
      <c r="EL40" s="158"/>
      <c r="EM40" s="221"/>
      <c r="EN40" s="110"/>
      <c r="EO40" s="111"/>
      <c r="EP40" s="111"/>
      <c r="EQ40" s="82"/>
      <c r="ER40" s="82"/>
      <c r="ES40" s="82"/>
      <c r="ET40" s="158"/>
      <c r="EU40" s="158"/>
      <c r="EV40" s="221"/>
      <c r="EW40" s="82"/>
      <c r="EX40" s="82"/>
      <c r="EY40" s="82"/>
      <c r="EZ40" s="82"/>
      <c r="FA40" s="82"/>
      <c r="FB40" s="82"/>
      <c r="FC40" s="94"/>
      <c r="FD40" s="82"/>
      <c r="FE40" s="95"/>
      <c r="FF40" s="82"/>
      <c r="FG40" s="82"/>
      <c r="FH40" s="99"/>
    </row>
    <row r="41" spans="1:198" ht="6" customHeight="1" x14ac:dyDescent="0.2">
      <c r="A41" s="135"/>
      <c r="B41" s="82"/>
      <c r="C41" s="140"/>
      <c r="D41" s="140"/>
      <c r="E41" s="140"/>
      <c r="F41" s="140"/>
      <c r="G41" s="140"/>
      <c r="H41" s="140"/>
      <c r="I41" s="141"/>
      <c r="J41" s="145"/>
      <c r="K41" s="124"/>
      <c r="L41" s="124"/>
      <c r="M41" s="124"/>
      <c r="N41" s="124"/>
      <c r="O41" s="124"/>
      <c r="P41" s="124"/>
      <c r="Q41" s="124"/>
      <c r="R41" s="146"/>
      <c r="S41" s="110"/>
      <c r="T41" s="111"/>
      <c r="U41" s="111"/>
      <c r="V41" s="82"/>
      <c r="W41" s="82"/>
      <c r="X41" s="82"/>
      <c r="Y41" s="158"/>
      <c r="Z41" s="158"/>
      <c r="AA41" s="221"/>
      <c r="AB41" s="110"/>
      <c r="AC41" s="111"/>
      <c r="AD41" s="111"/>
      <c r="AE41" s="82"/>
      <c r="AF41" s="82"/>
      <c r="AG41" s="82"/>
      <c r="AH41" s="158"/>
      <c r="AI41" s="158"/>
      <c r="AJ41" s="158"/>
      <c r="AK41" s="102"/>
      <c r="AL41" s="82"/>
      <c r="AM41" s="82"/>
      <c r="AN41" s="82"/>
      <c r="AO41" s="82"/>
      <c r="AP41" s="95"/>
      <c r="AQ41" s="94"/>
      <c r="AR41" s="82"/>
      <c r="AS41" s="95"/>
      <c r="AT41" s="82"/>
      <c r="AU41" s="82"/>
      <c r="AV41" s="82"/>
      <c r="AW41" s="12"/>
      <c r="BG41" s="135"/>
      <c r="BH41" s="82"/>
      <c r="BI41" s="140"/>
      <c r="BJ41" s="140"/>
      <c r="BK41" s="140"/>
      <c r="BL41" s="140"/>
      <c r="BM41" s="140"/>
      <c r="BN41" s="140"/>
      <c r="BO41" s="141"/>
      <c r="BP41" s="145"/>
      <c r="BQ41" s="124"/>
      <c r="BR41" s="124"/>
      <c r="BS41" s="124"/>
      <c r="BT41" s="124"/>
      <c r="BU41" s="124"/>
      <c r="BV41" s="124"/>
      <c r="BW41" s="124"/>
      <c r="BX41" s="146"/>
      <c r="BY41" s="110"/>
      <c r="BZ41" s="111"/>
      <c r="CA41" s="111"/>
      <c r="CB41" s="82"/>
      <c r="CC41" s="82"/>
      <c r="CD41" s="82"/>
      <c r="CE41" s="158"/>
      <c r="CF41" s="158"/>
      <c r="CG41" s="221"/>
      <c r="CH41" s="110"/>
      <c r="CI41" s="111"/>
      <c r="CJ41" s="111"/>
      <c r="CK41" s="82"/>
      <c r="CL41" s="82"/>
      <c r="CM41" s="82"/>
      <c r="CN41" s="158"/>
      <c r="CO41" s="158"/>
      <c r="CP41" s="158"/>
      <c r="CQ41" s="94"/>
      <c r="CR41" s="82"/>
      <c r="CS41" s="82"/>
      <c r="CT41" s="82"/>
      <c r="CU41" s="82"/>
      <c r="CV41" s="95"/>
      <c r="CW41" s="94"/>
      <c r="CX41" s="82"/>
      <c r="CY41" s="95"/>
      <c r="CZ41" s="82"/>
      <c r="DA41" s="82"/>
      <c r="DB41" s="99"/>
      <c r="DM41" s="135"/>
      <c r="DN41" s="82"/>
      <c r="DO41" s="140"/>
      <c r="DP41" s="140"/>
      <c r="DQ41" s="140"/>
      <c r="DR41" s="140"/>
      <c r="DS41" s="140"/>
      <c r="DT41" s="140"/>
      <c r="DU41" s="141"/>
      <c r="DV41" s="145"/>
      <c r="DW41" s="124"/>
      <c r="DX41" s="124"/>
      <c r="DY41" s="124"/>
      <c r="DZ41" s="124"/>
      <c r="EA41" s="124"/>
      <c r="EB41" s="124"/>
      <c r="EC41" s="124"/>
      <c r="ED41" s="146"/>
      <c r="EE41" s="110"/>
      <c r="EF41" s="111"/>
      <c r="EG41" s="111"/>
      <c r="EH41" s="82"/>
      <c r="EI41" s="82"/>
      <c r="EJ41" s="82"/>
      <c r="EK41" s="158"/>
      <c r="EL41" s="158"/>
      <c r="EM41" s="221"/>
      <c r="EN41" s="110"/>
      <c r="EO41" s="111"/>
      <c r="EP41" s="111"/>
      <c r="EQ41" s="82"/>
      <c r="ER41" s="82"/>
      <c r="ES41" s="82"/>
      <c r="ET41" s="158"/>
      <c r="EU41" s="158"/>
      <c r="EV41" s="221"/>
      <c r="EW41" s="82"/>
      <c r="EX41" s="82"/>
      <c r="EY41" s="82"/>
      <c r="EZ41" s="82"/>
      <c r="FA41" s="82"/>
      <c r="FB41" s="82"/>
      <c r="FC41" s="94"/>
      <c r="FD41" s="82"/>
      <c r="FE41" s="95"/>
      <c r="FF41" s="82"/>
      <c r="FG41" s="82"/>
      <c r="FH41" s="99"/>
    </row>
    <row r="42" spans="1:198" ht="6" customHeight="1" x14ac:dyDescent="0.2">
      <c r="A42" s="135"/>
      <c r="B42" s="82"/>
      <c r="C42" s="140"/>
      <c r="D42" s="140"/>
      <c r="E42" s="140"/>
      <c r="F42" s="140"/>
      <c r="G42" s="140"/>
      <c r="H42" s="140"/>
      <c r="I42" s="141"/>
      <c r="J42" s="145"/>
      <c r="K42" s="124"/>
      <c r="L42" s="124"/>
      <c r="M42" s="124"/>
      <c r="N42" s="124"/>
      <c r="O42" s="124"/>
      <c r="P42" s="124"/>
      <c r="Q42" s="124"/>
      <c r="R42" s="146"/>
      <c r="S42" s="110"/>
      <c r="T42" s="111"/>
      <c r="U42" s="111"/>
      <c r="V42" s="82"/>
      <c r="W42" s="82"/>
      <c r="X42" s="82"/>
      <c r="Y42" s="158"/>
      <c r="Z42" s="158"/>
      <c r="AA42" s="221"/>
      <c r="AB42" s="110"/>
      <c r="AC42" s="111"/>
      <c r="AD42" s="111"/>
      <c r="AE42" s="82"/>
      <c r="AF42" s="82"/>
      <c r="AG42" s="82"/>
      <c r="AH42" s="158"/>
      <c r="AI42" s="158"/>
      <c r="AJ42" s="158"/>
      <c r="AK42" s="103"/>
      <c r="AL42" s="90"/>
      <c r="AM42" s="90"/>
      <c r="AN42" s="90"/>
      <c r="AO42" s="90"/>
      <c r="AP42" s="97"/>
      <c r="AQ42" s="96"/>
      <c r="AR42" s="90"/>
      <c r="AS42" s="97"/>
      <c r="AT42" s="90"/>
      <c r="AU42" s="90"/>
      <c r="AV42" s="90"/>
      <c r="AW42" s="12"/>
      <c r="BG42" s="135"/>
      <c r="BH42" s="82"/>
      <c r="BI42" s="140"/>
      <c r="BJ42" s="140"/>
      <c r="BK42" s="140"/>
      <c r="BL42" s="140"/>
      <c r="BM42" s="140"/>
      <c r="BN42" s="140"/>
      <c r="BO42" s="141"/>
      <c r="BP42" s="145"/>
      <c r="BQ42" s="124"/>
      <c r="BR42" s="124"/>
      <c r="BS42" s="124"/>
      <c r="BT42" s="124"/>
      <c r="BU42" s="124"/>
      <c r="BV42" s="124"/>
      <c r="BW42" s="124"/>
      <c r="BX42" s="146"/>
      <c r="BY42" s="110"/>
      <c r="BZ42" s="111"/>
      <c r="CA42" s="111"/>
      <c r="CB42" s="82"/>
      <c r="CC42" s="82"/>
      <c r="CD42" s="82"/>
      <c r="CE42" s="158"/>
      <c r="CF42" s="158"/>
      <c r="CG42" s="221"/>
      <c r="CH42" s="110"/>
      <c r="CI42" s="111"/>
      <c r="CJ42" s="111"/>
      <c r="CK42" s="82"/>
      <c r="CL42" s="82"/>
      <c r="CM42" s="82"/>
      <c r="CN42" s="158"/>
      <c r="CO42" s="158"/>
      <c r="CP42" s="158"/>
      <c r="CQ42" s="96"/>
      <c r="CR42" s="90"/>
      <c r="CS42" s="90"/>
      <c r="CT42" s="90"/>
      <c r="CU42" s="90"/>
      <c r="CV42" s="97"/>
      <c r="CW42" s="96"/>
      <c r="CX42" s="90"/>
      <c r="CY42" s="97"/>
      <c r="CZ42" s="90"/>
      <c r="DA42" s="90"/>
      <c r="DB42" s="100"/>
      <c r="DM42" s="135"/>
      <c r="DN42" s="82"/>
      <c r="DO42" s="140"/>
      <c r="DP42" s="140"/>
      <c r="DQ42" s="140"/>
      <c r="DR42" s="140"/>
      <c r="DS42" s="140"/>
      <c r="DT42" s="140"/>
      <c r="DU42" s="141"/>
      <c r="DV42" s="145"/>
      <c r="DW42" s="124"/>
      <c r="DX42" s="124"/>
      <c r="DY42" s="124"/>
      <c r="DZ42" s="124"/>
      <c r="EA42" s="124"/>
      <c r="EB42" s="124"/>
      <c r="EC42" s="124"/>
      <c r="ED42" s="146"/>
      <c r="EE42" s="110"/>
      <c r="EF42" s="111"/>
      <c r="EG42" s="111"/>
      <c r="EH42" s="82"/>
      <c r="EI42" s="82"/>
      <c r="EJ42" s="82"/>
      <c r="EK42" s="158"/>
      <c r="EL42" s="158"/>
      <c r="EM42" s="221"/>
      <c r="EN42" s="110"/>
      <c r="EO42" s="111"/>
      <c r="EP42" s="111"/>
      <c r="EQ42" s="82"/>
      <c r="ER42" s="82"/>
      <c r="ES42" s="82"/>
      <c r="ET42" s="158"/>
      <c r="EU42" s="158"/>
      <c r="EV42" s="221"/>
      <c r="EW42" s="90"/>
      <c r="EX42" s="90"/>
      <c r="EY42" s="90"/>
      <c r="EZ42" s="90"/>
      <c r="FA42" s="90"/>
      <c r="FB42" s="90"/>
      <c r="FC42" s="96"/>
      <c r="FD42" s="90"/>
      <c r="FE42" s="97"/>
      <c r="FF42" s="90"/>
      <c r="FG42" s="90"/>
      <c r="FH42" s="100"/>
    </row>
    <row r="43" spans="1:198" ht="6" customHeight="1" x14ac:dyDescent="0.2">
      <c r="A43" s="178">
        <v>2</v>
      </c>
      <c r="B43" s="89"/>
      <c r="C43" s="140" t="s">
        <v>68</v>
      </c>
      <c r="D43" s="140"/>
      <c r="E43" s="140"/>
      <c r="F43" s="140"/>
      <c r="G43" s="140"/>
      <c r="H43" s="140"/>
      <c r="I43" s="141"/>
      <c r="J43" s="159">
        <f>IF(Y39="","",Y39)</f>
        <v>0</v>
      </c>
      <c r="K43" s="160"/>
      <c r="L43" s="160"/>
      <c r="M43" s="132" t="s">
        <v>11</v>
      </c>
      <c r="N43" s="133"/>
      <c r="O43" s="133"/>
      <c r="P43" s="107">
        <f>IF(S39="","",S39)</f>
        <v>3</v>
      </c>
      <c r="Q43" s="107"/>
      <c r="R43" s="107"/>
      <c r="S43" s="189"/>
      <c r="T43" s="190"/>
      <c r="U43" s="190"/>
      <c r="V43" s="190"/>
      <c r="W43" s="190"/>
      <c r="X43" s="190"/>
      <c r="Y43" s="190"/>
      <c r="Z43" s="190"/>
      <c r="AA43" s="191"/>
      <c r="AB43" s="119">
        <v>1</v>
      </c>
      <c r="AC43" s="119"/>
      <c r="AD43" s="119"/>
      <c r="AE43" s="89" t="s">
        <v>11</v>
      </c>
      <c r="AF43" s="89"/>
      <c r="AG43" s="89"/>
      <c r="AH43" s="107">
        <v>3</v>
      </c>
      <c r="AI43" s="107"/>
      <c r="AJ43" s="107"/>
      <c r="AK43" s="101">
        <f t="shared" ref="AK43" si="4">IF(AND(S43="",AB43="",J43=""),"",IF(S43=3,1,0)+IF(AB43=3,1,0)+IF(J43=3,1,0))</f>
        <v>0</v>
      </c>
      <c r="AL43" s="89"/>
      <c r="AM43" s="89" t="s">
        <v>11</v>
      </c>
      <c r="AN43" s="89"/>
      <c r="AO43" s="89">
        <f t="shared" ref="AO43" si="5">IF(AND(Y43="",AH43="",P43=""),"",IF(Y43=3,1,0)+IF(AH43=3,1,0)+IF(P43=3,1,0))</f>
        <v>2</v>
      </c>
      <c r="AP43" s="104"/>
      <c r="AQ43" s="105">
        <f>IF(AK43="","",AK43*2+AO43)</f>
        <v>2</v>
      </c>
      <c r="AR43" s="89"/>
      <c r="AS43" s="104"/>
      <c r="AT43" s="89">
        <f>IF(AQ43="","",RANK(AQ43,AQ39:AS50))</f>
        <v>3</v>
      </c>
      <c r="AU43" s="89"/>
      <c r="AV43" s="89"/>
      <c r="AW43" s="12"/>
      <c r="BG43" s="178">
        <v>2</v>
      </c>
      <c r="BH43" s="89"/>
      <c r="BI43" s="140" t="s">
        <v>70</v>
      </c>
      <c r="BJ43" s="140"/>
      <c r="BK43" s="140"/>
      <c r="BL43" s="140"/>
      <c r="BM43" s="140"/>
      <c r="BN43" s="140"/>
      <c r="BO43" s="141"/>
      <c r="BP43" s="159">
        <f>IF(CE39="","",CE39)</f>
        <v>0</v>
      </c>
      <c r="BQ43" s="160"/>
      <c r="BR43" s="160"/>
      <c r="BS43" s="132" t="s">
        <v>11</v>
      </c>
      <c r="BT43" s="133"/>
      <c r="BU43" s="133"/>
      <c r="BV43" s="107">
        <f>IF(BY39="","",BY39)</f>
        <v>3</v>
      </c>
      <c r="BW43" s="107"/>
      <c r="BX43" s="107"/>
      <c r="BY43" s="189"/>
      <c r="BZ43" s="190"/>
      <c r="CA43" s="190"/>
      <c r="CB43" s="190"/>
      <c r="CC43" s="190"/>
      <c r="CD43" s="190"/>
      <c r="CE43" s="190"/>
      <c r="CF43" s="190"/>
      <c r="CG43" s="191"/>
      <c r="CH43" s="119">
        <v>3</v>
      </c>
      <c r="CI43" s="119"/>
      <c r="CJ43" s="119"/>
      <c r="CK43" s="89" t="s">
        <v>11</v>
      </c>
      <c r="CL43" s="89"/>
      <c r="CM43" s="89"/>
      <c r="CN43" s="107">
        <v>0</v>
      </c>
      <c r="CO43" s="107"/>
      <c r="CP43" s="107"/>
      <c r="CQ43" s="105">
        <f t="shared" ref="CQ43" si="6">IF(AND(BY43="",CH43="",BP43=""),"",IF(BY43=3,1,0)+IF(CH43=3,1,0)+IF(BP43=3,1,0))</f>
        <v>1</v>
      </c>
      <c r="CR43" s="89"/>
      <c r="CS43" s="89" t="s">
        <v>11</v>
      </c>
      <c r="CT43" s="89"/>
      <c r="CU43" s="89">
        <f t="shared" ref="CU43" si="7">IF(AND(CE43="",CN43="",BV43=""),"",IF(CE43=3,1,0)+IF(CN43=3,1,0)+IF(BV43=3,1,0))</f>
        <v>1</v>
      </c>
      <c r="CV43" s="104"/>
      <c r="CW43" s="105">
        <f>IF(CQ43="","",CQ43*2+CU43)</f>
        <v>3</v>
      </c>
      <c r="CX43" s="89"/>
      <c r="CY43" s="104"/>
      <c r="CZ43" s="89">
        <f>IF(CW43="","",RANK(CW43,CW39:CY50))</f>
        <v>2</v>
      </c>
      <c r="DA43" s="89"/>
      <c r="DB43" s="106"/>
      <c r="DM43" s="178">
        <v>2</v>
      </c>
      <c r="DN43" s="89"/>
      <c r="DO43" s="140" t="s">
        <v>77</v>
      </c>
      <c r="DP43" s="140"/>
      <c r="DQ43" s="140"/>
      <c r="DR43" s="140"/>
      <c r="DS43" s="140"/>
      <c r="DT43" s="140"/>
      <c r="DU43" s="141"/>
      <c r="DV43" s="159">
        <f>IF(EK39="","",EK39)</f>
        <v>0</v>
      </c>
      <c r="DW43" s="160"/>
      <c r="DX43" s="160"/>
      <c r="DY43" s="132" t="s">
        <v>11</v>
      </c>
      <c r="DZ43" s="133"/>
      <c r="EA43" s="133"/>
      <c r="EB43" s="107">
        <f>IF(EE39="","",EE39)</f>
        <v>3</v>
      </c>
      <c r="EC43" s="107"/>
      <c r="ED43" s="107"/>
      <c r="EE43" s="189"/>
      <c r="EF43" s="190"/>
      <c r="EG43" s="190"/>
      <c r="EH43" s="190"/>
      <c r="EI43" s="190"/>
      <c r="EJ43" s="190"/>
      <c r="EK43" s="190"/>
      <c r="EL43" s="190"/>
      <c r="EM43" s="191"/>
      <c r="EN43" s="119">
        <v>2</v>
      </c>
      <c r="EO43" s="119"/>
      <c r="EP43" s="119"/>
      <c r="EQ43" s="89" t="s">
        <v>11</v>
      </c>
      <c r="ER43" s="89"/>
      <c r="ES43" s="89"/>
      <c r="ET43" s="107">
        <v>3</v>
      </c>
      <c r="EU43" s="107"/>
      <c r="EV43" s="207"/>
      <c r="EW43" s="105">
        <f t="shared" ref="EW43" si="8">IF(AND(EE43="",EN43="",DV43=""),"",IF(EE43=3,1,0)+IF(EN43=3,1,0)+IF(DV43=3,1,0))</f>
        <v>0</v>
      </c>
      <c r="EX43" s="89"/>
      <c r="EY43" s="89" t="s">
        <v>11</v>
      </c>
      <c r="EZ43" s="89"/>
      <c r="FA43" s="89">
        <f t="shared" ref="FA43" si="9">IF(AND(EK43="",ET43="",EB43=""),"",IF(EK43=3,1,0)+IF(ET43=3,1,0)+IF(EB43=3,1,0))</f>
        <v>2</v>
      </c>
      <c r="FB43" s="104"/>
      <c r="FC43" s="105">
        <f>IF(EW43="","",EW43*2+FA43)</f>
        <v>2</v>
      </c>
      <c r="FD43" s="89"/>
      <c r="FE43" s="104"/>
      <c r="FF43" s="89">
        <f>IF(FC43="","",RANK(FC43,FC39:FE50))</f>
        <v>3</v>
      </c>
      <c r="FG43" s="89"/>
      <c r="FH43" s="106"/>
    </row>
    <row r="44" spans="1:198" ht="6" customHeight="1" x14ac:dyDescent="0.2">
      <c r="A44" s="135"/>
      <c r="B44" s="82"/>
      <c r="C44" s="140"/>
      <c r="D44" s="140"/>
      <c r="E44" s="140"/>
      <c r="F44" s="140"/>
      <c r="G44" s="140"/>
      <c r="H44" s="140"/>
      <c r="I44" s="141"/>
      <c r="J44" s="159"/>
      <c r="K44" s="160"/>
      <c r="L44" s="160"/>
      <c r="M44" s="133"/>
      <c r="N44" s="133"/>
      <c r="O44" s="133"/>
      <c r="P44" s="107"/>
      <c r="Q44" s="107"/>
      <c r="R44" s="107"/>
      <c r="S44" s="189"/>
      <c r="T44" s="190"/>
      <c r="U44" s="190"/>
      <c r="V44" s="190"/>
      <c r="W44" s="190"/>
      <c r="X44" s="190"/>
      <c r="Y44" s="190"/>
      <c r="Z44" s="190"/>
      <c r="AA44" s="191"/>
      <c r="AB44" s="111"/>
      <c r="AC44" s="111"/>
      <c r="AD44" s="111"/>
      <c r="AE44" s="82"/>
      <c r="AF44" s="82"/>
      <c r="AG44" s="82"/>
      <c r="AH44" s="107"/>
      <c r="AI44" s="107"/>
      <c r="AJ44" s="107"/>
      <c r="AK44" s="102"/>
      <c r="AL44" s="82"/>
      <c r="AM44" s="82"/>
      <c r="AN44" s="82"/>
      <c r="AO44" s="82"/>
      <c r="AP44" s="95"/>
      <c r="AQ44" s="94"/>
      <c r="AR44" s="82"/>
      <c r="AS44" s="95"/>
      <c r="AT44" s="82"/>
      <c r="AU44" s="82"/>
      <c r="AV44" s="82"/>
      <c r="AW44" s="12"/>
      <c r="BG44" s="135"/>
      <c r="BH44" s="82"/>
      <c r="BI44" s="140"/>
      <c r="BJ44" s="140"/>
      <c r="BK44" s="140"/>
      <c r="BL44" s="140"/>
      <c r="BM44" s="140"/>
      <c r="BN44" s="140"/>
      <c r="BO44" s="141"/>
      <c r="BP44" s="159"/>
      <c r="BQ44" s="160"/>
      <c r="BR44" s="160"/>
      <c r="BS44" s="133"/>
      <c r="BT44" s="133"/>
      <c r="BU44" s="133"/>
      <c r="BV44" s="107"/>
      <c r="BW44" s="107"/>
      <c r="BX44" s="107"/>
      <c r="BY44" s="189"/>
      <c r="BZ44" s="190"/>
      <c r="CA44" s="190"/>
      <c r="CB44" s="190"/>
      <c r="CC44" s="190"/>
      <c r="CD44" s="190"/>
      <c r="CE44" s="190"/>
      <c r="CF44" s="190"/>
      <c r="CG44" s="191"/>
      <c r="CH44" s="111"/>
      <c r="CI44" s="111"/>
      <c r="CJ44" s="111"/>
      <c r="CK44" s="82"/>
      <c r="CL44" s="82"/>
      <c r="CM44" s="82"/>
      <c r="CN44" s="107"/>
      <c r="CO44" s="107"/>
      <c r="CP44" s="107"/>
      <c r="CQ44" s="94"/>
      <c r="CR44" s="82"/>
      <c r="CS44" s="82"/>
      <c r="CT44" s="82"/>
      <c r="CU44" s="82"/>
      <c r="CV44" s="95"/>
      <c r="CW44" s="94"/>
      <c r="CX44" s="82"/>
      <c r="CY44" s="95"/>
      <c r="CZ44" s="82"/>
      <c r="DA44" s="82"/>
      <c r="DB44" s="99"/>
      <c r="DM44" s="135"/>
      <c r="DN44" s="82"/>
      <c r="DO44" s="140"/>
      <c r="DP44" s="140"/>
      <c r="DQ44" s="140"/>
      <c r="DR44" s="140"/>
      <c r="DS44" s="140"/>
      <c r="DT44" s="140"/>
      <c r="DU44" s="141"/>
      <c r="DV44" s="159"/>
      <c r="DW44" s="160"/>
      <c r="DX44" s="160"/>
      <c r="DY44" s="133"/>
      <c r="DZ44" s="133"/>
      <c r="EA44" s="133"/>
      <c r="EB44" s="107"/>
      <c r="EC44" s="107"/>
      <c r="ED44" s="107"/>
      <c r="EE44" s="189"/>
      <c r="EF44" s="190"/>
      <c r="EG44" s="190"/>
      <c r="EH44" s="190"/>
      <c r="EI44" s="190"/>
      <c r="EJ44" s="190"/>
      <c r="EK44" s="190"/>
      <c r="EL44" s="190"/>
      <c r="EM44" s="191"/>
      <c r="EN44" s="111"/>
      <c r="EO44" s="111"/>
      <c r="EP44" s="111"/>
      <c r="EQ44" s="82"/>
      <c r="ER44" s="82"/>
      <c r="ES44" s="82"/>
      <c r="ET44" s="107"/>
      <c r="EU44" s="107"/>
      <c r="EV44" s="207"/>
      <c r="EW44" s="94"/>
      <c r="EX44" s="82"/>
      <c r="EY44" s="82"/>
      <c r="EZ44" s="82"/>
      <c r="FA44" s="82"/>
      <c r="FB44" s="95"/>
      <c r="FC44" s="94"/>
      <c r="FD44" s="82"/>
      <c r="FE44" s="95"/>
      <c r="FF44" s="82"/>
      <c r="FG44" s="82"/>
      <c r="FH44" s="99"/>
    </row>
    <row r="45" spans="1:198" ht="6" customHeight="1" x14ac:dyDescent="0.2">
      <c r="A45" s="135"/>
      <c r="B45" s="82"/>
      <c r="C45" s="140"/>
      <c r="D45" s="140"/>
      <c r="E45" s="140"/>
      <c r="F45" s="140"/>
      <c r="G45" s="140"/>
      <c r="H45" s="140"/>
      <c r="I45" s="141"/>
      <c r="J45" s="159"/>
      <c r="K45" s="160"/>
      <c r="L45" s="160"/>
      <c r="M45" s="133"/>
      <c r="N45" s="133"/>
      <c r="O45" s="133"/>
      <c r="P45" s="107"/>
      <c r="Q45" s="107"/>
      <c r="R45" s="107"/>
      <c r="S45" s="189"/>
      <c r="T45" s="190"/>
      <c r="U45" s="190"/>
      <c r="V45" s="190"/>
      <c r="W45" s="190"/>
      <c r="X45" s="190"/>
      <c r="Y45" s="190"/>
      <c r="Z45" s="190"/>
      <c r="AA45" s="191"/>
      <c r="AB45" s="111"/>
      <c r="AC45" s="111"/>
      <c r="AD45" s="111"/>
      <c r="AE45" s="82"/>
      <c r="AF45" s="82"/>
      <c r="AG45" s="82"/>
      <c r="AH45" s="107"/>
      <c r="AI45" s="107"/>
      <c r="AJ45" s="107"/>
      <c r="AK45" s="102"/>
      <c r="AL45" s="82"/>
      <c r="AM45" s="82"/>
      <c r="AN45" s="82"/>
      <c r="AO45" s="82"/>
      <c r="AP45" s="95"/>
      <c r="AQ45" s="94"/>
      <c r="AR45" s="82"/>
      <c r="AS45" s="95"/>
      <c r="AT45" s="82"/>
      <c r="AU45" s="82"/>
      <c r="AV45" s="82"/>
      <c r="AW45" s="12"/>
      <c r="BG45" s="135"/>
      <c r="BH45" s="82"/>
      <c r="BI45" s="140"/>
      <c r="BJ45" s="140"/>
      <c r="BK45" s="140"/>
      <c r="BL45" s="140"/>
      <c r="BM45" s="140"/>
      <c r="BN45" s="140"/>
      <c r="BO45" s="141"/>
      <c r="BP45" s="159"/>
      <c r="BQ45" s="160"/>
      <c r="BR45" s="160"/>
      <c r="BS45" s="133"/>
      <c r="BT45" s="133"/>
      <c r="BU45" s="133"/>
      <c r="BV45" s="107"/>
      <c r="BW45" s="107"/>
      <c r="BX45" s="107"/>
      <c r="BY45" s="189"/>
      <c r="BZ45" s="190"/>
      <c r="CA45" s="190"/>
      <c r="CB45" s="190"/>
      <c r="CC45" s="190"/>
      <c r="CD45" s="190"/>
      <c r="CE45" s="190"/>
      <c r="CF45" s="190"/>
      <c r="CG45" s="191"/>
      <c r="CH45" s="111"/>
      <c r="CI45" s="111"/>
      <c r="CJ45" s="111"/>
      <c r="CK45" s="82"/>
      <c r="CL45" s="82"/>
      <c r="CM45" s="82"/>
      <c r="CN45" s="107"/>
      <c r="CO45" s="107"/>
      <c r="CP45" s="107"/>
      <c r="CQ45" s="94"/>
      <c r="CR45" s="82"/>
      <c r="CS45" s="82"/>
      <c r="CT45" s="82"/>
      <c r="CU45" s="82"/>
      <c r="CV45" s="95"/>
      <c r="CW45" s="94"/>
      <c r="CX45" s="82"/>
      <c r="CY45" s="95"/>
      <c r="CZ45" s="82"/>
      <c r="DA45" s="82"/>
      <c r="DB45" s="99"/>
      <c r="DM45" s="135"/>
      <c r="DN45" s="82"/>
      <c r="DO45" s="140"/>
      <c r="DP45" s="140"/>
      <c r="DQ45" s="140"/>
      <c r="DR45" s="140"/>
      <c r="DS45" s="140"/>
      <c r="DT45" s="140"/>
      <c r="DU45" s="141"/>
      <c r="DV45" s="159"/>
      <c r="DW45" s="160"/>
      <c r="DX45" s="160"/>
      <c r="DY45" s="133"/>
      <c r="DZ45" s="133"/>
      <c r="EA45" s="133"/>
      <c r="EB45" s="107"/>
      <c r="EC45" s="107"/>
      <c r="ED45" s="107"/>
      <c r="EE45" s="189"/>
      <c r="EF45" s="190"/>
      <c r="EG45" s="190"/>
      <c r="EH45" s="190"/>
      <c r="EI45" s="190"/>
      <c r="EJ45" s="190"/>
      <c r="EK45" s="190"/>
      <c r="EL45" s="190"/>
      <c r="EM45" s="191"/>
      <c r="EN45" s="111"/>
      <c r="EO45" s="111"/>
      <c r="EP45" s="111"/>
      <c r="EQ45" s="82"/>
      <c r="ER45" s="82"/>
      <c r="ES45" s="82"/>
      <c r="ET45" s="107"/>
      <c r="EU45" s="107"/>
      <c r="EV45" s="207"/>
      <c r="EW45" s="94"/>
      <c r="EX45" s="82"/>
      <c r="EY45" s="82"/>
      <c r="EZ45" s="82"/>
      <c r="FA45" s="82"/>
      <c r="FB45" s="95"/>
      <c r="FC45" s="94"/>
      <c r="FD45" s="82"/>
      <c r="FE45" s="95"/>
      <c r="FF45" s="82"/>
      <c r="FG45" s="82"/>
      <c r="FH45" s="99"/>
    </row>
    <row r="46" spans="1:198" ht="6" customHeight="1" x14ac:dyDescent="0.2">
      <c r="A46" s="179"/>
      <c r="B46" s="90"/>
      <c r="C46" s="140"/>
      <c r="D46" s="140"/>
      <c r="E46" s="140"/>
      <c r="F46" s="140"/>
      <c r="G46" s="140"/>
      <c r="H46" s="140"/>
      <c r="I46" s="141"/>
      <c r="J46" s="159"/>
      <c r="K46" s="160"/>
      <c r="L46" s="160"/>
      <c r="M46" s="133"/>
      <c r="N46" s="133"/>
      <c r="O46" s="133"/>
      <c r="P46" s="107"/>
      <c r="Q46" s="107"/>
      <c r="R46" s="107"/>
      <c r="S46" s="189"/>
      <c r="T46" s="190"/>
      <c r="U46" s="190"/>
      <c r="V46" s="190"/>
      <c r="W46" s="190"/>
      <c r="X46" s="190"/>
      <c r="Y46" s="190"/>
      <c r="Z46" s="190"/>
      <c r="AA46" s="191"/>
      <c r="AB46" s="121"/>
      <c r="AC46" s="121"/>
      <c r="AD46" s="121"/>
      <c r="AE46" s="90"/>
      <c r="AF46" s="90"/>
      <c r="AG46" s="90"/>
      <c r="AH46" s="107"/>
      <c r="AI46" s="107"/>
      <c r="AJ46" s="107"/>
      <c r="AK46" s="103"/>
      <c r="AL46" s="90"/>
      <c r="AM46" s="90"/>
      <c r="AN46" s="90"/>
      <c r="AO46" s="90"/>
      <c r="AP46" s="97"/>
      <c r="AQ46" s="96"/>
      <c r="AR46" s="90"/>
      <c r="AS46" s="97"/>
      <c r="AT46" s="90"/>
      <c r="AU46" s="90"/>
      <c r="AV46" s="90"/>
      <c r="AW46" s="12"/>
      <c r="BG46" s="179"/>
      <c r="BH46" s="90"/>
      <c r="BI46" s="140"/>
      <c r="BJ46" s="140"/>
      <c r="BK46" s="140"/>
      <c r="BL46" s="140"/>
      <c r="BM46" s="140"/>
      <c r="BN46" s="140"/>
      <c r="BO46" s="141"/>
      <c r="BP46" s="159"/>
      <c r="BQ46" s="160"/>
      <c r="BR46" s="160"/>
      <c r="BS46" s="133"/>
      <c r="BT46" s="133"/>
      <c r="BU46" s="133"/>
      <c r="BV46" s="107"/>
      <c r="BW46" s="107"/>
      <c r="BX46" s="107"/>
      <c r="BY46" s="189"/>
      <c r="BZ46" s="190"/>
      <c r="CA46" s="190"/>
      <c r="CB46" s="190"/>
      <c r="CC46" s="190"/>
      <c r="CD46" s="190"/>
      <c r="CE46" s="190"/>
      <c r="CF46" s="190"/>
      <c r="CG46" s="191"/>
      <c r="CH46" s="121"/>
      <c r="CI46" s="121"/>
      <c r="CJ46" s="121"/>
      <c r="CK46" s="90"/>
      <c r="CL46" s="90"/>
      <c r="CM46" s="90"/>
      <c r="CN46" s="107"/>
      <c r="CO46" s="107"/>
      <c r="CP46" s="107"/>
      <c r="CQ46" s="96"/>
      <c r="CR46" s="90"/>
      <c r="CS46" s="90"/>
      <c r="CT46" s="90"/>
      <c r="CU46" s="90"/>
      <c r="CV46" s="97"/>
      <c r="CW46" s="96"/>
      <c r="CX46" s="90"/>
      <c r="CY46" s="97"/>
      <c r="CZ46" s="90"/>
      <c r="DA46" s="90"/>
      <c r="DB46" s="100"/>
      <c r="DM46" s="179"/>
      <c r="DN46" s="90"/>
      <c r="DO46" s="140"/>
      <c r="DP46" s="140"/>
      <c r="DQ46" s="140"/>
      <c r="DR46" s="140"/>
      <c r="DS46" s="140"/>
      <c r="DT46" s="140"/>
      <c r="DU46" s="141"/>
      <c r="DV46" s="159"/>
      <c r="DW46" s="160"/>
      <c r="DX46" s="160"/>
      <c r="DY46" s="133"/>
      <c r="DZ46" s="133"/>
      <c r="EA46" s="133"/>
      <c r="EB46" s="107"/>
      <c r="EC46" s="107"/>
      <c r="ED46" s="107"/>
      <c r="EE46" s="189"/>
      <c r="EF46" s="190"/>
      <c r="EG46" s="190"/>
      <c r="EH46" s="190"/>
      <c r="EI46" s="190"/>
      <c r="EJ46" s="190"/>
      <c r="EK46" s="190"/>
      <c r="EL46" s="190"/>
      <c r="EM46" s="191"/>
      <c r="EN46" s="121"/>
      <c r="EO46" s="121"/>
      <c r="EP46" s="121"/>
      <c r="EQ46" s="90"/>
      <c r="ER46" s="90"/>
      <c r="ES46" s="90"/>
      <c r="ET46" s="107"/>
      <c r="EU46" s="107"/>
      <c r="EV46" s="207"/>
      <c r="EW46" s="96"/>
      <c r="EX46" s="90"/>
      <c r="EY46" s="90"/>
      <c r="EZ46" s="90"/>
      <c r="FA46" s="90"/>
      <c r="FB46" s="97"/>
      <c r="FC46" s="96"/>
      <c r="FD46" s="90"/>
      <c r="FE46" s="97"/>
      <c r="FF46" s="90"/>
      <c r="FG46" s="90"/>
      <c r="FH46" s="100"/>
    </row>
    <row r="47" spans="1:198" ht="6" customHeight="1" x14ac:dyDescent="0.2">
      <c r="A47" s="178">
        <v>3</v>
      </c>
      <c r="B47" s="89"/>
      <c r="C47" s="140" t="s">
        <v>79</v>
      </c>
      <c r="D47" s="140"/>
      <c r="E47" s="140"/>
      <c r="F47" s="140"/>
      <c r="G47" s="140"/>
      <c r="H47" s="140"/>
      <c r="I47" s="141"/>
      <c r="J47" s="159">
        <f>IF(AH39="","",AH39)</f>
        <v>0</v>
      </c>
      <c r="K47" s="160"/>
      <c r="L47" s="160"/>
      <c r="M47" s="132" t="s">
        <v>11</v>
      </c>
      <c r="N47" s="133"/>
      <c r="O47" s="133"/>
      <c r="P47" s="107">
        <f>IF(AB39="","",AB39)</f>
        <v>3</v>
      </c>
      <c r="Q47" s="107"/>
      <c r="R47" s="107"/>
      <c r="S47" s="209">
        <f>IF(AH43="","",AH43)</f>
        <v>3</v>
      </c>
      <c r="T47" s="160"/>
      <c r="U47" s="160"/>
      <c r="V47" s="132" t="s">
        <v>11</v>
      </c>
      <c r="W47" s="133"/>
      <c r="X47" s="133"/>
      <c r="Y47" s="107">
        <f>IF(AB43="","",AB43)</f>
        <v>1</v>
      </c>
      <c r="Z47" s="107"/>
      <c r="AA47" s="207"/>
      <c r="AB47" s="114"/>
      <c r="AC47" s="115"/>
      <c r="AD47" s="115"/>
      <c r="AE47" s="115"/>
      <c r="AF47" s="115"/>
      <c r="AG47" s="115"/>
      <c r="AH47" s="115"/>
      <c r="AI47" s="115"/>
      <c r="AJ47" s="115"/>
      <c r="AK47" s="101">
        <f t="shared" ref="AK47" si="10">IF(AND(S47="",AB47="",J47=""),"",IF(S47=3,1,0)+IF(AB47=3,1,0)+IF(J47=3,1,0))</f>
        <v>1</v>
      </c>
      <c r="AL47" s="89"/>
      <c r="AM47" s="89" t="s">
        <v>11</v>
      </c>
      <c r="AN47" s="89"/>
      <c r="AO47" s="89">
        <f t="shared" ref="AO47" si="11">IF(AND(Y47="",AH47="",P47=""),"",IF(Y47=3,1,0)+IF(AH47=3,1,0)+IF(P47=3,1,0))</f>
        <v>1</v>
      </c>
      <c r="AP47" s="104"/>
      <c r="AQ47" s="105">
        <f>IF(AK47="","",AK47*2+AO47)</f>
        <v>3</v>
      </c>
      <c r="AR47" s="89"/>
      <c r="AS47" s="104"/>
      <c r="AT47" s="89">
        <f>IF(AQ47="","",RANK(AQ47,AQ39:AS50))</f>
        <v>2</v>
      </c>
      <c r="AU47" s="89"/>
      <c r="AV47" s="89"/>
      <c r="AW47" s="12"/>
      <c r="BG47" s="178">
        <v>3</v>
      </c>
      <c r="BH47" s="89"/>
      <c r="BI47" s="140" t="s">
        <v>84</v>
      </c>
      <c r="BJ47" s="140"/>
      <c r="BK47" s="140"/>
      <c r="BL47" s="140"/>
      <c r="BM47" s="140"/>
      <c r="BN47" s="140"/>
      <c r="BO47" s="141"/>
      <c r="BP47" s="159">
        <f>IF(CN39="","",CN39)</f>
        <v>0</v>
      </c>
      <c r="BQ47" s="160"/>
      <c r="BR47" s="160"/>
      <c r="BS47" s="132" t="s">
        <v>11</v>
      </c>
      <c r="BT47" s="133"/>
      <c r="BU47" s="133"/>
      <c r="BV47" s="107">
        <f>IF(CH39="","",CH39)</f>
        <v>3</v>
      </c>
      <c r="BW47" s="107"/>
      <c r="BX47" s="107"/>
      <c r="BY47" s="209">
        <f>IF(CN43="","",CN43)</f>
        <v>0</v>
      </c>
      <c r="BZ47" s="160"/>
      <c r="CA47" s="160"/>
      <c r="CB47" s="132" t="s">
        <v>11</v>
      </c>
      <c r="CC47" s="133"/>
      <c r="CD47" s="133"/>
      <c r="CE47" s="107">
        <f>IF(CH43="","",CH43)</f>
        <v>3</v>
      </c>
      <c r="CF47" s="107"/>
      <c r="CG47" s="207"/>
      <c r="CH47" s="114"/>
      <c r="CI47" s="115"/>
      <c r="CJ47" s="115"/>
      <c r="CK47" s="115"/>
      <c r="CL47" s="115"/>
      <c r="CM47" s="115"/>
      <c r="CN47" s="115"/>
      <c r="CO47" s="115"/>
      <c r="CP47" s="115"/>
      <c r="CQ47" s="105">
        <f t="shared" ref="CQ47" si="12">IF(AND(BY47="",CH47="",BP47=""),"",IF(BY47=3,1,0)+IF(CH47=3,1,0)+IF(BP47=3,1,0))</f>
        <v>0</v>
      </c>
      <c r="CR47" s="89"/>
      <c r="CS47" s="89" t="s">
        <v>11</v>
      </c>
      <c r="CT47" s="89"/>
      <c r="CU47" s="89">
        <f t="shared" ref="CU47" si="13">IF(AND(CE47="",CN47="",BV47=""),"",IF(CE47=3,1,0)+IF(CN47=3,1,0)+IF(BV47=3,1,0))</f>
        <v>2</v>
      </c>
      <c r="CV47" s="104"/>
      <c r="CW47" s="105">
        <f>IF(CQ47="","",CQ47*2+CU47)</f>
        <v>2</v>
      </c>
      <c r="CX47" s="89"/>
      <c r="CY47" s="104"/>
      <c r="CZ47" s="89">
        <f>IF(CW47="","",RANK(CW47,CW39:CY50))</f>
        <v>3</v>
      </c>
      <c r="DA47" s="89"/>
      <c r="DB47" s="106"/>
      <c r="DM47" s="178">
        <v>3</v>
      </c>
      <c r="DN47" s="89"/>
      <c r="DO47" s="140" t="s">
        <v>75</v>
      </c>
      <c r="DP47" s="140"/>
      <c r="DQ47" s="140"/>
      <c r="DR47" s="140"/>
      <c r="DS47" s="140"/>
      <c r="DT47" s="140"/>
      <c r="DU47" s="141"/>
      <c r="DV47" s="159">
        <f>IF(ET39="","",ET39)</f>
        <v>0</v>
      </c>
      <c r="DW47" s="160"/>
      <c r="DX47" s="160"/>
      <c r="DY47" s="132" t="s">
        <v>11</v>
      </c>
      <c r="DZ47" s="133"/>
      <c r="EA47" s="133"/>
      <c r="EB47" s="107">
        <f>IF(EN39="","",EN39)</f>
        <v>3</v>
      </c>
      <c r="EC47" s="107"/>
      <c r="ED47" s="107"/>
      <c r="EE47" s="209">
        <f>IF(ET43="","",ET43)</f>
        <v>3</v>
      </c>
      <c r="EF47" s="160"/>
      <c r="EG47" s="160"/>
      <c r="EH47" s="132" t="s">
        <v>11</v>
      </c>
      <c r="EI47" s="133"/>
      <c r="EJ47" s="133"/>
      <c r="EK47" s="107">
        <f>IF(EN43="","",EN43)</f>
        <v>2</v>
      </c>
      <c r="EL47" s="107"/>
      <c r="EM47" s="207"/>
      <c r="EN47" s="114"/>
      <c r="EO47" s="115"/>
      <c r="EP47" s="115"/>
      <c r="EQ47" s="115"/>
      <c r="ER47" s="115"/>
      <c r="ES47" s="115"/>
      <c r="ET47" s="115"/>
      <c r="EU47" s="115"/>
      <c r="EV47" s="115"/>
      <c r="EW47" s="105">
        <f t="shared" ref="EW47" si="14">IF(AND(EE47="",EN47="",DV47=""),"",IF(EE47=3,1,0)+IF(EN47=3,1,0)+IF(DV47=3,1,0))</f>
        <v>1</v>
      </c>
      <c r="EX47" s="89"/>
      <c r="EY47" s="89" t="s">
        <v>11</v>
      </c>
      <c r="EZ47" s="89"/>
      <c r="FA47" s="89">
        <f t="shared" ref="FA47" si="15">IF(AND(EK47="",ET47="",EB47=""),"",IF(EK47=3,1,0)+IF(ET47=3,1,0)+IF(EB47=3,1,0))</f>
        <v>1</v>
      </c>
      <c r="FB47" s="104"/>
      <c r="FC47" s="105">
        <f>IF(EW47="","",EW47*2+FA47)</f>
        <v>3</v>
      </c>
      <c r="FD47" s="89"/>
      <c r="FE47" s="104"/>
      <c r="FF47" s="89">
        <f>IF(FC47="","",RANK(FC47,FC39:FE50))</f>
        <v>2</v>
      </c>
      <c r="FG47" s="89"/>
      <c r="FH47" s="106"/>
    </row>
    <row r="48" spans="1:198" ht="6" customHeight="1" x14ac:dyDescent="0.2">
      <c r="A48" s="135"/>
      <c r="B48" s="82"/>
      <c r="C48" s="140"/>
      <c r="D48" s="140"/>
      <c r="E48" s="140"/>
      <c r="F48" s="140"/>
      <c r="G48" s="140"/>
      <c r="H48" s="140"/>
      <c r="I48" s="141"/>
      <c r="J48" s="159"/>
      <c r="K48" s="160"/>
      <c r="L48" s="160"/>
      <c r="M48" s="133"/>
      <c r="N48" s="133"/>
      <c r="O48" s="133"/>
      <c r="P48" s="107"/>
      <c r="Q48" s="107"/>
      <c r="R48" s="107"/>
      <c r="S48" s="209"/>
      <c r="T48" s="160"/>
      <c r="U48" s="160"/>
      <c r="V48" s="133"/>
      <c r="W48" s="133"/>
      <c r="X48" s="133"/>
      <c r="Y48" s="107"/>
      <c r="Z48" s="107"/>
      <c r="AA48" s="207"/>
      <c r="AB48" s="114"/>
      <c r="AC48" s="115"/>
      <c r="AD48" s="115"/>
      <c r="AE48" s="115"/>
      <c r="AF48" s="115"/>
      <c r="AG48" s="115"/>
      <c r="AH48" s="115"/>
      <c r="AI48" s="115"/>
      <c r="AJ48" s="115"/>
      <c r="AK48" s="102"/>
      <c r="AL48" s="82"/>
      <c r="AM48" s="82"/>
      <c r="AN48" s="82"/>
      <c r="AO48" s="82"/>
      <c r="AP48" s="95"/>
      <c r="AQ48" s="94"/>
      <c r="AR48" s="82"/>
      <c r="AS48" s="95"/>
      <c r="AT48" s="82"/>
      <c r="AU48" s="82"/>
      <c r="AV48" s="82"/>
      <c r="AW48" s="12"/>
      <c r="BG48" s="135"/>
      <c r="BH48" s="82"/>
      <c r="BI48" s="140"/>
      <c r="BJ48" s="140"/>
      <c r="BK48" s="140"/>
      <c r="BL48" s="140"/>
      <c r="BM48" s="140"/>
      <c r="BN48" s="140"/>
      <c r="BO48" s="141"/>
      <c r="BP48" s="159"/>
      <c r="BQ48" s="160"/>
      <c r="BR48" s="160"/>
      <c r="BS48" s="133"/>
      <c r="BT48" s="133"/>
      <c r="BU48" s="133"/>
      <c r="BV48" s="107"/>
      <c r="BW48" s="107"/>
      <c r="BX48" s="107"/>
      <c r="BY48" s="209"/>
      <c r="BZ48" s="160"/>
      <c r="CA48" s="160"/>
      <c r="CB48" s="133"/>
      <c r="CC48" s="133"/>
      <c r="CD48" s="133"/>
      <c r="CE48" s="107"/>
      <c r="CF48" s="107"/>
      <c r="CG48" s="207"/>
      <c r="CH48" s="114"/>
      <c r="CI48" s="115"/>
      <c r="CJ48" s="115"/>
      <c r="CK48" s="115"/>
      <c r="CL48" s="115"/>
      <c r="CM48" s="115"/>
      <c r="CN48" s="115"/>
      <c r="CO48" s="115"/>
      <c r="CP48" s="115"/>
      <c r="CQ48" s="94"/>
      <c r="CR48" s="82"/>
      <c r="CS48" s="82"/>
      <c r="CT48" s="82"/>
      <c r="CU48" s="82"/>
      <c r="CV48" s="95"/>
      <c r="CW48" s="94"/>
      <c r="CX48" s="82"/>
      <c r="CY48" s="95"/>
      <c r="CZ48" s="82"/>
      <c r="DA48" s="82"/>
      <c r="DB48" s="99"/>
      <c r="DM48" s="135"/>
      <c r="DN48" s="82"/>
      <c r="DO48" s="140"/>
      <c r="DP48" s="140"/>
      <c r="DQ48" s="140"/>
      <c r="DR48" s="140"/>
      <c r="DS48" s="140"/>
      <c r="DT48" s="140"/>
      <c r="DU48" s="141"/>
      <c r="DV48" s="159"/>
      <c r="DW48" s="160"/>
      <c r="DX48" s="160"/>
      <c r="DY48" s="133"/>
      <c r="DZ48" s="133"/>
      <c r="EA48" s="133"/>
      <c r="EB48" s="107"/>
      <c r="EC48" s="107"/>
      <c r="ED48" s="107"/>
      <c r="EE48" s="209"/>
      <c r="EF48" s="160"/>
      <c r="EG48" s="160"/>
      <c r="EH48" s="133"/>
      <c r="EI48" s="133"/>
      <c r="EJ48" s="133"/>
      <c r="EK48" s="107"/>
      <c r="EL48" s="107"/>
      <c r="EM48" s="207"/>
      <c r="EN48" s="114"/>
      <c r="EO48" s="115"/>
      <c r="EP48" s="115"/>
      <c r="EQ48" s="115"/>
      <c r="ER48" s="115"/>
      <c r="ES48" s="115"/>
      <c r="ET48" s="115"/>
      <c r="EU48" s="115"/>
      <c r="EV48" s="115"/>
      <c r="EW48" s="94"/>
      <c r="EX48" s="82"/>
      <c r="EY48" s="82"/>
      <c r="EZ48" s="82"/>
      <c r="FA48" s="82"/>
      <c r="FB48" s="95"/>
      <c r="FC48" s="94"/>
      <c r="FD48" s="82"/>
      <c r="FE48" s="95"/>
      <c r="FF48" s="82"/>
      <c r="FG48" s="82"/>
      <c r="FH48" s="99"/>
    </row>
    <row r="49" spans="1:197" ht="6" customHeight="1" x14ac:dyDescent="0.2">
      <c r="A49" s="135"/>
      <c r="B49" s="82"/>
      <c r="C49" s="140"/>
      <c r="D49" s="140"/>
      <c r="E49" s="140"/>
      <c r="F49" s="140"/>
      <c r="G49" s="140"/>
      <c r="H49" s="140"/>
      <c r="I49" s="141"/>
      <c r="J49" s="159"/>
      <c r="K49" s="160"/>
      <c r="L49" s="160"/>
      <c r="M49" s="133"/>
      <c r="N49" s="133"/>
      <c r="O49" s="133"/>
      <c r="P49" s="107"/>
      <c r="Q49" s="107"/>
      <c r="R49" s="107"/>
      <c r="S49" s="209"/>
      <c r="T49" s="160"/>
      <c r="U49" s="160"/>
      <c r="V49" s="133"/>
      <c r="W49" s="133"/>
      <c r="X49" s="133"/>
      <c r="Y49" s="107"/>
      <c r="Z49" s="107"/>
      <c r="AA49" s="207"/>
      <c r="AB49" s="114"/>
      <c r="AC49" s="115"/>
      <c r="AD49" s="115"/>
      <c r="AE49" s="115"/>
      <c r="AF49" s="115"/>
      <c r="AG49" s="115"/>
      <c r="AH49" s="115"/>
      <c r="AI49" s="115"/>
      <c r="AJ49" s="115"/>
      <c r="AK49" s="102"/>
      <c r="AL49" s="82"/>
      <c r="AM49" s="82"/>
      <c r="AN49" s="82"/>
      <c r="AO49" s="82"/>
      <c r="AP49" s="95"/>
      <c r="AQ49" s="94"/>
      <c r="AR49" s="82"/>
      <c r="AS49" s="95"/>
      <c r="AT49" s="82"/>
      <c r="AU49" s="82"/>
      <c r="AV49" s="82"/>
      <c r="AW49" s="12"/>
      <c r="BG49" s="135"/>
      <c r="BH49" s="82"/>
      <c r="BI49" s="140"/>
      <c r="BJ49" s="140"/>
      <c r="BK49" s="140"/>
      <c r="BL49" s="140"/>
      <c r="BM49" s="140"/>
      <c r="BN49" s="140"/>
      <c r="BO49" s="141"/>
      <c r="BP49" s="159"/>
      <c r="BQ49" s="160"/>
      <c r="BR49" s="160"/>
      <c r="BS49" s="133"/>
      <c r="BT49" s="133"/>
      <c r="BU49" s="133"/>
      <c r="BV49" s="107"/>
      <c r="BW49" s="107"/>
      <c r="BX49" s="107"/>
      <c r="BY49" s="209"/>
      <c r="BZ49" s="160"/>
      <c r="CA49" s="160"/>
      <c r="CB49" s="133"/>
      <c r="CC49" s="133"/>
      <c r="CD49" s="133"/>
      <c r="CE49" s="107"/>
      <c r="CF49" s="107"/>
      <c r="CG49" s="207"/>
      <c r="CH49" s="114"/>
      <c r="CI49" s="115"/>
      <c r="CJ49" s="115"/>
      <c r="CK49" s="115"/>
      <c r="CL49" s="115"/>
      <c r="CM49" s="115"/>
      <c r="CN49" s="115"/>
      <c r="CO49" s="115"/>
      <c r="CP49" s="115"/>
      <c r="CQ49" s="94"/>
      <c r="CR49" s="82"/>
      <c r="CS49" s="82"/>
      <c r="CT49" s="82"/>
      <c r="CU49" s="82"/>
      <c r="CV49" s="95"/>
      <c r="CW49" s="94"/>
      <c r="CX49" s="82"/>
      <c r="CY49" s="95"/>
      <c r="CZ49" s="82"/>
      <c r="DA49" s="82"/>
      <c r="DB49" s="99"/>
      <c r="DM49" s="135"/>
      <c r="DN49" s="82"/>
      <c r="DO49" s="140"/>
      <c r="DP49" s="140"/>
      <c r="DQ49" s="140"/>
      <c r="DR49" s="140"/>
      <c r="DS49" s="140"/>
      <c r="DT49" s="140"/>
      <c r="DU49" s="141"/>
      <c r="DV49" s="159"/>
      <c r="DW49" s="160"/>
      <c r="DX49" s="160"/>
      <c r="DY49" s="133"/>
      <c r="DZ49" s="133"/>
      <c r="EA49" s="133"/>
      <c r="EB49" s="107"/>
      <c r="EC49" s="107"/>
      <c r="ED49" s="107"/>
      <c r="EE49" s="209"/>
      <c r="EF49" s="160"/>
      <c r="EG49" s="160"/>
      <c r="EH49" s="133"/>
      <c r="EI49" s="133"/>
      <c r="EJ49" s="133"/>
      <c r="EK49" s="107"/>
      <c r="EL49" s="107"/>
      <c r="EM49" s="207"/>
      <c r="EN49" s="114"/>
      <c r="EO49" s="115"/>
      <c r="EP49" s="115"/>
      <c r="EQ49" s="115"/>
      <c r="ER49" s="115"/>
      <c r="ES49" s="115"/>
      <c r="ET49" s="115"/>
      <c r="EU49" s="115"/>
      <c r="EV49" s="115"/>
      <c r="EW49" s="94"/>
      <c r="EX49" s="82"/>
      <c r="EY49" s="82"/>
      <c r="EZ49" s="82"/>
      <c r="FA49" s="82"/>
      <c r="FB49" s="95"/>
      <c r="FC49" s="94"/>
      <c r="FD49" s="82"/>
      <c r="FE49" s="95"/>
      <c r="FF49" s="82"/>
      <c r="FG49" s="82"/>
      <c r="FH49" s="99"/>
      <c r="GO49"/>
    </row>
    <row r="50" spans="1:197" ht="6" customHeight="1" thickBot="1" x14ac:dyDescent="0.25">
      <c r="A50" s="135"/>
      <c r="B50" s="82"/>
      <c r="C50" s="187"/>
      <c r="D50" s="187"/>
      <c r="E50" s="187"/>
      <c r="F50" s="187"/>
      <c r="G50" s="187"/>
      <c r="H50" s="187"/>
      <c r="I50" s="188"/>
      <c r="J50" s="223"/>
      <c r="K50" s="119"/>
      <c r="L50" s="119"/>
      <c r="M50" s="215"/>
      <c r="N50" s="215"/>
      <c r="O50" s="215"/>
      <c r="P50" s="147"/>
      <c r="Q50" s="147"/>
      <c r="R50" s="147"/>
      <c r="S50" s="118"/>
      <c r="T50" s="119"/>
      <c r="U50" s="119"/>
      <c r="V50" s="215"/>
      <c r="W50" s="215"/>
      <c r="X50" s="215"/>
      <c r="Y50" s="147"/>
      <c r="Z50" s="147"/>
      <c r="AA50" s="224"/>
      <c r="AB50" s="116"/>
      <c r="AC50" s="117"/>
      <c r="AD50" s="117"/>
      <c r="AE50" s="117"/>
      <c r="AF50" s="117"/>
      <c r="AG50" s="117"/>
      <c r="AH50" s="117"/>
      <c r="AI50" s="117"/>
      <c r="AJ50" s="117"/>
      <c r="AK50" s="112"/>
      <c r="AL50" s="113"/>
      <c r="AM50" s="113"/>
      <c r="AN50" s="113"/>
      <c r="AO50" s="113"/>
      <c r="AP50" s="130"/>
      <c r="AQ50" s="94"/>
      <c r="AR50" s="82"/>
      <c r="AS50" s="95"/>
      <c r="AT50" s="82"/>
      <c r="AU50" s="82"/>
      <c r="AV50" s="82"/>
      <c r="AW50" s="12"/>
      <c r="BG50" s="135"/>
      <c r="BH50" s="82"/>
      <c r="BI50" s="187"/>
      <c r="BJ50" s="187"/>
      <c r="BK50" s="187"/>
      <c r="BL50" s="187"/>
      <c r="BM50" s="187"/>
      <c r="BN50" s="187"/>
      <c r="BO50" s="188"/>
      <c r="BP50" s="223"/>
      <c r="BQ50" s="119"/>
      <c r="BR50" s="119"/>
      <c r="BS50" s="215"/>
      <c r="BT50" s="215"/>
      <c r="BU50" s="215"/>
      <c r="BV50" s="147"/>
      <c r="BW50" s="147"/>
      <c r="BX50" s="147"/>
      <c r="BY50" s="118"/>
      <c r="BZ50" s="119"/>
      <c r="CA50" s="119"/>
      <c r="CB50" s="215"/>
      <c r="CC50" s="215"/>
      <c r="CD50" s="215"/>
      <c r="CE50" s="147"/>
      <c r="CF50" s="147"/>
      <c r="CG50" s="224"/>
      <c r="CH50" s="116"/>
      <c r="CI50" s="117"/>
      <c r="CJ50" s="117"/>
      <c r="CK50" s="117"/>
      <c r="CL50" s="117"/>
      <c r="CM50" s="117"/>
      <c r="CN50" s="117"/>
      <c r="CO50" s="117"/>
      <c r="CP50" s="117"/>
      <c r="CQ50" s="129"/>
      <c r="CR50" s="113"/>
      <c r="CS50" s="113"/>
      <c r="CT50" s="113"/>
      <c r="CU50" s="113"/>
      <c r="CV50" s="130"/>
      <c r="CW50" s="129"/>
      <c r="CX50" s="113"/>
      <c r="CY50" s="130"/>
      <c r="CZ50" s="82"/>
      <c r="DA50" s="82"/>
      <c r="DB50" s="99"/>
      <c r="DC50" s="12"/>
      <c r="DM50" s="306"/>
      <c r="DN50" s="113"/>
      <c r="DO50" s="298"/>
      <c r="DP50" s="298"/>
      <c r="DQ50" s="298"/>
      <c r="DR50" s="298"/>
      <c r="DS50" s="298"/>
      <c r="DT50" s="298"/>
      <c r="DU50" s="299"/>
      <c r="DV50" s="180"/>
      <c r="DW50" s="181"/>
      <c r="DX50" s="181"/>
      <c r="DY50" s="182"/>
      <c r="DZ50" s="182"/>
      <c r="EA50" s="182"/>
      <c r="EB50" s="122"/>
      <c r="EC50" s="122"/>
      <c r="ED50" s="122"/>
      <c r="EE50" s="210"/>
      <c r="EF50" s="181"/>
      <c r="EG50" s="181"/>
      <c r="EH50" s="182"/>
      <c r="EI50" s="182"/>
      <c r="EJ50" s="182"/>
      <c r="EK50" s="122"/>
      <c r="EL50" s="122"/>
      <c r="EM50" s="208"/>
      <c r="EN50" s="282"/>
      <c r="EO50" s="283"/>
      <c r="EP50" s="283"/>
      <c r="EQ50" s="283"/>
      <c r="ER50" s="283"/>
      <c r="ES50" s="283"/>
      <c r="ET50" s="283"/>
      <c r="EU50" s="283"/>
      <c r="EV50" s="283"/>
      <c r="EW50" s="129"/>
      <c r="EX50" s="113"/>
      <c r="EY50" s="113"/>
      <c r="EZ50" s="113"/>
      <c r="FA50" s="113"/>
      <c r="FB50" s="130"/>
      <c r="FC50" s="129"/>
      <c r="FD50" s="113"/>
      <c r="FE50" s="130"/>
      <c r="FF50" s="113"/>
      <c r="FG50" s="113"/>
      <c r="FH50" s="131"/>
    </row>
    <row r="51" spans="1:197" ht="6" customHeight="1" x14ac:dyDescent="0.2">
      <c r="A51" s="46">
        <v>4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BG51" s="46"/>
      <c r="BH51" s="46"/>
      <c r="BI51" s="51"/>
      <c r="BJ51" s="51"/>
      <c r="BK51" s="51"/>
      <c r="BL51" s="51"/>
      <c r="BM51" s="51"/>
      <c r="BN51" s="51"/>
      <c r="BO51" s="51"/>
      <c r="BP51" s="47"/>
      <c r="BQ51" s="47"/>
      <c r="BR51" s="47"/>
      <c r="BS51" s="50"/>
      <c r="BT51" s="47"/>
      <c r="BU51" s="47"/>
      <c r="BV51" s="47"/>
      <c r="BW51" s="47"/>
      <c r="BX51" s="47"/>
      <c r="BY51" s="47"/>
      <c r="BZ51" s="47"/>
      <c r="CA51" s="47"/>
      <c r="CB51" s="50"/>
      <c r="CC51" s="47"/>
      <c r="CD51" s="47"/>
      <c r="CE51" s="47"/>
      <c r="CF51" s="47"/>
      <c r="CG51" s="47"/>
      <c r="CH51" s="47"/>
      <c r="CI51" s="47"/>
      <c r="CJ51" s="47"/>
      <c r="CK51" s="50"/>
      <c r="CL51" s="47"/>
      <c r="CM51" s="47"/>
      <c r="CN51" s="47"/>
      <c r="CO51" s="47"/>
      <c r="CP51" s="47"/>
      <c r="CZ51" s="46"/>
      <c r="DA51" s="46"/>
      <c r="DB51" s="46"/>
      <c r="DO51" s="22"/>
      <c r="DP51" s="22"/>
      <c r="DQ51" s="22"/>
      <c r="DR51" s="22"/>
      <c r="DS51" s="22"/>
      <c r="DT51" s="22"/>
      <c r="DU51" s="22"/>
      <c r="DV51" s="23"/>
      <c r="DW51" s="23"/>
      <c r="DX51" s="23"/>
      <c r="DY51" s="24"/>
      <c r="DZ51" s="23"/>
      <c r="EA51" s="23"/>
      <c r="EB51" s="23"/>
      <c r="EC51" s="23"/>
      <c r="ED51" s="23"/>
      <c r="EE51" s="23"/>
      <c r="EF51" s="23"/>
      <c r="EG51" s="23"/>
      <c r="EH51" s="24"/>
      <c r="EI51" s="23"/>
      <c r="EJ51" s="23"/>
      <c r="EK51" s="23"/>
      <c r="EL51" s="23"/>
      <c r="EM51" s="23"/>
      <c r="EN51" s="23"/>
      <c r="EO51" s="23"/>
      <c r="EP51" s="23"/>
      <c r="EQ51" s="24"/>
      <c r="ER51" s="23"/>
      <c r="ES51" s="23"/>
      <c r="ET51" s="23"/>
      <c r="EU51" s="23"/>
      <c r="EV51" s="23"/>
    </row>
    <row r="52" spans="1:197" ht="6" customHeight="1" x14ac:dyDescent="0.2">
      <c r="BI52" s="22"/>
      <c r="BJ52" s="22"/>
      <c r="BK52" s="22"/>
      <c r="BL52" s="22"/>
      <c r="BM52" s="22"/>
      <c r="BN52" s="22"/>
      <c r="BO52" s="22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DO52" s="22"/>
      <c r="DP52" s="22"/>
      <c r="DQ52" s="22"/>
      <c r="DR52" s="22"/>
      <c r="DS52" s="22"/>
      <c r="DT52" s="22"/>
      <c r="DU52" s="22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</row>
    <row r="53" spans="1:197" ht="6" customHeight="1" x14ac:dyDescent="0.2">
      <c r="BF53" s="5"/>
      <c r="BI53" s="22"/>
      <c r="BJ53" s="22"/>
      <c r="BK53" s="22"/>
      <c r="BL53" s="22"/>
      <c r="BM53" s="22"/>
      <c r="BN53" s="22"/>
      <c r="BO53" s="22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DL53" s="5"/>
      <c r="DO53" s="22"/>
      <c r="DP53" s="22"/>
      <c r="DQ53" s="22"/>
      <c r="DR53" s="22"/>
      <c r="DS53" s="22"/>
      <c r="DT53" s="22"/>
      <c r="DU53" s="22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</row>
    <row r="54" spans="1:197" ht="6" customHeight="1" x14ac:dyDescent="0.2">
      <c r="BF54" s="5"/>
      <c r="BI54" s="22"/>
      <c r="BJ54" s="22"/>
      <c r="BK54" s="22"/>
      <c r="BL54" s="22"/>
      <c r="BM54" s="22"/>
      <c r="BN54" s="22"/>
      <c r="BO54" s="22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DL54" s="5"/>
      <c r="DO54" s="22"/>
      <c r="DP54" s="22"/>
      <c r="DQ54" s="22"/>
      <c r="DR54" s="22"/>
      <c r="DS54" s="22"/>
      <c r="DT54" s="22"/>
      <c r="DU54" s="22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GO54"/>
    </row>
    <row r="55" spans="1:197" ht="6" customHeight="1" x14ac:dyDescent="0.2">
      <c r="C55" s="22"/>
      <c r="D55" s="22"/>
      <c r="E55" s="22"/>
      <c r="F55" s="22"/>
      <c r="G55" s="22"/>
      <c r="H55" s="22"/>
      <c r="I55" s="22"/>
      <c r="J55" s="23"/>
      <c r="K55" s="23"/>
      <c r="L55" s="23"/>
      <c r="M55" s="24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H55" s="23"/>
      <c r="AI55" s="23"/>
      <c r="AJ55" s="23"/>
      <c r="BA55" s="22"/>
      <c r="BB55" s="22"/>
      <c r="BC55" s="22"/>
      <c r="BD55" s="22"/>
      <c r="BE55" s="22"/>
      <c r="BF55" s="22"/>
      <c r="BG55" s="22"/>
      <c r="BH55" s="23"/>
      <c r="BI55" s="23"/>
      <c r="BJ55" s="23"/>
      <c r="BK55" s="24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F55" s="23"/>
      <c r="CG55" s="23"/>
      <c r="CH55" s="23"/>
      <c r="CY55" s="22"/>
      <c r="CZ55" s="22"/>
      <c r="DA55" s="22"/>
      <c r="DB55" s="22"/>
      <c r="DC55" s="22"/>
      <c r="DD55" s="22"/>
      <c r="DE55" s="22"/>
      <c r="DF55" s="23"/>
      <c r="DG55" s="23"/>
      <c r="DH55" s="23"/>
      <c r="DI55" s="24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D55" s="23"/>
      <c r="EE55" s="23"/>
      <c r="EF55" s="23"/>
    </row>
    <row r="56" spans="1:197" ht="6" customHeight="1" x14ac:dyDescent="0.2">
      <c r="C56" s="22"/>
      <c r="D56" s="22"/>
      <c r="E56" s="22"/>
      <c r="F56" s="22"/>
      <c r="G56" s="22"/>
      <c r="H56" s="22"/>
      <c r="I56" s="22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H56" s="23"/>
      <c r="AI56" s="23"/>
      <c r="AJ56" s="23"/>
      <c r="BA56" s="22"/>
      <c r="BB56" s="22"/>
      <c r="BC56" s="22"/>
      <c r="BD56" s="22"/>
      <c r="BE56" s="22"/>
      <c r="BF56" s="22"/>
      <c r="BG56" s="22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F56" s="23"/>
      <c r="CG56" s="23"/>
      <c r="CH56" s="23"/>
      <c r="CY56" s="22"/>
      <c r="CZ56" s="22"/>
      <c r="DA56" s="22"/>
      <c r="DB56" s="22"/>
      <c r="DC56" s="22"/>
      <c r="DD56" s="22"/>
      <c r="DE56" s="22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D56" s="23"/>
      <c r="EE56" s="23"/>
      <c r="EF56" s="23"/>
    </row>
    <row r="57" spans="1:197" ht="6" customHeight="1" x14ac:dyDescent="0.2">
      <c r="C57" s="22"/>
      <c r="D57" s="22"/>
      <c r="E57" s="22"/>
      <c r="F57" s="22"/>
      <c r="G57" s="22"/>
      <c r="H57" s="22"/>
      <c r="I57" s="22"/>
      <c r="AO57" s="229" t="s">
        <v>94</v>
      </c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I57" s="22"/>
      <c r="BJ57" s="22"/>
      <c r="BK57" s="22"/>
      <c r="BL57" s="22"/>
      <c r="BM57" s="22"/>
      <c r="BN57" s="22"/>
      <c r="BO57" s="22"/>
      <c r="BY57" s="23"/>
      <c r="BZ57" s="23"/>
      <c r="CA57" s="23"/>
      <c r="CE57" s="23"/>
      <c r="CF57" s="23"/>
      <c r="CG57" s="23"/>
      <c r="CH57" s="23"/>
      <c r="CI57" s="23"/>
      <c r="CJ57" s="23"/>
      <c r="CN57" s="23"/>
      <c r="CO57" s="23"/>
      <c r="CP57" s="23"/>
      <c r="CU57" s="229" t="s">
        <v>95</v>
      </c>
      <c r="CV57" s="229"/>
      <c r="CW57" s="229"/>
      <c r="CX57" s="229"/>
      <c r="CY57" s="229"/>
      <c r="CZ57" s="229"/>
      <c r="DA57" s="229"/>
      <c r="DB57" s="229"/>
      <c r="DC57" s="229"/>
      <c r="DD57" s="229"/>
      <c r="DE57" s="229"/>
      <c r="DF57" s="229"/>
      <c r="DG57" s="229"/>
      <c r="DH57" s="229"/>
      <c r="DI57" s="229"/>
      <c r="DJ57" s="229"/>
      <c r="DK57" s="229"/>
      <c r="DO57" s="22"/>
      <c r="DP57" s="22"/>
      <c r="DQ57" s="22"/>
      <c r="DR57" s="22"/>
      <c r="DS57" s="22"/>
      <c r="DT57" s="22"/>
      <c r="DU57" s="22"/>
      <c r="EE57" s="23"/>
      <c r="EF57" s="23"/>
      <c r="EG57" s="23"/>
    </row>
    <row r="58" spans="1:197" ht="6" customHeight="1" thickBot="1" x14ac:dyDescent="0.25">
      <c r="C58" s="22"/>
      <c r="D58" s="22"/>
      <c r="E58" s="22"/>
      <c r="F58" s="22"/>
      <c r="G58" s="22"/>
      <c r="H58" s="22"/>
      <c r="I58" s="22"/>
      <c r="AO58" s="230"/>
      <c r="AP58" s="230"/>
      <c r="AQ58" s="230"/>
      <c r="AR58" s="230"/>
      <c r="AS58" s="230"/>
      <c r="AT58" s="229"/>
      <c r="AU58" s="229"/>
      <c r="AV58" s="229"/>
      <c r="AW58" s="229"/>
      <c r="AX58" s="229"/>
      <c r="AY58" s="229"/>
      <c r="AZ58" s="229"/>
      <c r="BA58" s="229"/>
      <c r="BB58" s="229"/>
      <c r="BC58" s="230"/>
      <c r="BD58" s="230"/>
      <c r="BE58" s="230"/>
      <c r="BI58" s="22"/>
      <c r="BJ58" s="22"/>
      <c r="BK58" s="22"/>
      <c r="BL58" s="22"/>
      <c r="BM58" s="22"/>
      <c r="BN58" s="22"/>
      <c r="BO58" s="22"/>
      <c r="BY58" s="23"/>
      <c r="BZ58" s="23"/>
      <c r="CA58" s="23"/>
      <c r="CE58" s="23"/>
      <c r="CF58" s="23"/>
      <c r="CG58" s="23"/>
      <c r="CH58" s="23"/>
      <c r="CI58" s="23"/>
      <c r="CJ58" s="23"/>
      <c r="CN58" s="23"/>
      <c r="CO58" s="23"/>
      <c r="CP58" s="23"/>
      <c r="CU58" s="230"/>
      <c r="CV58" s="230"/>
      <c r="CW58" s="230"/>
      <c r="CX58" s="230"/>
      <c r="CY58" s="230"/>
      <c r="CZ58" s="229"/>
      <c r="DA58" s="229"/>
      <c r="DB58" s="229"/>
      <c r="DC58" s="229"/>
      <c r="DD58" s="229"/>
      <c r="DE58" s="229"/>
      <c r="DF58" s="229"/>
      <c r="DG58" s="229"/>
      <c r="DH58" s="229"/>
      <c r="DI58" s="230"/>
      <c r="DJ58" s="230"/>
      <c r="DK58" s="230"/>
      <c r="DO58" s="22"/>
      <c r="DP58" s="22"/>
      <c r="DQ58" s="22"/>
      <c r="DR58" s="22"/>
      <c r="DS58" s="22"/>
      <c r="DT58" s="22"/>
      <c r="DU58" s="22"/>
      <c r="EE58" s="23"/>
      <c r="EF58" s="23"/>
      <c r="EG58" s="23"/>
    </row>
    <row r="59" spans="1:197" ht="6" customHeight="1" x14ac:dyDescent="0.2">
      <c r="A59" s="134" t="s">
        <v>27</v>
      </c>
      <c r="B59" s="88"/>
      <c r="C59" s="88" t="s">
        <v>10</v>
      </c>
      <c r="D59" s="88"/>
      <c r="E59" s="88"/>
      <c r="F59" s="88"/>
      <c r="G59" s="88"/>
      <c r="H59" s="88"/>
      <c r="I59" s="136"/>
      <c r="J59" s="134">
        <v>1</v>
      </c>
      <c r="K59" s="88"/>
      <c r="L59" s="183" t="str">
        <f>IF(C63="","",C63)</f>
        <v>善一</v>
      </c>
      <c r="M59" s="183"/>
      <c r="N59" s="183"/>
      <c r="O59" s="183"/>
      <c r="P59" s="183"/>
      <c r="Q59" s="183"/>
      <c r="R59" s="217"/>
      <c r="S59" s="216">
        <v>2</v>
      </c>
      <c r="T59" s="88"/>
      <c r="U59" s="183" t="str">
        <f>IF(C67="","",C67)</f>
        <v>香中央</v>
      </c>
      <c r="V59" s="183"/>
      <c r="W59" s="183"/>
      <c r="X59" s="183"/>
      <c r="Y59" s="183"/>
      <c r="Z59" s="183"/>
      <c r="AA59" s="217"/>
      <c r="AB59" s="216">
        <v>3</v>
      </c>
      <c r="AC59" s="88"/>
      <c r="AD59" s="183" t="str">
        <f>IF(C71="","",C71)</f>
        <v>多度津</v>
      </c>
      <c r="AE59" s="183"/>
      <c r="AF59" s="183"/>
      <c r="AG59" s="183"/>
      <c r="AH59" s="183"/>
      <c r="AI59" s="183"/>
      <c r="AJ59" s="217"/>
      <c r="AK59" s="307">
        <v>4</v>
      </c>
      <c r="AL59" s="307"/>
      <c r="AM59" s="235" t="str">
        <f>IF(C75="","",C75)</f>
        <v>高専詫</v>
      </c>
      <c r="AN59" s="235"/>
      <c r="AO59" s="235"/>
      <c r="AP59" s="235"/>
      <c r="AQ59" s="235"/>
      <c r="AR59" s="235"/>
      <c r="AS59" s="235"/>
      <c r="AT59" s="148" t="s">
        <v>2</v>
      </c>
      <c r="AU59" s="149"/>
      <c r="AV59" s="149"/>
      <c r="AW59" s="149"/>
      <c r="AX59" s="149"/>
      <c r="AY59" s="150"/>
      <c r="AZ59" s="238" t="s">
        <v>0</v>
      </c>
      <c r="BA59" s="239"/>
      <c r="BB59" s="240"/>
      <c r="BC59" s="238" t="s">
        <v>1</v>
      </c>
      <c r="BD59" s="239"/>
      <c r="BE59" s="247"/>
      <c r="BF59"/>
      <c r="BG59" s="134" t="s">
        <v>28</v>
      </c>
      <c r="BH59" s="88"/>
      <c r="BI59" s="88" t="s">
        <v>10</v>
      </c>
      <c r="BJ59" s="88"/>
      <c r="BK59" s="88"/>
      <c r="BL59" s="88"/>
      <c r="BM59" s="88"/>
      <c r="BN59" s="88"/>
      <c r="BO59" s="136"/>
      <c r="BP59" s="134">
        <v>1</v>
      </c>
      <c r="BQ59" s="88"/>
      <c r="BR59" s="183" t="str">
        <f>IF(BI63="","",BI63)</f>
        <v>丸亀</v>
      </c>
      <c r="BS59" s="183"/>
      <c r="BT59" s="183"/>
      <c r="BU59" s="183"/>
      <c r="BV59" s="183"/>
      <c r="BW59" s="183"/>
      <c r="BX59" s="217"/>
      <c r="BY59" s="216">
        <v>2</v>
      </c>
      <c r="BZ59" s="88"/>
      <c r="CA59" s="183" t="str">
        <f>IF(BI67="","",BI67)</f>
        <v>坂出工</v>
      </c>
      <c r="CB59" s="183"/>
      <c r="CC59" s="183"/>
      <c r="CD59" s="183"/>
      <c r="CE59" s="183"/>
      <c r="CF59" s="183"/>
      <c r="CG59" s="217"/>
      <c r="CH59" s="216">
        <v>3</v>
      </c>
      <c r="CI59" s="88"/>
      <c r="CJ59" s="183" t="str">
        <f>IF(BI71="","",BI71)</f>
        <v>高松東</v>
      </c>
      <c r="CK59" s="183"/>
      <c r="CL59" s="183"/>
      <c r="CM59" s="183"/>
      <c r="CN59" s="183"/>
      <c r="CO59" s="183"/>
      <c r="CP59" s="217"/>
      <c r="CQ59" s="88">
        <v>4</v>
      </c>
      <c r="CR59" s="88"/>
      <c r="CS59" s="183" t="str">
        <f>IF(BI75="","",BI75)</f>
        <v>小中央</v>
      </c>
      <c r="CT59" s="183"/>
      <c r="CU59" s="183"/>
      <c r="CV59" s="183"/>
      <c r="CW59" s="183"/>
      <c r="CX59" s="183"/>
      <c r="CY59" s="183"/>
      <c r="CZ59" s="148" t="s">
        <v>2</v>
      </c>
      <c r="DA59" s="149"/>
      <c r="DB59" s="149"/>
      <c r="DC59" s="149"/>
      <c r="DD59" s="149"/>
      <c r="DE59" s="150"/>
      <c r="DF59" s="238" t="s">
        <v>0</v>
      </c>
      <c r="DG59" s="239"/>
      <c r="DH59" s="240"/>
      <c r="DI59" s="238" t="s">
        <v>1</v>
      </c>
      <c r="DJ59" s="239"/>
      <c r="DK59" s="247"/>
      <c r="DX59" s="22"/>
      <c r="DY59" s="22"/>
      <c r="DZ59" s="22"/>
      <c r="EA59" s="22"/>
      <c r="EB59" s="22"/>
      <c r="EC59" s="22"/>
      <c r="ED59" s="22"/>
      <c r="EG59" s="22"/>
      <c r="EH59" s="22"/>
    </row>
    <row r="60" spans="1:197" ht="6" customHeight="1" x14ac:dyDescent="0.2">
      <c r="A60" s="135"/>
      <c r="B60" s="82"/>
      <c r="C60" s="82"/>
      <c r="D60" s="82"/>
      <c r="E60" s="82"/>
      <c r="F60" s="82"/>
      <c r="G60" s="82"/>
      <c r="H60" s="82"/>
      <c r="I60" s="137"/>
      <c r="J60" s="135"/>
      <c r="K60" s="82"/>
      <c r="L60" s="83"/>
      <c r="M60" s="83"/>
      <c r="N60" s="83"/>
      <c r="O60" s="83"/>
      <c r="P60" s="83"/>
      <c r="Q60" s="83"/>
      <c r="R60" s="218"/>
      <c r="S60" s="94"/>
      <c r="T60" s="82"/>
      <c r="U60" s="83"/>
      <c r="V60" s="83"/>
      <c r="W60" s="83"/>
      <c r="X60" s="83"/>
      <c r="Y60" s="83"/>
      <c r="Z60" s="83"/>
      <c r="AA60" s="218"/>
      <c r="AB60" s="94"/>
      <c r="AC60" s="82"/>
      <c r="AD60" s="83"/>
      <c r="AE60" s="83"/>
      <c r="AF60" s="83"/>
      <c r="AG60" s="83"/>
      <c r="AH60" s="83"/>
      <c r="AI60" s="83"/>
      <c r="AJ60" s="218"/>
      <c r="AK60" s="170"/>
      <c r="AL60" s="170"/>
      <c r="AM60" s="236"/>
      <c r="AN60" s="236"/>
      <c r="AO60" s="236"/>
      <c r="AP60" s="236"/>
      <c r="AQ60" s="236"/>
      <c r="AR60" s="236"/>
      <c r="AS60" s="236"/>
      <c r="AT60" s="151"/>
      <c r="AU60" s="152"/>
      <c r="AV60" s="152"/>
      <c r="AW60" s="152"/>
      <c r="AX60" s="152"/>
      <c r="AY60" s="153"/>
      <c r="AZ60" s="241"/>
      <c r="BA60" s="242"/>
      <c r="BB60" s="243"/>
      <c r="BC60" s="241"/>
      <c r="BD60" s="242"/>
      <c r="BE60" s="248"/>
      <c r="BF60"/>
      <c r="BG60" s="135"/>
      <c r="BH60" s="82"/>
      <c r="BI60" s="82"/>
      <c r="BJ60" s="82"/>
      <c r="BK60" s="82"/>
      <c r="BL60" s="82"/>
      <c r="BM60" s="82"/>
      <c r="BN60" s="82"/>
      <c r="BO60" s="137"/>
      <c r="BP60" s="135"/>
      <c r="BQ60" s="82"/>
      <c r="BR60" s="83"/>
      <c r="BS60" s="83"/>
      <c r="BT60" s="83"/>
      <c r="BU60" s="83"/>
      <c r="BV60" s="83"/>
      <c r="BW60" s="83"/>
      <c r="BX60" s="218"/>
      <c r="BY60" s="94"/>
      <c r="BZ60" s="82"/>
      <c r="CA60" s="83"/>
      <c r="CB60" s="83"/>
      <c r="CC60" s="83"/>
      <c r="CD60" s="83"/>
      <c r="CE60" s="83"/>
      <c r="CF60" s="83"/>
      <c r="CG60" s="218"/>
      <c r="CH60" s="94"/>
      <c r="CI60" s="82"/>
      <c r="CJ60" s="83"/>
      <c r="CK60" s="83"/>
      <c r="CL60" s="83"/>
      <c r="CM60" s="83"/>
      <c r="CN60" s="83"/>
      <c r="CO60" s="83"/>
      <c r="CP60" s="218"/>
      <c r="CQ60" s="82"/>
      <c r="CR60" s="82"/>
      <c r="CS60" s="83"/>
      <c r="CT60" s="83"/>
      <c r="CU60" s="83"/>
      <c r="CV60" s="83"/>
      <c r="CW60" s="83"/>
      <c r="CX60" s="83"/>
      <c r="CY60" s="83"/>
      <c r="CZ60" s="151"/>
      <c r="DA60" s="152"/>
      <c r="DB60" s="152"/>
      <c r="DC60" s="152"/>
      <c r="DD60" s="152"/>
      <c r="DE60" s="153"/>
      <c r="DF60" s="241"/>
      <c r="DG60" s="242"/>
      <c r="DH60" s="243"/>
      <c r="DI60" s="241"/>
      <c r="DJ60" s="242"/>
      <c r="DK60" s="248"/>
      <c r="DX60" s="22"/>
      <c r="DY60" s="22"/>
      <c r="DZ60" s="22"/>
      <c r="EA60" s="22"/>
      <c r="EB60" s="22"/>
      <c r="EC60" s="22"/>
      <c r="ED60" s="22"/>
      <c r="EG60" s="22"/>
      <c r="EH60" s="22"/>
    </row>
    <row r="61" spans="1:197" ht="6" customHeight="1" x14ac:dyDescent="0.2">
      <c r="A61" s="135"/>
      <c r="B61" s="82"/>
      <c r="C61" s="82"/>
      <c r="D61" s="82"/>
      <c r="E61" s="82"/>
      <c r="F61" s="82"/>
      <c r="G61" s="82"/>
      <c r="H61" s="82"/>
      <c r="I61" s="137"/>
      <c r="J61" s="135"/>
      <c r="K61" s="82"/>
      <c r="L61" s="83"/>
      <c r="M61" s="83"/>
      <c r="N61" s="83"/>
      <c r="O61" s="83"/>
      <c r="P61" s="83"/>
      <c r="Q61" s="83"/>
      <c r="R61" s="218"/>
      <c r="S61" s="94"/>
      <c r="T61" s="82"/>
      <c r="U61" s="83"/>
      <c r="V61" s="83"/>
      <c r="W61" s="83"/>
      <c r="X61" s="83"/>
      <c r="Y61" s="83"/>
      <c r="Z61" s="83"/>
      <c r="AA61" s="218"/>
      <c r="AB61" s="94"/>
      <c r="AC61" s="82"/>
      <c r="AD61" s="83"/>
      <c r="AE61" s="83"/>
      <c r="AF61" s="83"/>
      <c r="AG61" s="83"/>
      <c r="AH61" s="83"/>
      <c r="AI61" s="83"/>
      <c r="AJ61" s="218"/>
      <c r="AK61" s="170"/>
      <c r="AL61" s="170"/>
      <c r="AM61" s="236"/>
      <c r="AN61" s="236"/>
      <c r="AO61" s="236"/>
      <c r="AP61" s="236"/>
      <c r="AQ61" s="236"/>
      <c r="AR61" s="236"/>
      <c r="AS61" s="236"/>
      <c r="AT61" s="151"/>
      <c r="AU61" s="152"/>
      <c r="AV61" s="152"/>
      <c r="AW61" s="152"/>
      <c r="AX61" s="152"/>
      <c r="AY61" s="153"/>
      <c r="AZ61" s="241"/>
      <c r="BA61" s="242"/>
      <c r="BB61" s="243"/>
      <c r="BC61" s="241"/>
      <c r="BD61" s="242"/>
      <c r="BE61" s="248"/>
      <c r="BF61"/>
      <c r="BG61" s="135"/>
      <c r="BH61" s="82"/>
      <c r="BI61" s="82"/>
      <c r="BJ61" s="82"/>
      <c r="BK61" s="82"/>
      <c r="BL61" s="82"/>
      <c r="BM61" s="82"/>
      <c r="BN61" s="82"/>
      <c r="BO61" s="137"/>
      <c r="BP61" s="135"/>
      <c r="BQ61" s="82"/>
      <c r="BR61" s="83"/>
      <c r="BS61" s="83"/>
      <c r="BT61" s="83"/>
      <c r="BU61" s="83"/>
      <c r="BV61" s="83"/>
      <c r="BW61" s="83"/>
      <c r="BX61" s="218"/>
      <c r="BY61" s="94"/>
      <c r="BZ61" s="82"/>
      <c r="CA61" s="83"/>
      <c r="CB61" s="83"/>
      <c r="CC61" s="83"/>
      <c r="CD61" s="83"/>
      <c r="CE61" s="83"/>
      <c r="CF61" s="83"/>
      <c r="CG61" s="218"/>
      <c r="CH61" s="94"/>
      <c r="CI61" s="82"/>
      <c r="CJ61" s="83"/>
      <c r="CK61" s="83"/>
      <c r="CL61" s="83"/>
      <c r="CM61" s="83"/>
      <c r="CN61" s="83"/>
      <c r="CO61" s="83"/>
      <c r="CP61" s="218"/>
      <c r="CQ61" s="82"/>
      <c r="CR61" s="82"/>
      <c r="CS61" s="83"/>
      <c r="CT61" s="83"/>
      <c r="CU61" s="83"/>
      <c r="CV61" s="83"/>
      <c r="CW61" s="83"/>
      <c r="CX61" s="83"/>
      <c r="CY61" s="83"/>
      <c r="CZ61" s="151"/>
      <c r="DA61" s="152"/>
      <c r="DB61" s="152"/>
      <c r="DC61" s="152"/>
      <c r="DD61" s="152"/>
      <c r="DE61" s="153"/>
      <c r="DF61" s="241"/>
      <c r="DG61" s="242"/>
      <c r="DH61" s="243"/>
      <c r="DI61" s="241"/>
      <c r="DJ61" s="242"/>
      <c r="DK61" s="248"/>
      <c r="DX61" s="22"/>
      <c r="DY61" s="22"/>
      <c r="DZ61" s="22"/>
      <c r="EA61" s="22"/>
      <c r="EB61" s="22"/>
      <c r="EC61" s="22"/>
      <c r="ED61" s="22"/>
      <c r="EG61" s="22"/>
      <c r="EH61" s="22"/>
    </row>
    <row r="62" spans="1:197" ht="6" customHeight="1" thickBot="1" x14ac:dyDescent="0.25">
      <c r="A62" s="135"/>
      <c r="B62" s="82"/>
      <c r="C62" s="82"/>
      <c r="D62" s="82"/>
      <c r="E62" s="82"/>
      <c r="F62" s="82"/>
      <c r="G62" s="82"/>
      <c r="H62" s="82"/>
      <c r="I62" s="137"/>
      <c r="J62" s="135"/>
      <c r="K62" s="82"/>
      <c r="L62" s="184"/>
      <c r="M62" s="184"/>
      <c r="N62" s="184"/>
      <c r="O62" s="184"/>
      <c r="P62" s="184"/>
      <c r="Q62" s="184"/>
      <c r="R62" s="219"/>
      <c r="S62" s="94"/>
      <c r="T62" s="82"/>
      <c r="U62" s="184"/>
      <c r="V62" s="184"/>
      <c r="W62" s="184"/>
      <c r="X62" s="184"/>
      <c r="Y62" s="184"/>
      <c r="Z62" s="184"/>
      <c r="AA62" s="219"/>
      <c r="AB62" s="94"/>
      <c r="AC62" s="82"/>
      <c r="AD62" s="184"/>
      <c r="AE62" s="184"/>
      <c r="AF62" s="184"/>
      <c r="AG62" s="184"/>
      <c r="AH62" s="184"/>
      <c r="AI62" s="184"/>
      <c r="AJ62" s="219"/>
      <c r="AK62" s="170"/>
      <c r="AL62" s="170"/>
      <c r="AM62" s="237"/>
      <c r="AN62" s="237"/>
      <c r="AO62" s="237"/>
      <c r="AP62" s="237"/>
      <c r="AQ62" s="237"/>
      <c r="AR62" s="237"/>
      <c r="AS62" s="237"/>
      <c r="AT62" s="154"/>
      <c r="AU62" s="155"/>
      <c r="AV62" s="155"/>
      <c r="AW62" s="155"/>
      <c r="AX62" s="155"/>
      <c r="AY62" s="156"/>
      <c r="AZ62" s="244"/>
      <c r="BA62" s="245"/>
      <c r="BB62" s="246"/>
      <c r="BC62" s="244"/>
      <c r="BD62" s="245"/>
      <c r="BE62" s="249"/>
      <c r="BF62"/>
      <c r="BG62" s="135"/>
      <c r="BH62" s="82"/>
      <c r="BI62" s="82"/>
      <c r="BJ62" s="82"/>
      <c r="BK62" s="82"/>
      <c r="BL62" s="82"/>
      <c r="BM62" s="82"/>
      <c r="BN62" s="82"/>
      <c r="BO62" s="137"/>
      <c r="BP62" s="135"/>
      <c r="BQ62" s="82"/>
      <c r="BR62" s="184"/>
      <c r="BS62" s="184"/>
      <c r="BT62" s="184"/>
      <c r="BU62" s="184"/>
      <c r="BV62" s="184"/>
      <c r="BW62" s="184"/>
      <c r="BX62" s="219"/>
      <c r="BY62" s="94"/>
      <c r="BZ62" s="82"/>
      <c r="CA62" s="184"/>
      <c r="CB62" s="184"/>
      <c r="CC62" s="184"/>
      <c r="CD62" s="184"/>
      <c r="CE62" s="184"/>
      <c r="CF62" s="184"/>
      <c r="CG62" s="219"/>
      <c r="CH62" s="94"/>
      <c r="CI62" s="82"/>
      <c r="CJ62" s="184"/>
      <c r="CK62" s="184"/>
      <c r="CL62" s="184"/>
      <c r="CM62" s="184"/>
      <c r="CN62" s="184"/>
      <c r="CO62" s="184"/>
      <c r="CP62" s="219"/>
      <c r="CQ62" s="82"/>
      <c r="CR62" s="82"/>
      <c r="CS62" s="184"/>
      <c r="CT62" s="184"/>
      <c r="CU62" s="184"/>
      <c r="CV62" s="184"/>
      <c r="CW62" s="184"/>
      <c r="CX62" s="184"/>
      <c r="CY62" s="184"/>
      <c r="CZ62" s="154"/>
      <c r="DA62" s="155"/>
      <c r="DB62" s="155"/>
      <c r="DC62" s="155"/>
      <c r="DD62" s="155"/>
      <c r="DE62" s="156"/>
      <c r="DF62" s="244"/>
      <c r="DG62" s="245"/>
      <c r="DH62" s="246"/>
      <c r="DI62" s="244"/>
      <c r="DJ62" s="245"/>
      <c r="DK62" s="249"/>
      <c r="DX62" s="22"/>
      <c r="DY62" s="22"/>
      <c r="DZ62" s="22"/>
      <c r="EA62" s="22"/>
      <c r="EB62" s="22"/>
      <c r="EC62" s="22"/>
      <c r="ED62" s="22"/>
      <c r="EG62" s="22"/>
      <c r="EH62" s="22"/>
    </row>
    <row r="63" spans="1:197" ht="6" customHeight="1" thickTop="1" x14ac:dyDescent="0.2">
      <c r="A63" s="222">
        <v>1</v>
      </c>
      <c r="B63" s="92"/>
      <c r="C63" s="138" t="s">
        <v>73</v>
      </c>
      <c r="D63" s="138"/>
      <c r="E63" s="138"/>
      <c r="F63" s="138"/>
      <c r="G63" s="138"/>
      <c r="H63" s="138"/>
      <c r="I63" s="139"/>
      <c r="J63" s="142"/>
      <c r="K63" s="143"/>
      <c r="L63" s="143"/>
      <c r="M63" s="143"/>
      <c r="N63" s="143"/>
      <c r="O63" s="143"/>
      <c r="P63" s="143"/>
      <c r="Q63" s="143"/>
      <c r="R63" s="144"/>
      <c r="S63" s="108">
        <v>2</v>
      </c>
      <c r="T63" s="109"/>
      <c r="U63" s="109"/>
      <c r="V63" s="92" t="s">
        <v>11</v>
      </c>
      <c r="W63" s="92"/>
      <c r="X63" s="92"/>
      <c r="Y63" s="157">
        <v>3</v>
      </c>
      <c r="Z63" s="157"/>
      <c r="AA63" s="220"/>
      <c r="AB63" s="108">
        <v>3</v>
      </c>
      <c r="AC63" s="109"/>
      <c r="AD63" s="109"/>
      <c r="AE63" s="92" t="s">
        <v>11</v>
      </c>
      <c r="AF63" s="92"/>
      <c r="AG63" s="92"/>
      <c r="AH63" s="157">
        <v>1</v>
      </c>
      <c r="AI63" s="157"/>
      <c r="AJ63" s="220"/>
      <c r="AK63" s="308">
        <v>2</v>
      </c>
      <c r="AL63" s="308"/>
      <c r="AM63" s="308"/>
      <c r="AN63" s="349" t="s">
        <v>11</v>
      </c>
      <c r="AO63" s="349"/>
      <c r="AP63" s="349"/>
      <c r="AQ63" s="350">
        <v>3</v>
      </c>
      <c r="AR63" s="350"/>
      <c r="AS63" s="351"/>
      <c r="AT63" s="92">
        <f>IF(AND(S63="",AB63="",AK63="",J63=""),"",IF(S63=3,1,0)+IF(AB63=3,1,0)+IF(AK63=3,1,0)+IF(J63=3,1,0))</f>
        <v>1</v>
      </c>
      <c r="AU63" s="92"/>
      <c r="AV63" s="92" t="s">
        <v>11</v>
      </c>
      <c r="AW63" s="92"/>
      <c r="AX63" s="92">
        <f>IF(AND(Y63="",AH63="",AQ63="",P63=""),"",IF(Y63=3,1,0)+IF(AH63=3,1,0)+IF(AQ63=3,1,0)+IF(P63=3,1,0))</f>
        <v>2</v>
      </c>
      <c r="AY63" s="92"/>
      <c r="AZ63" s="91">
        <f>IF(AT63="","",AT63*2+AX63)</f>
        <v>4</v>
      </c>
      <c r="BA63" s="92"/>
      <c r="BB63" s="93"/>
      <c r="BC63" s="92">
        <f>IF(AZ63="","",RANK(AZ63,AZ63:BB78))</f>
        <v>3</v>
      </c>
      <c r="BD63" s="92"/>
      <c r="BE63" s="98"/>
      <c r="BF63" s="49"/>
      <c r="BG63" s="222">
        <v>1</v>
      </c>
      <c r="BH63" s="92"/>
      <c r="BI63" s="138" t="s">
        <v>69</v>
      </c>
      <c r="BJ63" s="138"/>
      <c r="BK63" s="138"/>
      <c r="BL63" s="138"/>
      <c r="BM63" s="138"/>
      <c r="BN63" s="138"/>
      <c r="BO63" s="139"/>
      <c r="BP63" s="142"/>
      <c r="BQ63" s="143"/>
      <c r="BR63" s="143"/>
      <c r="BS63" s="143"/>
      <c r="BT63" s="143"/>
      <c r="BU63" s="143"/>
      <c r="BV63" s="143"/>
      <c r="BW63" s="143"/>
      <c r="BX63" s="144"/>
      <c r="BY63" s="108">
        <v>3</v>
      </c>
      <c r="BZ63" s="109"/>
      <c r="CA63" s="109"/>
      <c r="CB63" s="92" t="s">
        <v>11</v>
      </c>
      <c r="CC63" s="92"/>
      <c r="CD63" s="92"/>
      <c r="CE63" s="157">
        <v>0</v>
      </c>
      <c r="CF63" s="157"/>
      <c r="CG63" s="220"/>
      <c r="CH63" s="108">
        <v>3</v>
      </c>
      <c r="CI63" s="109"/>
      <c r="CJ63" s="109"/>
      <c r="CK63" s="92" t="s">
        <v>11</v>
      </c>
      <c r="CL63" s="92"/>
      <c r="CM63" s="92"/>
      <c r="CN63" s="157">
        <v>1</v>
      </c>
      <c r="CO63" s="157"/>
      <c r="CP63" s="220"/>
      <c r="CQ63" s="109">
        <v>3</v>
      </c>
      <c r="CR63" s="109"/>
      <c r="CS63" s="109"/>
      <c r="CT63" s="92" t="s">
        <v>11</v>
      </c>
      <c r="CU63" s="92"/>
      <c r="CV63" s="92"/>
      <c r="CW63" s="157">
        <v>2</v>
      </c>
      <c r="CX63" s="157"/>
      <c r="CY63" s="185"/>
      <c r="CZ63" s="92">
        <f>IF(AND(BY63="",CH63="",CQ63="",BP63=""),"",IF(BY63=3,1,0)+IF(CH63=3,1,0)+IF(CQ63=3,1,0)+IF(BP63=3,1,0))</f>
        <v>3</v>
      </c>
      <c r="DA63" s="92"/>
      <c r="DB63" s="92" t="s">
        <v>11</v>
      </c>
      <c r="DC63" s="92"/>
      <c r="DD63" s="92">
        <f>IF(AND(CE63="",CN63="",CW63="",BV63=""),"",IF(CE63=3,1,0)+IF(CN63=3,1,0)+IF(CW63=3,1,0)+IF(BV63=3,1,0))</f>
        <v>0</v>
      </c>
      <c r="DE63" s="92"/>
      <c r="DF63" s="91">
        <f>IF(CZ63="","",CZ63*2+DD63)</f>
        <v>6</v>
      </c>
      <c r="DG63" s="92"/>
      <c r="DH63" s="93"/>
      <c r="DI63" s="92">
        <f>IF(DF63="","",RANK(DF63,DF63:DH78))</f>
        <v>1</v>
      </c>
      <c r="DJ63" s="92"/>
      <c r="DK63" s="98"/>
      <c r="DO63" s="22"/>
      <c r="DP63" s="22"/>
      <c r="DQ63" s="22"/>
      <c r="DR63" s="22"/>
      <c r="DS63" s="22"/>
      <c r="DT63" s="22"/>
      <c r="DU63" s="22"/>
      <c r="EE63" s="23"/>
      <c r="EF63" s="23"/>
      <c r="EG63" s="23"/>
    </row>
    <row r="64" spans="1:197" ht="6" customHeight="1" x14ac:dyDescent="0.2">
      <c r="A64" s="135"/>
      <c r="B64" s="82"/>
      <c r="C64" s="140"/>
      <c r="D64" s="140"/>
      <c r="E64" s="140"/>
      <c r="F64" s="140"/>
      <c r="G64" s="140"/>
      <c r="H64" s="140"/>
      <c r="I64" s="141"/>
      <c r="J64" s="145"/>
      <c r="K64" s="124"/>
      <c r="L64" s="124"/>
      <c r="M64" s="124"/>
      <c r="N64" s="124"/>
      <c r="O64" s="124"/>
      <c r="P64" s="124"/>
      <c r="Q64" s="124"/>
      <c r="R64" s="146"/>
      <c r="S64" s="110"/>
      <c r="T64" s="111"/>
      <c r="U64" s="111"/>
      <c r="V64" s="82"/>
      <c r="W64" s="82"/>
      <c r="X64" s="82"/>
      <c r="Y64" s="158"/>
      <c r="Z64" s="158"/>
      <c r="AA64" s="221"/>
      <c r="AB64" s="110"/>
      <c r="AC64" s="111"/>
      <c r="AD64" s="111"/>
      <c r="AE64" s="82"/>
      <c r="AF64" s="82"/>
      <c r="AG64" s="82"/>
      <c r="AH64" s="158"/>
      <c r="AI64" s="158"/>
      <c r="AJ64" s="221"/>
      <c r="AK64" s="164"/>
      <c r="AL64" s="164"/>
      <c r="AM64" s="164"/>
      <c r="AN64" s="170"/>
      <c r="AO64" s="170"/>
      <c r="AP64" s="170"/>
      <c r="AQ64" s="174"/>
      <c r="AR64" s="174"/>
      <c r="AS64" s="175"/>
      <c r="AT64" s="82"/>
      <c r="AU64" s="82"/>
      <c r="AV64" s="82"/>
      <c r="AW64" s="82"/>
      <c r="AX64" s="82"/>
      <c r="AY64" s="82"/>
      <c r="AZ64" s="94"/>
      <c r="BA64" s="82"/>
      <c r="BB64" s="95"/>
      <c r="BC64" s="82"/>
      <c r="BD64" s="82"/>
      <c r="BE64" s="99"/>
      <c r="BF64" s="49"/>
      <c r="BG64" s="135"/>
      <c r="BH64" s="82"/>
      <c r="BI64" s="140"/>
      <c r="BJ64" s="140"/>
      <c r="BK64" s="140"/>
      <c r="BL64" s="140"/>
      <c r="BM64" s="140"/>
      <c r="BN64" s="140"/>
      <c r="BO64" s="141"/>
      <c r="BP64" s="145"/>
      <c r="BQ64" s="124"/>
      <c r="BR64" s="124"/>
      <c r="BS64" s="124"/>
      <c r="BT64" s="124"/>
      <c r="BU64" s="124"/>
      <c r="BV64" s="124"/>
      <c r="BW64" s="124"/>
      <c r="BX64" s="146"/>
      <c r="BY64" s="110"/>
      <c r="BZ64" s="111"/>
      <c r="CA64" s="111"/>
      <c r="CB64" s="82"/>
      <c r="CC64" s="82"/>
      <c r="CD64" s="82"/>
      <c r="CE64" s="158"/>
      <c r="CF64" s="158"/>
      <c r="CG64" s="221"/>
      <c r="CH64" s="110"/>
      <c r="CI64" s="111"/>
      <c r="CJ64" s="111"/>
      <c r="CK64" s="82"/>
      <c r="CL64" s="82"/>
      <c r="CM64" s="82"/>
      <c r="CN64" s="158"/>
      <c r="CO64" s="158"/>
      <c r="CP64" s="221"/>
      <c r="CQ64" s="111"/>
      <c r="CR64" s="111"/>
      <c r="CS64" s="111"/>
      <c r="CT64" s="82"/>
      <c r="CU64" s="82"/>
      <c r="CV64" s="82"/>
      <c r="CW64" s="158"/>
      <c r="CX64" s="158"/>
      <c r="CY64" s="186"/>
      <c r="CZ64" s="82"/>
      <c r="DA64" s="82"/>
      <c r="DB64" s="82"/>
      <c r="DC64" s="82"/>
      <c r="DD64" s="82"/>
      <c r="DE64" s="82"/>
      <c r="DF64" s="94"/>
      <c r="DG64" s="82"/>
      <c r="DH64" s="95"/>
      <c r="DI64" s="82"/>
      <c r="DJ64" s="82"/>
      <c r="DK64" s="99"/>
      <c r="DO64" s="22"/>
      <c r="DP64" s="22"/>
      <c r="DQ64" s="22"/>
      <c r="DR64" s="22"/>
      <c r="DS64" s="22"/>
      <c r="DT64" s="22"/>
      <c r="DU64" s="22"/>
      <c r="EE64" s="23"/>
      <c r="EF64" s="23"/>
      <c r="EG64" s="23"/>
    </row>
    <row r="65" spans="1:200" ht="6" customHeight="1" x14ac:dyDescent="0.2">
      <c r="A65" s="135"/>
      <c r="B65" s="82"/>
      <c r="C65" s="140"/>
      <c r="D65" s="140"/>
      <c r="E65" s="140"/>
      <c r="F65" s="140"/>
      <c r="G65" s="140"/>
      <c r="H65" s="140"/>
      <c r="I65" s="141"/>
      <c r="J65" s="145"/>
      <c r="K65" s="124"/>
      <c r="L65" s="124"/>
      <c r="M65" s="124"/>
      <c r="N65" s="124"/>
      <c r="O65" s="124"/>
      <c r="P65" s="124"/>
      <c r="Q65" s="124"/>
      <c r="R65" s="146"/>
      <c r="S65" s="110"/>
      <c r="T65" s="111"/>
      <c r="U65" s="111"/>
      <c r="V65" s="82"/>
      <c r="W65" s="82"/>
      <c r="X65" s="82"/>
      <c r="Y65" s="158"/>
      <c r="Z65" s="158"/>
      <c r="AA65" s="221"/>
      <c r="AB65" s="110"/>
      <c r="AC65" s="111"/>
      <c r="AD65" s="111"/>
      <c r="AE65" s="82"/>
      <c r="AF65" s="82"/>
      <c r="AG65" s="82"/>
      <c r="AH65" s="158"/>
      <c r="AI65" s="158"/>
      <c r="AJ65" s="221"/>
      <c r="AK65" s="164"/>
      <c r="AL65" s="164"/>
      <c r="AM65" s="164"/>
      <c r="AN65" s="170"/>
      <c r="AO65" s="170"/>
      <c r="AP65" s="170"/>
      <c r="AQ65" s="174"/>
      <c r="AR65" s="174"/>
      <c r="AS65" s="175"/>
      <c r="AT65" s="82"/>
      <c r="AU65" s="82"/>
      <c r="AV65" s="82"/>
      <c r="AW65" s="82"/>
      <c r="AX65" s="82"/>
      <c r="AY65" s="82"/>
      <c r="AZ65" s="94"/>
      <c r="BA65" s="82"/>
      <c r="BB65" s="95"/>
      <c r="BC65" s="82"/>
      <c r="BD65" s="82"/>
      <c r="BE65" s="99"/>
      <c r="BF65" s="49"/>
      <c r="BG65" s="135"/>
      <c r="BH65" s="82"/>
      <c r="BI65" s="140"/>
      <c r="BJ65" s="140"/>
      <c r="BK65" s="140"/>
      <c r="BL65" s="140"/>
      <c r="BM65" s="140"/>
      <c r="BN65" s="140"/>
      <c r="BO65" s="141"/>
      <c r="BP65" s="145"/>
      <c r="BQ65" s="124"/>
      <c r="BR65" s="124"/>
      <c r="BS65" s="124"/>
      <c r="BT65" s="124"/>
      <c r="BU65" s="124"/>
      <c r="BV65" s="124"/>
      <c r="BW65" s="124"/>
      <c r="BX65" s="146"/>
      <c r="BY65" s="110"/>
      <c r="BZ65" s="111"/>
      <c r="CA65" s="111"/>
      <c r="CB65" s="82"/>
      <c r="CC65" s="82"/>
      <c r="CD65" s="82"/>
      <c r="CE65" s="158"/>
      <c r="CF65" s="158"/>
      <c r="CG65" s="221"/>
      <c r="CH65" s="110"/>
      <c r="CI65" s="111"/>
      <c r="CJ65" s="111"/>
      <c r="CK65" s="82"/>
      <c r="CL65" s="82"/>
      <c r="CM65" s="82"/>
      <c r="CN65" s="158"/>
      <c r="CO65" s="158"/>
      <c r="CP65" s="221"/>
      <c r="CQ65" s="111"/>
      <c r="CR65" s="111"/>
      <c r="CS65" s="111"/>
      <c r="CT65" s="82"/>
      <c r="CU65" s="82"/>
      <c r="CV65" s="82"/>
      <c r="CW65" s="158"/>
      <c r="CX65" s="158"/>
      <c r="CY65" s="186"/>
      <c r="CZ65" s="82"/>
      <c r="DA65" s="82"/>
      <c r="DB65" s="82"/>
      <c r="DC65" s="82"/>
      <c r="DD65" s="82"/>
      <c r="DE65" s="82"/>
      <c r="DF65" s="94"/>
      <c r="DG65" s="82"/>
      <c r="DH65" s="95"/>
      <c r="DI65" s="82"/>
      <c r="DJ65" s="82"/>
      <c r="DK65" s="99"/>
      <c r="DO65" s="22"/>
      <c r="DP65" s="22"/>
      <c r="DQ65" s="22"/>
      <c r="DR65" s="22"/>
      <c r="DS65" s="22"/>
      <c r="DT65" s="22"/>
      <c r="DU65" s="22"/>
      <c r="EE65" s="23"/>
      <c r="EF65" s="23"/>
      <c r="EG65" s="23"/>
    </row>
    <row r="66" spans="1:200" ht="6" customHeight="1" x14ac:dyDescent="0.2">
      <c r="A66" s="135"/>
      <c r="B66" s="82"/>
      <c r="C66" s="140"/>
      <c r="D66" s="140"/>
      <c r="E66" s="140"/>
      <c r="F66" s="140"/>
      <c r="G66" s="140"/>
      <c r="H66" s="140"/>
      <c r="I66" s="141"/>
      <c r="J66" s="145"/>
      <c r="K66" s="124"/>
      <c r="L66" s="124"/>
      <c r="M66" s="124"/>
      <c r="N66" s="124"/>
      <c r="O66" s="124"/>
      <c r="P66" s="124"/>
      <c r="Q66" s="124"/>
      <c r="R66" s="146"/>
      <c r="S66" s="110"/>
      <c r="T66" s="111"/>
      <c r="U66" s="111"/>
      <c r="V66" s="82"/>
      <c r="W66" s="82"/>
      <c r="X66" s="82"/>
      <c r="Y66" s="158"/>
      <c r="Z66" s="158"/>
      <c r="AA66" s="221"/>
      <c r="AB66" s="110"/>
      <c r="AC66" s="111"/>
      <c r="AD66" s="111"/>
      <c r="AE66" s="82"/>
      <c r="AF66" s="82"/>
      <c r="AG66" s="82"/>
      <c r="AH66" s="158"/>
      <c r="AI66" s="158"/>
      <c r="AJ66" s="221"/>
      <c r="AK66" s="164"/>
      <c r="AL66" s="164"/>
      <c r="AM66" s="164"/>
      <c r="AN66" s="170"/>
      <c r="AO66" s="170"/>
      <c r="AP66" s="170"/>
      <c r="AQ66" s="174"/>
      <c r="AR66" s="174"/>
      <c r="AS66" s="175"/>
      <c r="AT66" s="90"/>
      <c r="AU66" s="90"/>
      <c r="AV66" s="90"/>
      <c r="AW66" s="90"/>
      <c r="AX66" s="90"/>
      <c r="AY66" s="90"/>
      <c r="AZ66" s="96"/>
      <c r="BA66" s="90"/>
      <c r="BB66" s="97"/>
      <c r="BC66" s="90"/>
      <c r="BD66" s="90"/>
      <c r="BE66" s="100"/>
      <c r="BF66" s="49"/>
      <c r="BG66" s="135"/>
      <c r="BH66" s="82"/>
      <c r="BI66" s="140"/>
      <c r="BJ66" s="140"/>
      <c r="BK66" s="140"/>
      <c r="BL66" s="140"/>
      <c r="BM66" s="140"/>
      <c r="BN66" s="140"/>
      <c r="BO66" s="141"/>
      <c r="BP66" s="145"/>
      <c r="BQ66" s="124"/>
      <c r="BR66" s="124"/>
      <c r="BS66" s="124"/>
      <c r="BT66" s="124"/>
      <c r="BU66" s="124"/>
      <c r="BV66" s="124"/>
      <c r="BW66" s="124"/>
      <c r="BX66" s="146"/>
      <c r="BY66" s="110"/>
      <c r="BZ66" s="111"/>
      <c r="CA66" s="111"/>
      <c r="CB66" s="82"/>
      <c r="CC66" s="82"/>
      <c r="CD66" s="82"/>
      <c r="CE66" s="158"/>
      <c r="CF66" s="158"/>
      <c r="CG66" s="221"/>
      <c r="CH66" s="110"/>
      <c r="CI66" s="111"/>
      <c r="CJ66" s="111"/>
      <c r="CK66" s="82"/>
      <c r="CL66" s="82"/>
      <c r="CM66" s="82"/>
      <c r="CN66" s="158"/>
      <c r="CO66" s="158"/>
      <c r="CP66" s="221"/>
      <c r="CQ66" s="111"/>
      <c r="CR66" s="111"/>
      <c r="CS66" s="111"/>
      <c r="CT66" s="82"/>
      <c r="CU66" s="82"/>
      <c r="CV66" s="82"/>
      <c r="CW66" s="158"/>
      <c r="CX66" s="158"/>
      <c r="CY66" s="186"/>
      <c r="CZ66" s="90"/>
      <c r="DA66" s="90"/>
      <c r="DB66" s="90"/>
      <c r="DC66" s="90"/>
      <c r="DD66" s="90"/>
      <c r="DE66" s="90"/>
      <c r="DF66" s="96"/>
      <c r="DG66" s="90"/>
      <c r="DH66" s="97"/>
      <c r="DI66" s="90"/>
      <c r="DJ66" s="90"/>
      <c r="DK66" s="100"/>
      <c r="DO66" s="22"/>
      <c r="DP66" s="22"/>
      <c r="DQ66" s="22"/>
      <c r="DR66" s="22"/>
      <c r="DS66" s="22"/>
      <c r="DT66" s="22"/>
      <c r="DU66" s="22"/>
      <c r="EE66" s="23"/>
      <c r="EF66" s="23"/>
      <c r="EG66" s="23"/>
    </row>
    <row r="67" spans="1:200" ht="6" customHeight="1" x14ac:dyDescent="0.2">
      <c r="A67" s="178">
        <v>2</v>
      </c>
      <c r="B67" s="89"/>
      <c r="C67" s="140" t="s">
        <v>76</v>
      </c>
      <c r="D67" s="140"/>
      <c r="E67" s="140"/>
      <c r="F67" s="140"/>
      <c r="G67" s="140"/>
      <c r="H67" s="140"/>
      <c r="I67" s="141"/>
      <c r="J67" s="159">
        <f>IF(Y63="","",Y63)</f>
        <v>3</v>
      </c>
      <c r="K67" s="160"/>
      <c r="L67" s="160"/>
      <c r="M67" s="132" t="s">
        <v>11</v>
      </c>
      <c r="N67" s="133"/>
      <c r="O67" s="133"/>
      <c r="P67" s="107">
        <f>IF(S63="","",S63)</f>
        <v>2</v>
      </c>
      <c r="Q67" s="107"/>
      <c r="R67" s="107"/>
      <c r="S67" s="189"/>
      <c r="T67" s="190"/>
      <c r="U67" s="190"/>
      <c r="V67" s="190"/>
      <c r="W67" s="190"/>
      <c r="X67" s="190"/>
      <c r="Y67" s="190"/>
      <c r="Z67" s="190"/>
      <c r="AA67" s="191"/>
      <c r="AB67" s="119">
        <v>3</v>
      </c>
      <c r="AC67" s="119"/>
      <c r="AD67" s="119"/>
      <c r="AE67" s="89" t="s">
        <v>11</v>
      </c>
      <c r="AF67" s="89"/>
      <c r="AG67" s="89"/>
      <c r="AH67" s="107">
        <v>0</v>
      </c>
      <c r="AI67" s="107"/>
      <c r="AJ67" s="207"/>
      <c r="AK67" s="163">
        <v>3</v>
      </c>
      <c r="AL67" s="163"/>
      <c r="AM67" s="163"/>
      <c r="AN67" s="169" t="s">
        <v>11</v>
      </c>
      <c r="AO67" s="169"/>
      <c r="AP67" s="169"/>
      <c r="AQ67" s="172">
        <v>1</v>
      </c>
      <c r="AR67" s="172"/>
      <c r="AS67" s="173"/>
      <c r="AT67" s="89">
        <f>IF(AND(S67="",AB67="",AK67="",J67=""),"",IF(S67=3,1,0)+IF(AB67=3,1,0)+IF(AK67=3,1,0)+IF(J67=3,1,0))</f>
        <v>3</v>
      </c>
      <c r="AU67" s="89"/>
      <c r="AV67" s="89" t="s">
        <v>11</v>
      </c>
      <c r="AW67" s="89"/>
      <c r="AX67" s="89">
        <f>IF(AND(Y67="",AH67="",AQ67="",P67=""),"",IF(Y67=3,1,0)+IF(AH67=3,1,0)+IF(AQ67=3,1,0)+IF(P67=3,1,0))</f>
        <v>0</v>
      </c>
      <c r="AY67" s="89"/>
      <c r="AZ67" s="105">
        <f>IF(AT67="","",AT67*2+AX67)</f>
        <v>6</v>
      </c>
      <c r="BA67" s="89"/>
      <c r="BB67" s="104"/>
      <c r="BC67" s="89">
        <f>IF(AZ67="","",RANK(AZ67,AZ63:BB78))</f>
        <v>1</v>
      </c>
      <c r="BD67" s="89"/>
      <c r="BE67" s="106"/>
      <c r="BF67" s="49"/>
      <c r="BG67" s="178">
        <v>2</v>
      </c>
      <c r="BH67" s="89"/>
      <c r="BI67" s="140" t="s">
        <v>86</v>
      </c>
      <c r="BJ67" s="140"/>
      <c r="BK67" s="140"/>
      <c r="BL67" s="140"/>
      <c r="BM67" s="140"/>
      <c r="BN67" s="140"/>
      <c r="BO67" s="141"/>
      <c r="BP67" s="159">
        <f>IF(CE63="","",CE63)</f>
        <v>0</v>
      </c>
      <c r="BQ67" s="160"/>
      <c r="BR67" s="160"/>
      <c r="BS67" s="132" t="s">
        <v>11</v>
      </c>
      <c r="BT67" s="133"/>
      <c r="BU67" s="133"/>
      <c r="BV67" s="107">
        <f>IF(BY63="","",BY63)</f>
        <v>3</v>
      </c>
      <c r="BW67" s="107"/>
      <c r="BX67" s="107"/>
      <c r="BY67" s="189"/>
      <c r="BZ67" s="190"/>
      <c r="CA67" s="190"/>
      <c r="CB67" s="190"/>
      <c r="CC67" s="190"/>
      <c r="CD67" s="190"/>
      <c r="CE67" s="190"/>
      <c r="CF67" s="190"/>
      <c r="CG67" s="191"/>
      <c r="CH67" s="119">
        <v>0</v>
      </c>
      <c r="CI67" s="119"/>
      <c r="CJ67" s="119"/>
      <c r="CK67" s="89" t="s">
        <v>11</v>
      </c>
      <c r="CL67" s="89"/>
      <c r="CM67" s="89"/>
      <c r="CN67" s="107">
        <v>3</v>
      </c>
      <c r="CO67" s="107"/>
      <c r="CP67" s="207"/>
      <c r="CQ67" s="119">
        <v>0</v>
      </c>
      <c r="CR67" s="119"/>
      <c r="CS67" s="119"/>
      <c r="CT67" s="89" t="s">
        <v>11</v>
      </c>
      <c r="CU67" s="89"/>
      <c r="CV67" s="89"/>
      <c r="CW67" s="147">
        <v>3</v>
      </c>
      <c r="CX67" s="147"/>
      <c r="CY67" s="192"/>
      <c r="CZ67" s="89">
        <f>IF(AND(BY67="",CH67="",CQ67="",BP67=""),"",IF(BY67=3,1,0)+IF(CH67=3,1,0)+IF(CQ67=3,1,0)+IF(BP67=3,1,0))</f>
        <v>0</v>
      </c>
      <c r="DA67" s="89"/>
      <c r="DB67" s="89" t="s">
        <v>11</v>
      </c>
      <c r="DC67" s="89"/>
      <c r="DD67" s="89">
        <f>IF(AND(CE67="",CN67="",CW67="",BV67=""),"",IF(CE67=3,1,0)+IF(CN67=3,1,0)+IF(CW67=3,1,0)+IF(BV67=3,1,0))</f>
        <v>3</v>
      </c>
      <c r="DE67" s="89"/>
      <c r="DF67" s="105">
        <f>IF(CZ67="","",CZ67*2+DD67)</f>
        <v>3</v>
      </c>
      <c r="DG67" s="89"/>
      <c r="DH67" s="104"/>
      <c r="DI67" s="89">
        <f>IF(DF67="","",RANK(DF67,DF63:DH78))</f>
        <v>4</v>
      </c>
      <c r="DJ67" s="89"/>
      <c r="DK67" s="106"/>
      <c r="DO67" s="22"/>
      <c r="DP67" s="22"/>
      <c r="DQ67" s="22"/>
      <c r="DR67" s="22"/>
      <c r="DS67" s="22"/>
      <c r="DT67" s="22"/>
      <c r="DU67" s="22"/>
      <c r="DV67" s="23"/>
      <c r="DW67" s="23"/>
      <c r="DX67" s="23"/>
      <c r="DY67" s="24"/>
      <c r="DZ67" s="23"/>
      <c r="EA67" s="23"/>
      <c r="EB67" s="23"/>
      <c r="EC67" s="23"/>
      <c r="ED67" s="23"/>
      <c r="EE67" s="23"/>
      <c r="EF67" s="23"/>
      <c r="EG67" s="23"/>
      <c r="EH67" s="23"/>
    </row>
    <row r="68" spans="1:200" ht="6" customHeight="1" x14ac:dyDescent="0.2">
      <c r="A68" s="135"/>
      <c r="B68" s="82"/>
      <c r="C68" s="140"/>
      <c r="D68" s="140"/>
      <c r="E68" s="140"/>
      <c r="F68" s="140"/>
      <c r="G68" s="140"/>
      <c r="H68" s="140"/>
      <c r="I68" s="141"/>
      <c r="J68" s="159"/>
      <c r="K68" s="160"/>
      <c r="L68" s="160"/>
      <c r="M68" s="133"/>
      <c r="N68" s="133"/>
      <c r="O68" s="133"/>
      <c r="P68" s="107"/>
      <c r="Q68" s="107"/>
      <c r="R68" s="107"/>
      <c r="S68" s="189"/>
      <c r="T68" s="190"/>
      <c r="U68" s="190"/>
      <c r="V68" s="190"/>
      <c r="W68" s="190"/>
      <c r="X68" s="190"/>
      <c r="Y68" s="190"/>
      <c r="Z68" s="190"/>
      <c r="AA68" s="191"/>
      <c r="AB68" s="111"/>
      <c r="AC68" s="111"/>
      <c r="AD68" s="111"/>
      <c r="AE68" s="82"/>
      <c r="AF68" s="82"/>
      <c r="AG68" s="82"/>
      <c r="AH68" s="107"/>
      <c r="AI68" s="107"/>
      <c r="AJ68" s="207"/>
      <c r="AK68" s="164"/>
      <c r="AL68" s="164"/>
      <c r="AM68" s="164"/>
      <c r="AN68" s="170"/>
      <c r="AO68" s="170"/>
      <c r="AP68" s="170"/>
      <c r="AQ68" s="174"/>
      <c r="AR68" s="174"/>
      <c r="AS68" s="175"/>
      <c r="AT68" s="82"/>
      <c r="AU68" s="82"/>
      <c r="AV68" s="82"/>
      <c r="AW68" s="82"/>
      <c r="AX68" s="82"/>
      <c r="AY68" s="82"/>
      <c r="AZ68" s="94"/>
      <c r="BA68" s="82"/>
      <c r="BB68" s="95"/>
      <c r="BC68" s="82"/>
      <c r="BD68" s="82"/>
      <c r="BE68" s="99"/>
      <c r="BF68" s="49"/>
      <c r="BG68" s="135"/>
      <c r="BH68" s="82"/>
      <c r="BI68" s="140"/>
      <c r="BJ68" s="140"/>
      <c r="BK68" s="140"/>
      <c r="BL68" s="140"/>
      <c r="BM68" s="140"/>
      <c r="BN68" s="140"/>
      <c r="BO68" s="141"/>
      <c r="BP68" s="159"/>
      <c r="BQ68" s="160"/>
      <c r="BR68" s="160"/>
      <c r="BS68" s="133"/>
      <c r="BT68" s="133"/>
      <c r="BU68" s="133"/>
      <c r="BV68" s="107"/>
      <c r="BW68" s="107"/>
      <c r="BX68" s="107"/>
      <c r="BY68" s="189"/>
      <c r="BZ68" s="190"/>
      <c r="CA68" s="190"/>
      <c r="CB68" s="190"/>
      <c r="CC68" s="190"/>
      <c r="CD68" s="190"/>
      <c r="CE68" s="190"/>
      <c r="CF68" s="190"/>
      <c r="CG68" s="191"/>
      <c r="CH68" s="111"/>
      <c r="CI68" s="111"/>
      <c r="CJ68" s="111"/>
      <c r="CK68" s="82"/>
      <c r="CL68" s="82"/>
      <c r="CM68" s="82"/>
      <c r="CN68" s="107"/>
      <c r="CO68" s="107"/>
      <c r="CP68" s="207"/>
      <c r="CQ68" s="111"/>
      <c r="CR68" s="111"/>
      <c r="CS68" s="111"/>
      <c r="CT68" s="82"/>
      <c r="CU68" s="82"/>
      <c r="CV68" s="82"/>
      <c r="CW68" s="158"/>
      <c r="CX68" s="158"/>
      <c r="CY68" s="186"/>
      <c r="CZ68" s="82"/>
      <c r="DA68" s="82"/>
      <c r="DB68" s="82"/>
      <c r="DC68" s="82"/>
      <c r="DD68" s="82"/>
      <c r="DE68" s="82"/>
      <c r="DF68" s="94"/>
      <c r="DG68" s="82"/>
      <c r="DH68" s="95"/>
      <c r="DI68" s="82"/>
      <c r="DJ68" s="82"/>
      <c r="DK68" s="99"/>
      <c r="DO68" s="22"/>
      <c r="DP68" s="22"/>
      <c r="DQ68" s="22"/>
      <c r="DR68" s="22"/>
      <c r="DS68" s="22"/>
      <c r="DT68" s="22"/>
      <c r="DU68" s="22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</row>
    <row r="69" spans="1:200" ht="6" customHeight="1" x14ac:dyDescent="0.2">
      <c r="A69" s="135"/>
      <c r="B69" s="82"/>
      <c r="C69" s="140"/>
      <c r="D69" s="140"/>
      <c r="E69" s="140"/>
      <c r="F69" s="140"/>
      <c r="G69" s="140"/>
      <c r="H69" s="140"/>
      <c r="I69" s="141"/>
      <c r="J69" s="159"/>
      <c r="K69" s="160"/>
      <c r="L69" s="160"/>
      <c r="M69" s="133"/>
      <c r="N69" s="133"/>
      <c r="O69" s="133"/>
      <c r="P69" s="107"/>
      <c r="Q69" s="107"/>
      <c r="R69" s="107"/>
      <c r="S69" s="189"/>
      <c r="T69" s="190"/>
      <c r="U69" s="190"/>
      <c r="V69" s="190"/>
      <c r="W69" s="190"/>
      <c r="X69" s="190"/>
      <c r="Y69" s="190"/>
      <c r="Z69" s="190"/>
      <c r="AA69" s="191"/>
      <c r="AB69" s="111"/>
      <c r="AC69" s="111"/>
      <c r="AD69" s="111"/>
      <c r="AE69" s="82"/>
      <c r="AF69" s="82"/>
      <c r="AG69" s="82"/>
      <c r="AH69" s="107"/>
      <c r="AI69" s="107"/>
      <c r="AJ69" s="207"/>
      <c r="AK69" s="164"/>
      <c r="AL69" s="164"/>
      <c r="AM69" s="164"/>
      <c r="AN69" s="170"/>
      <c r="AO69" s="170"/>
      <c r="AP69" s="170"/>
      <c r="AQ69" s="174"/>
      <c r="AR69" s="174"/>
      <c r="AS69" s="175"/>
      <c r="AT69" s="82"/>
      <c r="AU69" s="82"/>
      <c r="AV69" s="82"/>
      <c r="AW69" s="82"/>
      <c r="AX69" s="82"/>
      <c r="AY69" s="82"/>
      <c r="AZ69" s="94"/>
      <c r="BA69" s="82"/>
      <c r="BB69" s="95"/>
      <c r="BC69" s="82"/>
      <c r="BD69" s="82"/>
      <c r="BE69" s="99"/>
      <c r="BF69" s="49"/>
      <c r="BG69" s="135"/>
      <c r="BH69" s="82"/>
      <c r="BI69" s="140"/>
      <c r="BJ69" s="140"/>
      <c r="BK69" s="140"/>
      <c r="BL69" s="140"/>
      <c r="BM69" s="140"/>
      <c r="BN69" s="140"/>
      <c r="BO69" s="141"/>
      <c r="BP69" s="159"/>
      <c r="BQ69" s="160"/>
      <c r="BR69" s="160"/>
      <c r="BS69" s="133"/>
      <c r="BT69" s="133"/>
      <c r="BU69" s="133"/>
      <c r="BV69" s="107"/>
      <c r="BW69" s="107"/>
      <c r="BX69" s="107"/>
      <c r="BY69" s="189"/>
      <c r="BZ69" s="190"/>
      <c r="CA69" s="190"/>
      <c r="CB69" s="190"/>
      <c r="CC69" s="190"/>
      <c r="CD69" s="190"/>
      <c r="CE69" s="190"/>
      <c r="CF69" s="190"/>
      <c r="CG69" s="191"/>
      <c r="CH69" s="111"/>
      <c r="CI69" s="111"/>
      <c r="CJ69" s="111"/>
      <c r="CK69" s="82"/>
      <c r="CL69" s="82"/>
      <c r="CM69" s="82"/>
      <c r="CN69" s="107"/>
      <c r="CO69" s="107"/>
      <c r="CP69" s="207"/>
      <c r="CQ69" s="111"/>
      <c r="CR69" s="111"/>
      <c r="CS69" s="111"/>
      <c r="CT69" s="82"/>
      <c r="CU69" s="82"/>
      <c r="CV69" s="82"/>
      <c r="CW69" s="158"/>
      <c r="CX69" s="158"/>
      <c r="CY69" s="186"/>
      <c r="CZ69" s="82"/>
      <c r="DA69" s="82"/>
      <c r="DB69" s="82"/>
      <c r="DC69" s="82"/>
      <c r="DD69" s="82"/>
      <c r="DE69" s="82"/>
      <c r="DF69" s="94"/>
      <c r="DG69" s="82"/>
      <c r="DH69" s="95"/>
      <c r="DI69" s="82"/>
      <c r="DJ69" s="82"/>
      <c r="DK69" s="99"/>
      <c r="DO69" s="22"/>
      <c r="DP69" s="22"/>
      <c r="DQ69" s="22"/>
      <c r="DR69" s="22"/>
      <c r="DS69" s="22"/>
      <c r="DT69" s="22"/>
      <c r="DU69" s="22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</row>
    <row r="70" spans="1:200" ht="6" customHeight="1" x14ac:dyDescent="0.2">
      <c r="A70" s="179"/>
      <c r="B70" s="90"/>
      <c r="C70" s="140"/>
      <c r="D70" s="140"/>
      <c r="E70" s="140"/>
      <c r="F70" s="140"/>
      <c r="G70" s="140"/>
      <c r="H70" s="140"/>
      <c r="I70" s="141"/>
      <c r="J70" s="159"/>
      <c r="K70" s="160"/>
      <c r="L70" s="160"/>
      <c r="M70" s="133"/>
      <c r="N70" s="133"/>
      <c r="O70" s="133"/>
      <c r="P70" s="107"/>
      <c r="Q70" s="107"/>
      <c r="R70" s="107"/>
      <c r="S70" s="189"/>
      <c r="T70" s="190"/>
      <c r="U70" s="190"/>
      <c r="V70" s="190"/>
      <c r="W70" s="190"/>
      <c r="X70" s="190"/>
      <c r="Y70" s="190"/>
      <c r="Z70" s="190"/>
      <c r="AA70" s="191"/>
      <c r="AB70" s="121"/>
      <c r="AC70" s="121"/>
      <c r="AD70" s="121"/>
      <c r="AE70" s="90"/>
      <c r="AF70" s="90"/>
      <c r="AG70" s="90"/>
      <c r="AH70" s="107"/>
      <c r="AI70" s="107"/>
      <c r="AJ70" s="207"/>
      <c r="AK70" s="165"/>
      <c r="AL70" s="165"/>
      <c r="AM70" s="165"/>
      <c r="AN70" s="171"/>
      <c r="AO70" s="171"/>
      <c r="AP70" s="171"/>
      <c r="AQ70" s="176"/>
      <c r="AR70" s="176"/>
      <c r="AS70" s="177"/>
      <c r="AT70" s="90"/>
      <c r="AU70" s="90"/>
      <c r="AV70" s="90"/>
      <c r="AW70" s="90"/>
      <c r="AX70" s="90"/>
      <c r="AY70" s="90"/>
      <c r="AZ70" s="96"/>
      <c r="BA70" s="90"/>
      <c r="BB70" s="97"/>
      <c r="BC70" s="90"/>
      <c r="BD70" s="90"/>
      <c r="BE70" s="100"/>
      <c r="BF70" s="49"/>
      <c r="BG70" s="179"/>
      <c r="BH70" s="90"/>
      <c r="BI70" s="140"/>
      <c r="BJ70" s="140"/>
      <c r="BK70" s="140"/>
      <c r="BL70" s="140"/>
      <c r="BM70" s="140"/>
      <c r="BN70" s="140"/>
      <c r="BO70" s="141"/>
      <c r="BP70" s="159"/>
      <c r="BQ70" s="160"/>
      <c r="BR70" s="160"/>
      <c r="BS70" s="133"/>
      <c r="BT70" s="133"/>
      <c r="BU70" s="133"/>
      <c r="BV70" s="107"/>
      <c r="BW70" s="107"/>
      <c r="BX70" s="107"/>
      <c r="BY70" s="189"/>
      <c r="BZ70" s="190"/>
      <c r="CA70" s="190"/>
      <c r="CB70" s="190"/>
      <c r="CC70" s="190"/>
      <c r="CD70" s="190"/>
      <c r="CE70" s="190"/>
      <c r="CF70" s="190"/>
      <c r="CG70" s="191"/>
      <c r="CH70" s="121"/>
      <c r="CI70" s="121"/>
      <c r="CJ70" s="121"/>
      <c r="CK70" s="90"/>
      <c r="CL70" s="90"/>
      <c r="CM70" s="90"/>
      <c r="CN70" s="107"/>
      <c r="CO70" s="107"/>
      <c r="CP70" s="207"/>
      <c r="CQ70" s="121"/>
      <c r="CR70" s="121"/>
      <c r="CS70" s="121"/>
      <c r="CT70" s="90"/>
      <c r="CU70" s="90"/>
      <c r="CV70" s="90"/>
      <c r="CW70" s="193"/>
      <c r="CX70" s="193"/>
      <c r="CY70" s="194"/>
      <c r="CZ70" s="90"/>
      <c r="DA70" s="90"/>
      <c r="DB70" s="90"/>
      <c r="DC70" s="90"/>
      <c r="DD70" s="90"/>
      <c r="DE70" s="90"/>
      <c r="DF70" s="96"/>
      <c r="DG70" s="90"/>
      <c r="DH70" s="97"/>
      <c r="DI70" s="90"/>
      <c r="DJ70" s="90"/>
      <c r="DK70" s="100"/>
      <c r="DO70" s="22"/>
      <c r="DP70" s="22"/>
      <c r="DQ70" s="22"/>
      <c r="DR70" s="22"/>
      <c r="DS70" s="22"/>
      <c r="DT70" s="22"/>
      <c r="DU70" s="22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</row>
    <row r="71" spans="1:200" ht="6" customHeight="1" x14ac:dyDescent="0.2">
      <c r="A71" s="178">
        <v>3</v>
      </c>
      <c r="B71" s="89"/>
      <c r="C71" s="140" t="s">
        <v>85</v>
      </c>
      <c r="D71" s="140"/>
      <c r="E71" s="140"/>
      <c r="F71" s="140"/>
      <c r="G71" s="140"/>
      <c r="H71" s="140"/>
      <c r="I71" s="141"/>
      <c r="J71" s="159">
        <f>IF(AH63="","",AH63)</f>
        <v>1</v>
      </c>
      <c r="K71" s="160"/>
      <c r="L71" s="160"/>
      <c r="M71" s="132" t="s">
        <v>11</v>
      </c>
      <c r="N71" s="133"/>
      <c r="O71" s="133"/>
      <c r="P71" s="107">
        <f>IF(AB63="","",AB63)</f>
        <v>3</v>
      </c>
      <c r="Q71" s="107"/>
      <c r="R71" s="107"/>
      <c r="S71" s="209">
        <f>IF(AH67="","",AH67)</f>
        <v>0</v>
      </c>
      <c r="T71" s="160"/>
      <c r="U71" s="160"/>
      <c r="V71" s="132" t="s">
        <v>11</v>
      </c>
      <c r="W71" s="133"/>
      <c r="X71" s="133"/>
      <c r="Y71" s="107">
        <f>IF(AB67="","",AB67)</f>
        <v>3</v>
      </c>
      <c r="Z71" s="107"/>
      <c r="AA71" s="207"/>
      <c r="AB71" s="114"/>
      <c r="AC71" s="115"/>
      <c r="AD71" s="115"/>
      <c r="AE71" s="115"/>
      <c r="AF71" s="115"/>
      <c r="AG71" s="115"/>
      <c r="AH71" s="115"/>
      <c r="AI71" s="115"/>
      <c r="AJ71" s="115"/>
      <c r="AK71" s="166">
        <v>1</v>
      </c>
      <c r="AL71" s="163"/>
      <c r="AM71" s="163"/>
      <c r="AN71" s="169" t="s">
        <v>11</v>
      </c>
      <c r="AO71" s="169"/>
      <c r="AP71" s="169"/>
      <c r="AQ71" s="172">
        <v>3</v>
      </c>
      <c r="AR71" s="172"/>
      <c r="AS71" s="173"/>
      <c r="AT71" s="89">
        <f>IF(AND(S71="",AB71="",AK71="",J71=""),"",IF(S71=3,1,0)+IF(AB71=3,1,0)+IF(AK71=3,1,0)+IF(J71=3,1,0))</f>
        <v>0</v>
      </c>
      <c r="AU71" s="89"/>
      <c r="AV71" s="89" t="s">
        <v>11</v>
      </c>
      <c r="AW71" s="89"/>
      <c r="AX71" s="89">
        <f>IF(AND(Y71="",AH71="",AQ71="",P71=""),"",IF(Y71=3,1,0)+IF(AH71=3,1,0)+IF(AQ71=3,1,0)+IF(P71=3,1,0))</f>
        <v>3</v>
      </c>
      <c r="AY71" s="89"/>
      <c r="AZ71" s="105">
        <f>IF(AT71="","",AT71*2+AX71)</f>
        <v>3</v>
      </c>
      <c r="BA71" s="89"/>
      <c r="BB71" s="104"/>
      <c r="BC71" s="89">
        <f>IF(AZ71="","",RANK(AZ71,AZ63:BB78))</f>
        <v>4</v>
      </c>
      <c r="BD71" s="89"/>
      <c r="BE71" s="106"/>
      <c r="BF71" s="49"/>
      <c r="BG71" s="178">
        <v>3</v>
      </c>
      <c r="BH71" s="89"/>
      <c r="BI71" s="140" t="s">
        <v>87</v>
      </c>
      <c r="BJ71" s="140"/>
      <c r="BK71" s="140"/>
      <c r="BL71" s="140"/>
      <c r="BM71" s="140"/>
      <c r="BN71" s="140"/>
      <c r="BO71" s="141"/>
      <c r="BP71" s="159">
        <f>IF(CN63="","",CN63)</f>
        <v>1</v>
      </c>
      <c r="BQ71" s="160"/>
      <c r="BR71" s="160"/>
      <c r="BS71" s="132" t="s">
        <v>11</v>
      </c>
      <c r="BT71" s="133"/>
      <c r="BU71" s="133"/>
      <c r="BV71" s="107">
        <f>IF(CH63="","",CH63)</f>
        <v>3</v>
      </c>
      <c r="BW71" s="107"/>
      <c r="BX71" s="107"/>
      <c r="BY71" s="209">
        <f>IF(CN67="","",CN67)</f>
        <v>3</v>
      </c>
      <c r="BZ71" s="160"/>
      <c r="CA71" s="160"/>
      <c r="CB71" s="132" t="s">
        <v>11</v>
      </c>
      <c r="CC71" s="133"/>
      <c r="CD71" s="133"/>
      <c r="CE71" s="107">
        <f>IF(CH67="","",CH67)</f>
        <v>0</v>
      </c>
      <c r="CF71" s="107"/>
      <c r="CG71" s="207"/>
      <c r="CH71" s="114"/>
      <c r="CI71" s="115"/>
      <c r="CJ71" s="115"/>
      <c r="CK71" s="115"/>
      <c r="CL71" s="115"/>
      <c r="CM71" s="115"/>
      <c r="CN71" s="115"/>
      <c r="CO71" s="115"/>
      <c r="CP71" s="115"/>
      <c r="CQ71" s="118">
        <v>1</v>
      </c>
      <c r="CR71" s="119"/>
      <c r="CS71" s="119"/>
      <c r="CT71" s="89" t="s">
        <v>11</v>
      </c>
      <c r="CU71" s="89"/>
      <c r="CV71" s="89"/>
      <c r="CW71" s="147">
        <v>3</v>
      </c>
      <c r="CX71" s="147"/>
      <c r="CY71" s="192"/>
      <c r="CZ71" s="89">
        <f>IF(AND(BY71="",CH71="",CQ71="",BP71=""),"",IF(BY71=3,1,0)+IF(CH71=3,1,0)+IF(CQ71=3,1,0)+IF(BP71=3,1,0))</f>
        <v>1</v>
      </c>
      <c r="DA71" s="89"/>
      <c r="DB71" s="89" t="s">
        <v>11</v>
      </c>
      <c r="DC71" s="89"/>
      <c r="DD71" s="89">
        <f>IF(AND(CE71="",CN71="",CW71="",BV71=""),"",IF(CE71=3,1,0)+IF(CN71=3,1,0)+IF(CW71=3,1,0)+IF(BV71=3,1,0))</f>
        <v>2</v>
      </c>
      <c r="DE71" s="89"/>
      <c r="DF71" s="105">
        <f>IF(CZ71="","",CZ71*2+DD71)</f>
        <v>4</v>
      </c>
      <c r="DG71" s="89"/>
      <c r="DH71" s="104"/>
      <c r="DI71" s="89">
        <f>IF(DF71="","",RANK(DF71,DF63:DH78))</f>
        <v>3</v>
      </c>
      <c r="DJ71" s="89"/>
      <c r="DK71" s="106"/>
      <c r="DO71" s="22"/>
      <c r="DP71" s="22"/>
      <c r="DQ71" s="22"/>
      <c r="DR71" s="22"/>
      <c r="DS71" s="22"/>
      <c r="DT71" s="22"/>
      <c r="DU71" s="22"/>
      <c r="DV71" s="23"/>
      <c r="DW71" s="23"/>
      <c r="DX71" s="23"/>
      <c r="DY71" s="24"/>
      <c r="DZ71" s="23"/>
      <c r="EA71" s="23"/>
      <c r="EB71" s="23"/>
      <c r="EC71" s="23"/>
      <c r="ED71" s="23"/>
      <c r="EE71" s="23"/>
      <c r="EF71" s="23"/>
      <c r="EG71" s="23"/>
      <c r="EH71" s="24"/>
    </row>
    <row r="72" spans="1:200" ht="6" customHeight="1" x14ac:dyDescent="0.2">
      <c r="A72" s="135"/>
      <c r="B72" s="82"/>
      <c r="C72" s="140"/>
      <c r="D72" s="140"/>
      <c r="E72" s="140"/>
      <c r="F72" s="140"/>
      <c r="G72" s="140"/>
      <c r="H72" s="140"/>
      <c r="I72" s="141"/>
      <c r="J72" s="159"/>
      <c r="K72" s="160"/>
      <c r="L72" s="160"/>
      <c r="M72" s="133"/>
      <c r="N72" s="133"/>
      <c r="O72" s="133"/>
      <c r="P72" s="107"/>
      <c r="Q72" s="107"/>
      <c r="R72" s="107"/>
      <c r="S72" s="209"/>
      <c r="T72" s="160"/>
      <c r="U72" s="160"/>
      <c r="V72" s="133"/>
      <c r="W72" s="133"/>
      <c r="X72" s="133"/>
      <c r="Y72" s="107"/>
      <c r="Z72" s="107"/>
      <c r="AA72" s="207"/>
      <c r="AB72" s="114"/>
      <c r="AC72" s="115"/>
      <c r="AD72" s="115"/>
      <c r="AE72" s="115"/>
      <c r="AF72" s="115"/>
      <c r="AG72" s="115"/>
      <c r="AH72" s="115"/>
      <c r="AI72" s="115"/>
      <c r="AJ72" s="115"/>
      <c r="AK72" s="167"/>
      <c r="AL72" s="164"/>
      <c r="AM72" s="164"/>
      <c r="AN72" s="170"/>
      <c r="AO72" s="170"/>
      <c r="AP72" s="170"/>
      <c r="AQ72" s="174"/>
      <c r="AR72" s="174"/>
      <c r="AS72" s="175"/>
      <c r="AT72" s="82"/>
      <c r="AU72" s="82"/>
      <c r="AV72" s="82"/>
      <c r="AW72" s="82"/>
      <c r="AX72" s="82"/>
      <c r="AY72" s="82"/>
      <c r="AZ72" s="94"/>
      <c r="BA72" s="82"/>
      <c r="BB72" s="95"/>
      <c r="BC72" s="82"/>
      <c r="BD72" s="82"/>
      <c r="BE72" s="99"/>
      <c r="BF72" s="49"/>
      <c r="BG72" s="135"/>
      <c r="BH72" s="82"/>
      <c r="BI72" s="140"/>
      <c r="BJ72" s="140"/>
      <c r="BK72" s="140"/>
      <c r="BL72" s="140"/>
      <c r="BM72" s="140"/>
      <c r="BN72" s="140"/>
      <c r="BO72" s="141"/>
      <c r="BP72" s="159"/>
      <c r="BQ72" s="160"/>
      <c r="BR72" s="160"/>
      <c r="BS72" s="133"/>
      <c r="BT72" s="133"/>
      <c r="BU72" s="133"/>
      <c r="BV72" s="107"/>
      <c r="BW72" s="107"/>
      <c r="BX72" s="107"/>
      <c r="BY72" s="209"/>
      <c r="BZ72" s="160"/>
      <c r="CA72" s="160"/>
      <c r="CB72" s="133"/>
      <c r="CC72" s="133"/>
      <c r="CD72" s="133"/>
      <c r="CE72" s="107"/>
      <c r="CF72" s="107"/>
      <c r="CG72" s="207"/>
      <c r="CH72" s="114"/>
      <c r="CI72" s="115"/>
      <c r="CJ72" s="115"/>
      <c r="CK72" s="115"/>
      <c r="CL72" s="115"/>
      <c r="CM72" s="115"/>
      <c r="CN72" s="115"/>
      <c r="CO72" s="115"/>
      <c r="CP72" s="115"/>
      <c r="CQ72" s="110"/>
      <c r="CR72" s="111"/>
      <c r="CS72" s="111"/>
      <c r="CT72" s="82"/>
      <c r="CU72" s="82"/>
      <c r="CV72" s="82"/>
      <c r="CW72" s="158"/>
      <c r="CX72" s="158"/>
      <c r="CY72" s="186"/>
      <c r="CZ72" s="82"/>
      <c r="DA72" s="82"/>
      <c r="DB72" s="82"/>
      <c r="DC72" s="82"/>
      <c r="DD72" s="82"/>
      <c r="DE72" s="82"/>
      <c r="DF72" s="94"/>
      <c r="DG72" s="82"/>
      <c r="DH72" s="95"/>
      <c r="DI72" s="82"/>
      <c r="DJ72" s="82"/>
      <c r="DK72" s="99"/>
      <c r="DO72" s="22"/>
      <c r="DP72" s="22"/>
      <c r="DQ72" s="22"/>
      <c r="DR72" s="22"/>
      <c r="DS72" s="22"/>
      <c r="DT72" s="22"/>
      <c r="DU72" s="22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</row>
    <row r="73" spans="1:200" ht="6" customHeight="1" x14ac:dyDescent="0.2">
      <c r="A73" s="135"/>
      <c r="B73" s="82"/>
      <c r="C73" s="140"/>
      <c r="D73" s="140"/>
      <c r="E73" s="140"/>
      <c r="F73" s="140"/>
      <c r="G73" s="140"/>
      <c r="H73" s="140"/>
      <c r="I73" s="141"/>
      <c r="J73" s="159"/>
      <c r="K73" s="160"/>
      <c r="L73" s="160"/>
      <c r="M73" s="133"/>
      <c r="N73" s="133"/>
      <c r="O73" s="133"/>
      <c r="P73" s="107"/>
      <c r="Q73" s="107"/>
      <c r="R73" s="107"/>
      <c r="S73" s="209"/>
      <c r="T73" s="160"/>
      <c r="U73" s="160"/>
      <c r="V73" s="133"/>
      <c r="W73" s="133"/>
      <c r="X73" s="133"/>
      <c r="Y73" s="107"/>
      <c r="Z73" s="107"/>
      <c r="AA73" s="207"/>
      <c r="AB73" s="114"/>
      <c r="AC73" s="115"/>
      <c r="AD73" s="115"/>
      <c r="AE73" s="115"/>
      <c r="AF73" s="115"/>
      <c r="AG73" s="115"/>
      <c r="AH73" s="115"/>
      <c r="AI73" s="115"/>
      <c r="AJ73" s="115"/>
      <c r="AK73" s="167"/>
      <c r="AL73" s="164"/>
      <c r="AM73" s="164"/>
      <c r="AN73" s="170"/>
      <c r="AO73" s="170"/>
      <c r="AP73" s="170"/>
      <c r="AQ73" s="174"/>
      <c r="AR73" s="174"/>
      <c r="AS73" s="175"/>
      <c r="AT73" s="82"/>
      <c r="AU73" s="82"/>
      <c r="AV73" s="82"/>
      <c r="AW73" s="82"/>
      <c r="AX73" s="82"/>
      <c r="AY73" s="82"/>
      <c r="AZ73" s="94"/>
      <c r="BA73" s="82"/>
      <c r="BB73" s="95"/>
      <c r="BC73" s="82"/>
      <c r="BD73" s="82"/>
      <c r="BE73" s="99"/>
      <c r="BF73" s="49"/>
      <c r="BG73" s="135"/>
      <c r="BH73" s="82"/>
      <c r="BI73" s="140"/>
      <c r="BJ73" s="140"/>
      <c r="BK73" s="140"/>
      <c r="BL73" s="140"/>
      <c r="BM73" s="140"/>
      <c r="BN73" s="140"/>
      <c r="BO73" s="141"/>
      <c r="BP73" s="159"/>
      <c r="BQ73" s="160"/>
      <c r="BR73" s="160"/>
      <c r="BS73" s="133"/>
      <c r="BT73" s="133"/>
      <c r="BU73" s="133"/>
      <c r="BV73" s="107"/>
      <c r="BW73" s="107"/>
      <c r="BX73" s="107"/>
      <c r="BY73" s="209"/>
      <c r="BZ73" s="160"/>
      <c r="CA73" s="160"/>
      <c r="CB73" s="133"/>
      <c r="CC73" s="133"/>
      <c r="CD73" s="133"/>
      <c r="CE73" s="107"/>
      <c r="CF73" s="107"/>
      <c r="CG73" s="207"/>
      <c r="CH73" s="114"/>
      <c r="CI73" s="115"/>
      <c r="CJ73" s="115"/>
      <c r="CK73" s="115"/>
      <c r="CL73" s="115"/>
      <c r="CM73" s="115"/>
      <c r="CN73" s="115"/>
      <c r="CO73" s="115"/>
      <c r="CP73" s="115"/>
      <c r="CQ73" s="110"/>
      <c r="CR73" s="111"/>
      <c r="CS73" s="111"/>
      <c r="CT73" s="82"/>
      <c r="CU73" s="82"/>
      <c r="CV73" s="82"/>
      <c r="CW73" s="158"/>
      <c r="CX73" s="158"/>
      <c r="CY73" s="186"/>
      <c r="CZ73" s="82"/>
      <c r="DA73" s="82"/>
      <c r="DB73" s="82"/>
      <c r="DC73" s="82"/>
      <c r="DD73" s="82"/>
      <c r="DE73" s="82"/>
      <c r="DF73" s="94"/>
      <c r="DG73" s="82"/>
      <c r="DH73" s="95"/>
      <c r="DI73" s="82"/>
      <c r="DJ73" s="82"/>
      <c r="DK73" s="99"/>
      <c r="DO73" s="22"/>
      <c r="DP73" s="22"/>
      <c r="DQ73" s="22"/>
      <c r="DR73" s="22"/>
      <c r="DS73" s="22"/>
      <c r="DT73" s="22"/>
      <c r="DU73" s="22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</row>
    <row r="74" spans="1:200" ht="6" customHeight="1" x14ac:dyDescent="0.2">
      <c r="A74" s="179"/>
      <c r="B74" s="90"/>
      <c r="C74" s="140"/>
      <c r="D74" s="140"/>
      <c r="E74" s="140"/>
      <c r="F74" s="140"/>
      <c r="G74" s="140"/>
      <c r="H74" s="140"/>
      <c r="I74" s="141"/>
      <c r="J74" s="159"/>
      <c r="K74" s="160"/>
      <c r="L74" s="160"/>
      <c r="M74" s="133"/>
      <c r="N74" s="133"/>
      <c r="O74" s="133"/>
      <c r="P74" s="107"/>
      <c r="Q74" s="107"/>
      <c r="R74" s="107"/>
      <c r="S74" s="209"/>
      <c r="T74" s="160"/>
      <c r="U74" s="160"/>
      <c r="V74" s="133"/>
      <c r="W74" s="133"/>
      <c r="X74" s="133"/>
      <c r="Y74" s="107"/>
      <c r="Z74" s="107"/>
      <c r="AA74" s="207"/>
      <c r="AB74" s="114"/>
      <c r="AC74" s="115"/>
      <c r="AD74" s="115"/>
      <c r="AE74" s="115"/>
      <c r="AF74" s="115"/>
      <c r="AG74" s="115"/>
      <c r="AH74" s="115"/>
      <c r="AI74" s="115"/>
      <c r="AJ74" s="115"/>
      <c r="AK74" s="168"/>
      <c r="AL74" s="165"/>
      <c r="AM74" s="165"/>
      <c r="AN74" s="171"/>
      <c r="AO74" s="171"/>
      <c r="AP74" s="171"/>
      <c r="AQ74" s="176"/>
      <c r="AR74" s="176"/>
      <c r="AS74" s="177"/>
      <c r="AT74" s="90"/>
      <c r="AU74" s="90"/>
      <c r="AV74" s="90"/>
      <c r="AW74" s="90"/>
      <c r="AX74" s="90"/>
      <c r="AY74" s="90"/>
      <c r="AZ74" s="96"/>
      <c r="BA74" s="90"/>
      <c r="BB74" s="97"/>
      <c r="BC74" s="90"/>
      <c r="BD74" s="90"/>
      <c r="BE74" s="100"/>
      <c r="BF74" s="49"/>
      <c r="BG74" s="179"/>
      <c r="BH74" s="90"/>
      <c r="BI74" s="140"/>
      <c r="BJ74" s="140"/>
      <c r="BK74" s="140"/>
      <c r="BL74" s="140"/>
      <c r="BM74" s="140"/>
      <c r="BN74" s="140"/>
      <c r="BO74" s="141"/>
      <c r="BP74" s="159"/>
      <c r="BQ74" s="160"/>
      <c r="BR74" s="160"/>
      <c r="BS74" s="133"/>
      <c r="BT74" s="133"/>
      <c r="BU74" s="133"/>
      <c r="BV74" s="107"/>
      <c r="BW74" s="107"/>
      <c r="BX74" s="107"/>
      <c r="BY74" s="209"/>
      <c r="BZ74" s="160"/>
      <c r="CA74" s="160"/>
      <c r="CB74" s="133"/>
      <c r="CC74" s="133"/>
      <c r="CD74" s="133"/>
      <c r="CE74" s="107"/>
      <c r="CF74" s="107"/>
      <c r="CG74" s="207"/>
      <c r="CH74" s="114"/>
      <c r="CI74" s="115"/>
      <c r="CJ74" s="115"/>
      <c r="CK74" s="115"/>
      <c r="CL74" s="115"/>
      <c r="CM74" s="115"/>
      <c r="CN74" s="115"/>
      <c r="CO74" s="115"/>
      <c r="CP74" s="115"/>
      <c r="CQ74" s="120"/>
      <c r="CR74" s="121"/>
      <c r="CS74" s="121"/>
      <c r="CT74" s="90"/>
      <c r="CU74" s="90"/>
      <c r="CV74" s="90"/>
      <c r="CW74" s="193"/>
      <c r="CX74" s="193"/>
      <c r="CY74" s="194"/>
      <c r="CZ74" s="90"/>
      <c r="DA74" s="90"/>
      <c r="DB74" s="90"/>
      <c r="DC74" s="90"/>
      <c r="DD74" s="90"/>
      <c r="DE74" s="90"/>
      <c r="DF74" s="96"/>
      <c r="DG74" s="90"/>
      <c r="DH74" s="97"/>
      <c r="DI74" s="90"/>
      <c r="DJ74" s="90"/>
      <c r="DK74" s="100"/>
      <c r="DO74" s="22"/>
      <c r="DP74" s="22"/>
      <c r="DQ74" s="22"/>
      <c r="DR74" s="22"/>
      <c r="DS74" s="22"/>
      <c r="DT74" s="22"/>
      <c r="DU74" s="22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</row>
    <row r="75" spans="1:200" ht="6" customHeight="1" x14ac:dyDescent="0.2">
      <c r="A75" s="328">
        <v>4</v>
      </c>
      <c r="B75" s="170"/>
      <c r="C75" s="322" t="s">
        <v>66</v>
      </c>
      <c r="D75" s="322"/>
      <c r="E75" s="322"/>
      <c r="F75" s="322"/>
      <c r="G75" s="322"/>
      <c r="H75" s="322"/>
      <c r="I75" s="323"/>
      <c r="J75" s="326">
        <f>IF(AQ63="","",AQ63)</f>
        <v>3</v>
      </c>
      <c r="K75" s="226"/>
      <c r="L75" s="226"/>
      <c r="M75" s="313" t="s">
        <v>11</v>
      </c>
      <c r="N75" s="314"/>
      <c r="O75" s="314"/>
      <c r="P75" s="309">
        <f>IF(AK63="","",AK63)</f>
        <v>2</v>
      </c>
      <c r="Q75" s="309"/>
      <c r="R75" s="309"/>
      <c r="S75" s="225">
        <f>IF(AQ67="","",AQ67)</f>
        <v>1</v>
      </c>
      <c r="T75" s="226"/>
      <c r="U75" s="226"/>
      <c r="V75" s="313" t="s">
        <v>11</v>
      </c>
      <c r="W75" s="314"/>
      <c r="X75" s="314"/>
      <c r="Y75" s="309">
        <f>IF(AK67="","",AK67)</f>
        <v>3</v>
      </c>
      <c r="Z75" s="309"/>
      <c r="AA75" s="310"/>
      <c r="AB75" s="225">
        <f>IF(AQ71="","",AQ71)</f>
        <v>3</v>
      </c>
      <c r="AC75" s="226"/>
      <c r="AD75" s="226"/>
      <c r="AE75" s="313" t="s">
        <v>11</v>
      </c>
      <c r="AF75" s="314"/>
      <c r="AG75" s="314"/>
      <c r="AH75" s="309">
        <f>IF(AK71="","",AK71)</f>
        <v>1</v>
      </c>
      <c r="AI75" s="309"/>
      <c r="AJ75" s="309"/>
      <c r="AK75" s="316"/>
      <c r="AL75" s="317"/>
      <c r="AM75" s="317"/>
      <c r="AN75" s="317"/>
      <c r="AO75" s="317"/>
      <c r="AP75" s="317"/>
      <c r="AQ75" s="317"/>
      <c r="AR75" s="317"/>
      <c r="AS75" s="318"/>
      <c r="AT75" s="89">
        <f>IF(AND(S75="",AB75="",AK75="",J75=""),"",IF(S75=3,1,0)+IF(AB75=3,1,0)+IF(AK75=3,1,0)+IF(J75=3,1,0))</f>
        <v>2</v>
      </c>
      <c r="AU75" s="89"/>
      <c r="AV75" s="89" t="s">
        <v>11</v>
      </c>
      <c r="AW75" s="89"/>
      <c r="AX75" s="89">
        <f>IF(AND(Y75="",AH75="",AQ75="",P75=""),"",IF(Y75=3,1,0)+IF(AH75=3,1,0)+IF(AQ75=3,1,0)+IF(P75=3,1,0))</f>
        <v>1</v>
      </c>
      <c r="AY75" s="89"/>
      <c r="AZ75" s="105">
        <f>IF(AT75="","",AT75*2+AX75)</f>
        <v>5</v>
      </c>
      <c r="BA75" s="89"/>
      <c r="BB75" s="104"/>
      <c r="BC75" s="89">
        <f>IF(AZ75="","",RANK(AZ75,AZ63:BB78))</f>
        <v>2</v>
      </c>
      <c r="BD75" s="89"/>
      <c r="BE75" s="106"/>
      <c r="BG75" s="135">
        <v>4</v>
      </c>
      <c r="BH75" s="82"/>
      <c r="BI75" s="140" t="s">
        <v>88</v>
      </c>
      <c r="BJ75" s="140"/>
      <c r="BK75" s="140"/>
      <c r="BL75" s="140"/>
      <c r="BM75" s="140"/>
      <c r="BN75" s="140"/>
      <c r="BO75" s="141"/>
      <c r="BP75" s="159">
        <f>IF(CW63="","",CW63)</f>
        <v>2</v>
      </c>
      <c r="BQ75" s="160"/>
      <c r="BR75" s="160"/>
      <c r="BS75" s="132" t="s">
        <v>11</v>
      </c>
      <c r="BT75" s="133"/>
      <c r="BU75" s="133"/>
      <c r="BV75" s="107">
        <f>IF(CQ63="","",CQ63)</f>
        <v>3</v>
      </c>
      <c r="BW75" s="107"/>
      <c r="BX75" s="107"/>
      <c r="BY75" s="209">
        <f>IF(CW67="","",CW67)</f>
        <v>3</v>
      </c>
      <c r="BZ75" s="160"/>
      <c r="CA75" s="160"/>
      <c r="CB75" s="132" t="s">
        <v>11</v>
      </c>
      <c r="CC75" s="133"/>
      <c r="CD75" s="133"/>
      <c r="CE75" s="107">
        <f>IF(CQ67="","",CQ67)</f>
        <v>0</v>
      </c>
      <c r="CF75" s="107"/>
      <c r="CG75" s="207"/>
      <c r="CH75" s="209">
        <f>IF(CW71="","",CW71)</f>
        <v>3</v>
      </c>
      <c r="CI75" s="160"/>
      <c r="CJ75" s="160"/>
      <c r="CK75" s="132" t="s">
        <v>11</v>
      </c>
      <c r="CL75" s="133"/>
      <c r="CM75" s="133"/>
      <c r="CN75" s="107">
        <f>IF(CQ71="","",CQ71)</f>
        <v>1</v>
      </c>
      <c r="CO75" s="107"/>
      <c r="CP75" s="107"/>
      <c r="CQ75" s="123"/>
      <c r="CR75" s="124"/>
      <c r="CS75" s="124"/>
      <c r="CT75" s="124"/>
      <c r="CU75" s="124"/>
      <c r="CV75" s="124"/>
      <c r="CW75" s="124"/>
      <c r="CX75" s="124"/>
      <c r="CY75" s="125"/>
      <c r="CZ75" s="89">
        <f>IF(AND(BY75="",CH75="",CQ75="",BP75=""),"",IF(BY75=3,1,0)+IF(CH75=3,1,0)+IF(CQ75=3,1,0)+IF(BP75=3,1,0))</f>
        <v>2</v>
      </c>
      <c r="DA75" s="89"/>
      <c r="DB75" s="89" t="s">
        <v>11</v>
      </c>
      <c r="DC75" s="89"/>
      <c r="DD75" s="89">
        <f>IF(AND(CE75="",CN75="",CW75="",BV75=""),"",IF(CE75=3,1,0)+IF(CN75=3,1,0)+IF(CW75=3,1,0)+IF(BV75=3,1,0))</f>
        <v>1</v>
      </c>
      <c r="DE75" s="89"/>
      <c r="DF75" s="105">
        <f>IF(CZ75="","",CZ75*2+DD75)</f>
        <v>5</v>
      </c>
      <c r="DG75" s="89"/>
      <c r="DH75" s="104"/>
      <c r="DI75" s="89">
        <f>IF(DF75="","",RANK(DF75,DF63:DH78))</f>
        <v>2</v>
      </c>
      <c r="DJ75" s="89"/>
      <c r="DK75" s="106"/>
      <c r="DO75" s="22"/>
      <c r="DP75" s="22"/>
      <c r="DQ75" s="22"/>
      <c r="DR75" s="22"/>
      <c r="DS75" s="22"/>
      <c r="DT75" s="22"/>
      <c r="DU75" s="22"/>
      <c r="DV75" s="23"/>
      <c r="DW75" s="23"/>
      <c r="DX75" s="23"/>
      <c r="DY75" s="24"/>
      <c r="DZ75" s="23"/>
      <c r="EA75" s="23"/>
      <c r="EB75" s="23"/>
      <c r="EC75" s="23"/>
      <c r="ED75" s="23"/>
      <c r="EE75" s="23"/>
      <c r="EF75" s="23"/>
      <c r="EG75" s="23"/>
      <c r="EH75" s="24"/>
    </row>
    <row r="76" spans="1:200" ht="6" customHeight="1" x14ac:dyDescent="0.2">
      <c r="A76" s="328"/>
      <c r="B76" s="170"/>
      <c r="C76" s="322"/>
      <c r="D76" s="322"/>
      <c r="E76" s="322"/>
      <c r="F76" s="322"/>
      <c r="G76" s="322"/>
      <c r="H76" s="322"/>
      <c r="I76" s="323"/>
      <c r="J76" s="326"/>
      <c r="K76" s="226"/>
      <c r="L76" s="226"/>
      <c r="M76" s="314"/>
      <c r="N76" s="314"/>
      <c r="O76" s="314"/>
      <c r="P76" s="309"/>
      <c r="Q76" s="309"/>
      <c r="R76" s="309"/>
      <c r="S76" s="225"/>
      <c r="T76" s="226"/>
      <c r="U76" s="226"/>
      <c r="V76" s="314"/>
      <c r="W76" s="314"/>
      <c r="X76" s="314"/>
      <c r="Y76" s="309"/>
      <c r="Z76" s="309"/>
      <c r="AA76" s="310"/>
      <c r="AB76" s="225"/>
      <c r="AC76" s="226"/>
      <c r="AD76" s="226"/>
      <c r="AE76" s="314"/>
      <c r="AF76" s="314"/>
      <c r="AG76" s="314"/>
      <c r="AH76" s="309"/>
      <c r="AI76" s="309"/>
      <c r="AJ76" s="309"/>
      <c r="AK76" s="316"/>
      <c r="AL76" s="317"/>
      <c r="AM76" s="317"/>
      <c r="AN76" s="317"/>
      <c r="AO76" s="317"/>
      <c r="AP76" s="317"/>
      <c r="AQ76" s="317"/>
      <c r="AR76" s="317"/>
      <c r="AS76" s="318"/>
      <c r="AT76" s="82"/>
      <c r="AU76" s="82"/>
      <c r="AV76" s="82"/>
      <c r="AW76" s="82"/>
      <c r="AX76" s="82"/>
      <c r="AY76" s="82"/>
      <c r="AZ76" s="94"/>
      <c r="BA76" s="82"/>
      <c r="BB76" s="95"/>
      <c r="BC76" s="82"/>
      <c r="BD76" s="82"/>
      <c r="BE76" s="99"/>
      <c r="BG76" s="135"/>
      <c r="BH76" s="82"/>
      <c r="BI76" s="140"/>
      <c r="BJ76" s="140"/>
      <c r="BK76" s="140"/>
      <c r="BL76" s="140"/>
      <c r="BM76" s="140"/>
      <c r="BN76" s="140"/>
      <c r="BO76" s="141"/>
      <c r="BP76" s="159"/>
      <c r="BQ76" s="160"/>
      <c r="BR76" s="160"/>
      <c r="BS76" s="133"/>
      <c r="BT76" s="133"/>
      <c r="BU76" s="133"/>
      <c r="BV76" s="107"/>
      <c r="BW76" s="107"/>
      <c r="BX76" s="107"/>
      <c r="BY76" s="209"/>
      <c r="BZ76" s="160"/>
      <c r="CA76" s="160"/>
      <c r="CB76" s="133"/>
      <c r="CC76" s="133"/>
      <c r="CD76" s="133"/>
      <c r="CE76" s="107"/>
      <c r="CF76" s="107"/>
      <c r="CG76" s="207"/>
      <c r="CH76" s="209"/>
      <c r="CI76" s="160"/>
      <c r="CJ76" s="160"/>
      <c r="CK76" s="133"/>
      <c r="CL76" s="133"/>
      <c r="CM76" s="133"/>
      <c r="CN76" s="107"/>
      <c r="CO76" s="107"/>
      <c r="CP76" s="107"/>
      <c r="CQ76" s="123"/>
      <c r="CR76" s="124"/>
      <c r="CS76" s="124"/>
      <c r="CT76" s="124"/>
      <c r="CU76" s="124"/>
      <c r="CV76" s="124"/>
      <c r="CW76" s="124"/>
      <c r="CX76" s="124"/>
      <c r="CY76" s="125"/>
      <c r="CZ76" s="82"/>
      <c r="DA76" s="82"/>
      <c r="DB76" s="82"/>
      <c r="DC76" s="82"/>
      <c r="DD76" s="82"/>
      <c r="DE76" s="82"/>
      <c r="DF76" s="94"/>
      <c r="DG76" s="82"/>
      <c r="DH76" s="95"/>
      <c r="DI76" s="82"/>
      <c r="DJ76" s="82"/>
      <c r="DK76" s="99"/>
      <c r="DO76" s="22"/>
      <c r="DP76" s="22"/>
      <c r="DQ76" s="22"/>
      <c r="DR76" s="22"/>
      <c r="DS76" s="22"/>
      <c r="DT76" s="22"/>
      <c r="DU76" s="22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</row>
    <row r="77" spans="1:200" ht="6" customHeight="1" x14ac:dyDescent="0.2">
      <c r="A77" s="328"/>
      <c r="B77" s="170"/>
      <c r="C77" s="322"/>
      <c r="D77" s="322"/>
      <c r="E77" s="322"/>
      <c r="F77" s="322"/>
      <c r="G77" s="322"/>
      <c r="H77" s="322"/>
      <c r="I77" s="323"/>
      <c r="J77" s="326"/>
      <c r="K77" s="226"/>
      <c r="L77" s="226"/>
      <c r="M77" s="314"/>
      <c r="N77" s="314"/>
      <c r="O77" s="314"/>
      <c r="P77" s="309"/>
      <c r="Q77" s="309"/>
      <c r="R77" s="309"/>
      <c r="S77" s="225"/>
      <c r="T77" s="226"/>
      <c r="U77" s="226"/>
      <c r="V77" s="314"/>
      <c r="W77" s="314"/>
      <c r="X77" s="314"/>
      <c r="Y77" s="309"/>
      <c r="Z77" s="309"/>
      <c r="AA77" s="310"/>
      <c r="AB77" s="225"/>
      <c r="AC77" s="226"/>
      <c r="AD77" s="226"/>
      <c r="AE77" s="314"/>
      <c r="AF77" s="314"/>
      <c r="AG77" s="314"/>
      <c r="AH77" s="309"/>
      <c r="AI77" s="309"/>
      <c r="AJ77" s="309"/>
      <c r="AK77" s="316"/>
      <c r="AL77" s="317"/>
      <c r="AM77" s="317"/>
      <c r="AN77" s="317"/>
      <c r="AO77" s="317"/>
      <c r="AP77" s="317"/>
      <c r="AQ77" s="317"/>
      <c r="AR77" s="317"/>
      <c r="AS77" s="318"/>
      <c r="AT77" s="82"/>
      <c r="AU77" s="82"/>
      <c r="AV77" s="82"/>
      <c r="AW77" s="82"/>
      <c r="AX77" s="82"/>
      <c r="AY77" s="82"/>
      <c r="AZ77" s="94"/>
      <c r="BA77" s="82"/>
      <c r="BB77" s="95"/>
      <c r="BC77" s="82"/>
      <c r="BD77" s="82"/>
      <c r="BE77" s="99"/>
      <c r="BG77" s="135"/>
      <c r="BH77" s="82"/>
      <c r="BI77" s="140"/>
      <c r="BJ77" s="140"/>
      <c r="BK77" s="140"/>
      <c r="BL77" s="140"/>
      <c r="BM77" s="140"/>
      <c r="BN77" s="140"/>
      <c r="BO77" s="141"/>
      <c r="BP77" s="159"/>
      <c r="BQ77" s="160"/>
      <c r="BR77" s="160"/>
      <c r="BS77" s="133"/>
      <c r="BT77" s="133"/>
      <c r="BU77" s="133"/>
      <c r="BV77" s="107"/>
      <c r="BW77" s="107"/>
      <c r="BX77" s="107"/>
      <c r="BY77" s="209"/>
      <c r="BZ77" s="160"/>
      <c r="CA77" s="160"/>
      <c r="CB77" s="133"/>
      <c r="CC77" s="133"/>
      <c r="CD77" s="133"/>
      <c r="CE77" s="107"/>
      <c r="CF77" s="107"/>
      <c r="CG77" s="207"/>
      <c r="CH77" s="209"/>
      <c r="CI77" s="160"/>
      <c r="CJ77" s="160"/>
      <c r="CK77" s="133"/>
      <c r="CL77" s="133"/>
      <c r="CM77" s="133"/>
      <c r="CN77" s="107"/>
      <c r="CO77" s="107"/>
      <c r="CP77" s="107"/>
      <c r="CQ77" s="123"/>
      <c r="CR77" s="124"/>
      <c r="CS77" s="124"/>
      <c r="CT77" s="124"/>
      <c r="CU77" s="124"/>
      <c r="CV77" s="124"/>
      <c r="CW77" s="124"/>
      <c r="CX77" s="124"/>
      <c r="CY77" s="125"/>
      <c r="CZ77" s="82"/>
      <c r="DA77" s="82"/>
      <c r="DB77" s="82"/>
      <c r="DC77" s="82"/>
      <c r="DD77" s="82"/>
      <c r="DE77" s="82"/>
      <c r="DF77" s="94"/>
      <c r="DG77" s="82"/>
      <c r="DH77" s="95"/>
      <c r="DI77" s="82"/>
      <c r="DJ77" s="82"/>
      <c r="DK77" s="99"/>
      <c r="DO77" s="22"/>
      <c r="DP77" s="22"/>
      <c r="DQ77" s="22"/>
      <c r="DR77" s="22"/>
      <c r="DS77" s="22"/>
      <c r="DT77" s="22"/>
      <c r="DU77" s="22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</row>
    <row r="78" spans="1:200" ht="6" customHeight="1" thickBot="1" x14ac:dyDescent="0.25">
      <c r="A78" s="329"/>
      <c r="B78" s="330"/>
      <c r="C78" s="324"/>
      <c r="D78" s="324"/>
      <c r="E78" s="324"/>
      <c r="F78" s="324"/>
      <c r="G78" s="324"/>
      <c r="H78" s="324"/>
      <c r="I78" s="325"/>
      <c r="J78" s="327"/>
      <c r="K78" s="228"/>
      <c r="L78" s="228"/>
      <c r="M78" s="315"/>
      <c r="N78" s="315"/>
      <c r="O78" s="315"/>
      <c r="P78" s="311"/>
      <c r="Q78" s="311"/>
      <c r="R78" s="311"/>
      <c r="S78" s="227"/>
      <c r="T78" s="228"/>
      <c r="U78" s="228"/>
      <c r="V78" s="315"/>
      <c r="W78" s="315"/>
      <c r="X78" s="315"/>
      <c r="Y78" s="311"/>
      <c r="Z78" s="311"/>
      <c r="AA78" s="312"/>
      <c r="AB78" s="227"/>
      <c r="AC78" s="228"/>
      <c r="AD78" s="228"/>
      <c r="AE78" s="315"/>
      <c r="AF78" s="315"/>
      <c r="AG78" s="315"/>
      <c r="AH78" s="311"/>
      <c r="AI78" s="311"/>
      <c r="AJ78" s="311"/>
      <c r="AK78" s="319"/>
      <c r="AL78" s="320"/>
      <c r="AM78" s="320"/>
      <c r="AN78" s="320"/>
      <c r="AO78" s="320"/>
      <c r="AP78" s="320"/>
      <c r="AQ78" s="320"/>
      <c r="AR78" s="320"/>
      <c r="AS78" s="321"/>
      <c r="AT78" s="113"/>
      <c r="AU78" s="113"/>
      <c r="AV78" s="113"/>
      <c r="AW78" s="113"/>
      <c r="AX78" s="113"/>
      <c r="AY78" s="113"/>
      <c r="AZ78" s="129"/>
      <c r="BA78" s="113"/>
      <c r="BB78" s="130"/>
      <c r="BC78" s="113"/>
      <c r="BD78" s="113"/>
      <c r="BE78" s="131"/>
      <c r="BG78" s="306"/>
      <c r="BH78" s="113"/>
      <c r="BI78" s="298"/>
      <c r="BJ78" s="298"/>
      <c r="BK78" s="298"/>
      <c r="BL78" s="298"/>
      <c r="BM78" s="298"/>
      <c r="BN78" s="298"/>
      <c r="BO78" s="299"/>
      <c r="BP78" s="180"/>
      <c r="BQ78" s="181"/>
      <c r="BR78" s="181"/>
      <c r="BS78" s="182"/>
      <c r="BT78" s="182"/>
      <c r="BU78" s="182"/>
      <c r="BV78" s="122"/>
      <c r="BW78" s="122"/>
      <c r="BX78" s="122"/>
      <c r="BY78" s="210"/>
      <c r="BZ78" s="181"/>
      <c r="CA78" s="181"/>
      <c r="CB78" s="182"/>
      <c r="CC78" s="182"/>
      <c r="CD78" s="182"/>
      <c r="CE78" s="122"/>
      <c r="CF78" s="122"/>
      <c r="CG78" s="208"/>
      <c r="CH78" s="210"/>
      <c r="CI78" s="181"/>
      <c r="CJ78" s="181"/>
      <c r="CK78" s="182"/>
      <c r="CL78" s="182"/>
      <c r="CM78" s="182"/>
      <c r="CN78" s="122"/>
      <c r="CO78" s="122"/>
      <c r="CP78" s="122"/>
      <c r="CQ78" s="126"/>
      <c r="CR78" s="127"/>
      <c r="CS78" s="127"/>
      <c r="CT78" s="127"/>
      <c r="CU78" s="127"/>
      <c r="CV78" s="127"/>
      <c r="CW78" s="127"/>
      <c r="CX78" s="127"/>
      <c r="CY78" s="128"/>
      <c r="CZ78" s="113"/>
      <c r="DA78" s="113"/>
      <c r="DB78" s="113"/>
      <c r="DC78" s="113"/>
      <c r="DD78" s="113"/>
      <c r="DE78" s="113"/>
      <c r="DF78" s="129"/>
      <c r="DG78" s="113"/>
      <c r="DH78" s="130"/>
      <c r="DI78" s="113"/>
      <c r="DJ78" s="113"/>
      <c r="DK78" s="131"/>
      <c r="DO78" s="22"/>
      <c r="DP78" s="22"/>
      <c r="DQ78" s="22"/>
      <c r="DR78" s="22"/>
      <c r="DS78" s="22"/>
      <c r="DT78" s="22"/>
      <c r="DU78" s="22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</row>
    <row r="79" spans="1:200" ht="6" customHeight="1" x14ac:dyDescent="0.2">
      <c r="F79" s="5"/>
      <c r="G79" s="5"/>
      <c r="H79" s="5"/>
      <c r="I79" s="5"/>
      <c r="J79" s="5"/>
      <c r="K79" s="5"/>
      <c r="L79" s="5"/>
      <c r="BR79" s="5"/>
      <c r="BU79" s="5"/>
      <c r="BV79" s="5"/>
      <c r="BW79" s="5"/>
    </row>
    <row r="80" spans="1:200" ht="6" customHeight="1" x14ac:dyDescent="0.2">
      <c r="A80" s="331" t="s">
        <v>53</v>
      </c>
      <c r="B80" s="331"/>
      <c r="C80" s="331"/>
      <c r="D80" s="331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1"/>
      <c r="AE80" s="331"/>
      <c r="AF80" s="331"/>
      <c r="AG80" s="331"/>
      <c r="AH80" s="331"/>
      <c r="AI80" s="331"/>
      <c r="AJ80" s="331"/>
      <c r="AK80" s="331"/>
      <c r="AL80" s="331"/>
      <c r="AM80" s="331"/>
      <c r="AN80" s="331"/>
      <c r="AO80" s="331"/>
      <c r="AP80" s="331"/>
      <c r="AQ80" s="331"/>
      <c r="AR80" s="331"/>
      <c r="AS80" s="331"/>
      <c r="AT80" s="331"/>
      <c r="AU80" s="331"/>
      <c r="AV80" s="331"/>
      <c r="AW80" s="331"/>
      <c r="AX80" s="331"/>
      <c r="AY80" s="331"/>
      <c r="AZ80" s="331"/>
      <c r="BA80" s="331"/>
      <c r="BB80" s="331"/>
      <c r="BC80" s="331"/>
      <c r="BD80" s="331"/>
      <c r="BE80" s="331"/>
      <c r="BF80" s="331"/>
      <c r="BG80" s="331"/>
      <c r="BH80" s="331"/>
      <c r="BI80" s="331"/>
      <c r="BJ80" s="331"/>
      <c r="BK80" s="331"/>
      <c r="BL80" s="331"/>
      <c r="BM80" s="331"/>
      <c r="BN80" s="331"/>
      <c r="BO80" s="331"/>
      <c r="BP80" s="331" t="s">
        <v>32</v>
      </c>
      <c r="BQ80" s="331"/>
      <c r="BR80" s="331"/>
      <c r="BS80" s="331"/>
      <c r="BT80" s="331"/>
      <c r="BU80" s="331"/>
      <c r="BV80" s="331"/>
      <c r="BW80" s="331"/>
      <c r="BX80" s="331"/>
      <c r="BY80" s="331"/>
      <c r="BZ80" s="331"/>
      <c r="CA80" s="331"/>
      <c r="CB80" s="331"/>
      <c r="CC80" s="331"/>
      <c r="CD80" s="331"/>
      <c r="CE80" s="331"/>
      <c r="CF80" s="331"/>
      <c r="CG80" s="331"/>
      <c r="CH80" s="331"/>
      <c r="CI80" s="331"/>
      <c r="CJ80" s="331"/>
      <c r="CK80" s="331"/>
      <c r="CL80" s="331"/>
      <c r="CM80" s="331"/>
      <c r="CN80" s="331"/>
      <c r="CO80" s="331"/>
      <c r="CP80" s="331"/>
      <c r="CQ80" s="331"/>
      <c r="CR80" s="331"/>
      <c r="CS80" s="331"/>
      <c r="CT80" s="331"/>
      <c r="CU80" s="331"/>
      <c r="CV80" s="331"/>
      <c r="CW80" s="331"/>
      <c r="CX80" s="331"/>
      <c r="CY80" s="331"/>
      <c r="CZ80" s="331"/>
      <c r="DA80" s="331"/>
      <c r="DB80" s="331"/>
      <c r="DC80" s="331"/>
      <c r="DD80" s="331"/>
      <c r="DE80" s="331"/>
      <c r="DF80" s="331"/>
      <c r="DG80" s="331"/>
      <c r="DH80" s="331"/>
      <c r="DI80" s="331"/>
      <c r="DJ80" s="331"/>
      <c r="DK80" s="331"/>
      <c r="DL80" s="331"/>
      <c r="DM80" s="331"/>
      <c r="DN80" s="331"/>
      <c r="DO80" s="331"/>
      <c r="DP80" s="331"/>
      <c r="DQ80" s="331"/>
      <c r="DR80" s="331"/>
      <c r="DS80" s="331"/>
      <c r="DT80" s="331"/>
      <c r="DU80" s="331"/>
      <c r="DV80" s="331"/>
      <c r="DW80" s="331"/>
      <c r="DX80" s="331"/>
      <c r="DY80" s="331"/>
      <c r="DZ80" s="331"/>
      <c r="EA80" s="331"/>
      <c r="EB80" s="331"/>
      <c r="EC80" s="331"/>
      <c r="ED80" s="331"/>
      <c r="EE80" s="331" t="s">
        <v>67</v>
      </c>
      <c r="EF80" s="331"/>
      <c r="EG80" s="331"/>
      <c r="EH80" s="331"/>
      <c r="EI80" s="331"/>
      <c r="EJ80" s="331"/>
      <c r="EK80" s="331"/>
      <c r="EL80" s="331"/>
      <c r="EM80" s="331"/>
      <c r="EN80" s="331"/>
      <c r="EO80" s="331"/>
      <c r="EP80" s="331"/>
      <c r="EQ80" s="331"/>
      <c r="ER80" s="331"/>
      <c r="ES80" s="331"/>
      <c r="ET80" s="331"/>
      <c r="EU80" s="331"/>
      <c r="EV80" s="331"/>
      <c r="EW80" s="331"/>
      <c r="EX80" s="331"/>
      <c r="EY80" s="331"/>
      <c r="EZ80" s="331"/>
      <c r="FA80" s="331"/>
      <c r="FB80" s="331"/>
      <c r="FC80" s="331"/>
      <c r="FD80" s="331"/>
      <c r="FE80" s="331"/>
      <c r="FF80" s="331"/>
      <c r="FG80" s="331"/>
      <c r="FH80" s="331"/>
      <c r="FI80" s="331"/>
      <c r="FJ80" s="331"/>
      <c r="FK80" s="331"/>
      <c r="FL80" s="331"/>
      <c r="FM80" s="331"/>
      <c r="FN80" s="331"/>
      <c r="FO80" s="331"/>
      <c r="FP80" s="331"/>
      <c r="FQ80" s="331"/>
      <c r="FR80" s="331"/>
      <c r="FS80" s="331"/>
      <c r="FT80" s="331"/>
      <c r="FU80" s="331"/>
      <c r="FV80" s="331"/>
      <c r="FW80" s="331"/>
      <c r="FX80" s="331"/>
      <c r="FY80" s="331"/>
      <c r="FZ80" s="331"/>
      <c r="GA80" s="331"/>
      <c r="GB80" s="331"/>
      <c r="GC80" s="331"/>
      <c r="GD80" s="331"/>
      <c r="GE80" s="331"/>
      <c r="GF80" s="331"/>
      <c r="GG80" s="331"/>
      <c r="GH80" s="331"/>
      <c r="GI80" s="331"/>
      <c r="GJ80" s="331"/>
      <c r="GK80" s="331"/>
      <c r="GL80" s="331"/>
      <c r="GM80" s="331"/>
      <c r="GN80" s="331"/>
      <c r="GO80" s="331"/>
      <c r="GP80" s="331"/>
      <c r="GQ80" s="331"/>
      <c r="GR80" s="331"/>
    </row>
    <row r="81" spans="1:200" ht="6" customHeight="1" x14ac:dyDescent="0.2">
      <c r="A81" s="331"/>
      <c r="B81" s="331"/>
      <c r="C81" s="331"/>
      <c r="D81" s="331"/>
      <c r="E81" s="331"/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331"/>
      <c r="AF81" s="331"/>
      <c r="AG81" s="331"/>
      <c r="AH81" s="331"/>
      <c r="AI81" s="331"/>
      <c r="AJ81" s="331"/>
      <c r="AK81" s="331"/>
      <c r="AL81" s="331"/>
      <c r="AM81" s="331"/>
      <c r="AN81" s="331"/>
      <c r="AO81" s="331"/>
      <c r="AP81" s="331"/>
      <c r="AQ81" s="331"/>
      <c r="AR81" s="331"/>
      <c r="AS81" s="331"/>
      <c r="AT81" s="331"/>
      <c r="AU81" s="331"/>
      <c r="AV81" s="331"/>
      <c r="AW81" s="331"/>
      <c r="AX81" s="331"/>
      <c r="AY81" s="331"/>
      <c r="AZ81" s="331"/>
      <c r="BA81" s="331"/>
      <c r="BB81" s="331"/>
      <c r="BC81" s="331"/>
      <c r="BD81" s="331"/>
      <c r="BE81" s="331"/>
      <c r="BF81" s="331"/>
      <c r="BG81" s="331"/>
      <c r="BH81" s="331"/>
      <c r="BI81" s="331"/>
      <c r="BJ81" s="331"/>
      <c r="BK81" s="331"/>
      <c r="BL81" s="331"/>
      <c r="BM81" s="331"/>
      <c r="BN81" s="331"/>
      <c r="BO81" s="331"/>
      <c r="BP81" s="331"/>
      <c r="BQ81" s="331"/>
      <c r="BR81" s="331"/>
      <c r="BS81" s="331"/>
      <c r="BT81" s="331"/>
      <c r="BU81" s="331"/>
      <c r="BV81" s="331"/>
      <c r="BW81" s="331"/>
      <c r="BX81" s="331"/>
      <c r="BY81" s="331"/>
      <c r="BZ81" s="331"/>
      <c r="CA81" s="331"/>
      <c r="CB81" s="331"/>
      <c r="CC81" s="331"/>
      <c r="CD81" s="331"/>
      <c r="CE81" s="331"/>
      <c r="CF81" s="331"/>
      <c r="CG81" s="331"/>
      <c r="CH81" s="331"/>
      <c r="CI81" s="331"/>
      <c r="CJ81" s="331"/>
      <c r="CK81" s="331"/>
      <c r="CL81" s="331"/>
      <c r="CM81" s="331"/>
      <c r="CN81" s="331"/>
      <c r="CO81" s="331"/>
      <c r="CP81" s="331"/>
      <c r="CQ81" s="331"/>
      <c r="CR81" s="331"/>
      <c r="CS81" s="331"/>
      <c r="CT81" s="331"/>
      <c r="CU81" s="331"/>
      <c r="CV81" s="331"/>
      <c r="CW81" s="331"/>
      <c r="CX81" s="331"/>
      <c r="CY81" s="331"/>
      <c r="CZ81" s="331"/>
      <c r="DA81" s="331"/>
      <c r="DB81" s="331"/>
      <c r="DC81" s="331"/>
      <c r="DD81" s="331"/>
      <c r="DE81" s="331"/>
      <c r="DF81" s="331"/>
      <c r="DG81" s="331"/>
      <c r="DH81" s="331"/>
      <c r="DI81" s="331"/>
      <c r="DJ81" s="331"/>
      <c r="DK81" s="331"/>
      <c r="DL81" s="331"/>
      <c r="DM81" s="331"/>
      <c r="DN81" s="331"/>
      <c r="DO81" s="331"/>
      <c r="DP81" s="331"/>
      <c r="DQ81" s="331"/>
      <c r="DR81" s="331"/>
      <c r="DS81" s="331"/>
      <c r="DT81" s="331"/>
      <c r="DU81" s="331"/>
      <c r="DV81" s="331"/>
      <c r="DW81" s="331"/>
      <c r="DX81" s="331"/>
      <c r="DY81" s="331"/>
      <c r="DZ81" s="331"/>
      <c r="EA81" s="331"/>
      <c r="EB81" s="331"/>
      <c r="EC81" s="331"/>
      <c r="ED81" s="331"/>
      <c r="EE81" s="331"/>
      <c r="EF81" s="331"/>
      <c r="EG81" s="331"/>
      <c r="EH81" s="331"/>
      <c r="EI81" s="331"/>
      <c r="EJ81" s="331"/>
      <c r="EK81" s="331"/>
      <c r="EL81" s="331"/>
      <c r="EM81" s="331"/>
      <c r="EN81" s="331"/>
      <c r="EO81" s="331"/>
      <c r="EP81" s="331"/>
      <c r="EQ81" s="331"/>
      <c r="ER81" s="331"/>
      <c r="ES81" s="331"/>
      <c r="ET81" s="331"/>
      <c r="EU81" s="331"/>
      <c r="EV81" s="331"/>
      <c r="EW81" s="331"/>
      <c r="EX81" s="331"/>
      <c r="EY81" s="331"/>
      <c r="EZ81" s="331"/>
      <c r="FA81" s="331"/>
      <c r="FB81" s="331"/>
      <c r="FC81" s="331"/>
      <c r="FD81" s="331"/>
      <c r="FE81" s="331"/>
      <c r="FF81" s="331"/>
      <c r="FG81" s="331"/>
      <c r="FH81" s="331"/>
      <c r="FI81" s="331"/>
      <c r="FJ81" s="331"/>
      <c r="FK81" s="331"/>
      <c r="FL81" s="331"/>
      <c r="FM81" s="331"/>
      <c r="FN81" s="331"/>
      <c r="FO81" s="331"/>
      <c r="FP81" s="331"/>
      <c r="FQ81" s="331"/>
      <c r="FR81" s="331"/>
      <c r="FS81" s="331"/>
      <c r="FT81" s="331"/>
      <c r="FU81" s="331"/>
      <c r="FV81" s="331"/>
      <c r="FW81" s="331"/>
      <c r="FX81" s="331"/>
      <c r="FY81" s="331"/>
      <c r="FZ81" s="331"/>
      <c r="GA81" s="331"/>
      <c r="GB81" s="331"/>
      <c r="GC81" s="331"/>
      <c r="GD81" s="331"/>
      <c r="GE81" s="331"/>
      <c r="GF81" s="331"/>
      <c r="GG81" s="331"/>
      <c r="GH81" s="331"/>
      <c r="GI81" s="331"/>
      <c r="GJ81" s="331"/>
      <c r="GK81" s="331"/>
      <c r="GL81" s="331"/>
      <c r="GM81" s="331"/>
      <c r="GN81" s="331"/>
      <c r="GO81" s="331"/>
      <c r="GP81" s="331"/>
      <c r="GQ81" s="331"/>
      <c r="GR81" s="331"/>
    </row>
    <row r="82" spans="1:200" ht="6" customHeight="1" x14ac:dyDescent="0.2">
      <c r="A82" s="331"/>
      <c r="B82" s="331"/>
      <c r="C82" s="331"/>
      <c r="D82" s="331"/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331"/>
      <c r="AI82" s="331"/>
      <c r="AJ82" s="331"/>
      <c r="AK82" s="331"/>
      <c r="AL82" s="331"/>
      <c r="AM82" s="331"/>
      <c r="AN82" s="331"/>
      <c r="AO82" s="331"/>
      <c r="AP82" s="331"/>
      <c r="AQ82" s="331"/>
      <c r="AR82" s="331"/>
      <c r="AS82" s="331"/>
      <c r="AT82" s="331"/>
      <c r="AU82" s="331"/>
      <c r="AV82" s="331"/>
      <c r="AW82" s="331"/>
      <c r="AX82" s="331"/>
      <c r="AY82" s="331"/>
      <c r="AZ82" s="331"/>
      <c r="BA82" s="331"/>
      <c r="BB82" s="331"/>
      <c r="BC82" s="331"/>
      <c r="BD82" s="331"/>
      <c r="BE82" s="331"/>
      <c r="BF82" s="331"/>
      <c r="BG82" s="331"/>
      <c r="BH82" s="331"/>
      <c r="BI82" s="331"/>
      <c r="BJ82" s="331"/>
      <c r="BK82" s="331"/>
      <c r="BL82" s="331"/>
      <c r="BM82" s="331"/>
      <c r="BN82" s="331"/>
      <c r="BO82" s="331"/>
      <c r="BP82" s="331"/>
      <c r="BQ82" s="331"/>
      <c r="BR82" s="331"/>
      <c r="BS82" s="331"/>
      <c r="BT82" s="331"/>
      <c r="BU82" s="331"/>
      <c r="BV82" s="331"/>
      <c r="BW82" s="331"/>
      <c r="BX82" s="331"/>
      <c r="BY82" s="331"/>
      <c r="BZ82" s="331"/>
      <c r="CA82" s="331"/>
      <c r="CB82" s="331"/>
      <c r="CC82" s="331"/>
      <c r="CD82" s="331"/>
      <c r="CE82" s="331"/>
      <c r="CF82" s="331"/>
      <c r="CG82" s="331"/>
      <c r="CH82" s="331"/>
      <c r="CI82" s="331"/>
      <c r="CJ82" s="331"/>
      <c r="CK82" s="331"/>
      <c r="CL82" s="331"/>
      <c r="CM82" s="331"/>
      <c r="CN82" s="331"/>
      <c r="CO82" s="331"/>
      <c r="CP82" s="331"/>
      <c r="CQ82" s="331"/>
      <c r="CR82" s="331"/>
      <c r="CS82" s="331"/>
      <c r="CT82" s="331"/>
      <c r="CU82" s="331"/>
      <c r="CV82" s="331"/>
      <c r="CW82" s="331"/>
      <c r="CX82" s="331"/>
      <c r="CY82" s="331"/>
      <c r="CZ82" s="331"/>
      <c r="DA82" s="331"/>
      <c r="DB82" s="331"/>
      <c r="DC82" s="331"/>
      <c r="DD82" s="331"/>
      <c r="DE82" s="331"/>
      <c r="DF82" s="331"/>
      <c r="DG82" s="331"/>
      <c r="DH82" s="331"/>
      <c r="DI82" s="331"/>
      <c r="DJ82" s="331"/>
      <c r="DK82" s="331"/>
      <c r="DL82" s="331"/>
      <c r="DM82" s="331"/>
      <c r="DN82" s="331"/>
      <c r="DO82" s="331"/>
      <c r="DP82" s="331"/>
      <c r="DQ82" s="331"/>
      <c r="DR82" s="331"/>
      <c r="DS82" s="331"/>
      <c r="DT82" s="331"/>
      <c r="DU82" s="331"/>
      <c r="DV82" s="331"/>
      <c r="DW82" s="331"/>
      <c r="DX82" s="331"/>
      <c r="DY82" s="331"/>
      <c r="DZ82" s="331"/>
      <c r="EA82" s="331"/>
      <c r="EB82" s="331"/>
      <c r="EC82" s="331"/>
      <c r="ED82" s="331"/>
      <c r="EE82" s="331"/>
      <c r="EF82" s="331"/>
      <c r="EG82" s="331"/>
      <c r="EH82" s="331"/>
      <c r="EI82" s="331"/>
      <c r="EJ82" s="331"/>
      <c r="EK82" s="331"/>
      <c r="EL82" s="331"/>
      <c r="EM82" s="331"/>
      <c r="EN82" s="331"/>
      <c r="EO82" s="331"/>
      <c r="EP82" s="331"/>
      <c r="EQ82" s="331"/>
      <c r="ER82" s="331"/>
      <c r="ES82" s="331"/>
      <c r="ET82" s="331"/>
      <c r="EU82" s="331"/>
      <c r="EV82" s="331"/>
      <c r="EW82" s="331"/>
      <c r="EX82" s="331"/>
      <c r="EY82" s="331"/>
      <c r="EZ82" s="331"/>
      <c r="FA82" s="331"/>
      <c r="FB82" s="331"/>
      <c r="FC82" s="331"/>
      <c r="FD82" s="331"/>
      <c r="FE82" s="331"/>
      <c r="FF82" s="331"/>
      <c r="FG82" s="331"/>
      <c r="FH82" s="331"/>
      <c r="FI82" s="331"/>
      <c r="FJ82" s="331"/>
      <c r="FK82" s="331"/>
      <c r="FL82" s="331"/>
      <c r="FM82" s="331"/>
      <c r="FN82" s="331"/>
      <c r="FO82" s="331"/>
      <c r="FP82" s="331"/>
      <c r="FQ82" s="331"/>
      <c r="FR82" s="331"/>
      <c r="FS82" s="331"/>
      <c r="FT82" s="331"/>
      <c r="FU82" s="331"/>
      <c r="FV82" s="331"/>
      <c r="FW82" s="331"/>
      <c r="FX82" s="331"/>
      <c r="FY82" s="331"/>
      <c r="FZ82" s="331"/>
      <c r="GA82" s="331"/>
      <c r="GB82" s="331"/>
      <c r="GC82" s="331"/>
      <c r="GD82" s="331"/>
      <c r="GE82" s="331"/>
      <c r="GF82" s="331"/>
      <c r="GG82" s="331"/>
      <c r="GH82" s="331"/>
      <c r="GI82" s="331"/>
      <c r="GJ82" s="331"/>
      <c r="GK82" s="331"/>
      <c r="GL82" s="331"/>
      <c r="GM82" s="331"/>
      <c r="GN82" s="331"/>
      <c r="GO82" s="331"/>
      <c r="GP82" s="331"/>
      <c r="GQ82" s="331"/>
      <c r="GR82" s="331"/>
    </row>
    <row r="83" spans="1:200" ht="6" customHeight="1" x14ac:dyDescent="0.2">
      <c r="A83" s="331" t="s">
        <v>43</v>
      </c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331"/>
      <c r="AO83" s="331"/>
      <c r="AP83" s="331"/>
      <c r="AQ83" s="331"/>
      <c r="AR83" s="331"/>
      <c r="AS83" s="331"/>
      <c r="AT83" s="331"/>
      <c r="AU83" s="331"/>
      <c r="AV83" s="331"/>
      <c r="AW83" s="331"/>
      <c r="AX83" s="331"/>
      <c r="AY83" s="331"/>
      <c r="AZ83" s="331"/>
      <c r="BA83" s="331"/>
      <c r="BB83" s="331"/>
      <c r="BC83" s="331"/>
      <c r="BD83" s="331"/>
      <c r="BE83" s="331"/>
      <c r="BF83" s="331"/>
      <c r="BG83" s="331"/>
      <c r="BH83" s="331"/>
      <c r="BI83" s="331"/>
      <c r="BJ83" s="331"/>
      <c r="BK83" s="331"/>
      <c r="BL83" s="331"/>
      <c r="BM83" s="331"/>
      <c r="BN83" s="331"/>
      <c r="BO83" s="331"/>
      <c r="BP83" s="331" t="s">
        <v>33</v>
      </c>
      <c r="BQ83" s="331"/>
      <c r="BR83" s="331"/>
      <c r="BS83" s="331"/>
      <c r="BT83" s="331"/>
      <c r="BU83" s="331"/>
      <c r="BV83" s="331"/>
      <c r="BW83" s="331"/>
      <c r="BX83" s="331"/>
      <c r="BY83" s="331"/>
      <c r="BZ83" s="331"/>
      <c r="CA83" s="331"/>
      <c r="CB83" s="331"/>
      <c r="CC83" s="331"/>
      <c r="CD83" s="331"/>
      <c r="CE83" s="331"/>
      <c r="CF83" s="331"/>
      <c r="CG83" s="331"/>
      <c r="CH83" s="331"/>
      <c r="CI83" s="331"/>
      <c r="CJ83" s="331"/>
      <c r="CK83" s="331"/>
      <c r="CL83" s="331"/>
      <c r="CM83" s="331"/>
      <c r="CN83" s="331"/>
      <c r="CO83" s="331"/>
      <c r="CP83" s="331"/>
      <c r="CQ83" s="331"/>
      <c r="CR83" s="331"/>
      <c r="CS83" s="331"/>
      <c r="CT83" s="331"/>
      <c r="CU83" s="331"/>
      <c r="CV83" s="331"/>
      <c r="CW83" s="331"/>
      <c r="CX83" s="331"/>
      <c r="CY83" s="331"/>
      <c r="CZ83" s="331"/>
      <c r="DA83" s="331"/>
      <c r="DB83" s="331"/>
      <c r="DC83" s="331"/>
      <c r="DD83" s="331"/>
      <c r="DE83" s="331"/>
      <c r="DF83" s="331"/>
      <c r="DG83" s="331"/>
      <c r="DH83" s="331"/>
      <c r="DI83" s="331"/>
      <c r="DJ83" s="331"/>
      <c r="DK83" s="331"/>
      <c r="DL83" s="331"/>
      <c r="DM83" s="331"/>
      <c r="DN83" s="331"/>
      <c r="DO83" s="331"/>
      <c r="DP83" s="331"/>
      <c r="DQ83" s="331"/>
      <c r="DR83" s="331"/>
      <c r="DS83" s="331"/>
      <c r="DT83" s="331"/>
      <c r="DU83" s="331"/>
      <c r="DV83" s="331"/>
      <c r="DW83" s="331"/>
      <c r="DX83" s="331"/>
      <c r="DY83" s="331"/>
      <c r="DZ83" s="331"/>
      <c r="EA83" s="331"/>
      <c r="EB83" s="331"/>
      <c r="EC83" s="331"/>
      <c r="ED83" s="331"/>
      <c r="EF83" s="34"/>
      <c r="EG83" s="34"/>
      <c r="EH83" s="34"/>
    </row>
    <row r="84" spans="1:200" ht="6" customHeight="1" x14ac:dyDescent="0.2">
      <c r="A84" s="331"/>
      <c r="B84" s="331"/>
      <c r="C84" s="331"/>
      <c r="D84" s="331"/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331"/>
      <c r="AO84" s="331"/>
      <c r="AP84" s="331"/>
      <c r="AQ84" s="331"/>
      <c r="AR84" s="331"/>
      <c r="AS84" s="331"/>
      <c r="AT84" s="331"/>
      <c r="AU84" s="331"/>
      <c r="AV84" s="331"/>
      <c r="AW84" s="331"/>
      <c r="AX84" s="331"/>
      <c r="AY84" s="331"/>
      <c r="AZ84" s="331"/>
      <c r="BA84" s="331"/>
      <c r="BB84" s="331"/>
      <c r="BC84" s="331"/>
      <c r="BD84" s="331"/>
      <c r="BE84" s="331"/>
      <c r="BF84" s="331"/>
      <c r="BG84" s="331"/>
      <c r="BH84" s="331"/>
      <c r="BI84" s="331"/>
      <c r="BJ84" s="331"/>
      <c r="BK84" s="331"/>
      <c r="BL84" s="331"/>
      <c r="BM84" s="331"/>
      <c r="BN84" s="331"/>
      <c r="BO84" s="331"/>
      <c r="BP84" s="331"/>
      <c r="BQ84" s="331"/>
      <c r="BR84" s="331"/>
      <c r="BS84" s="331"/>
      <c r="BT84" s="331"/>
      <c r="BU84" s="331"/>
      <c r="BV84" s="331"/>
      <c r="BW84" s="331"/>
      <c r="BX84" s="331"/>
      <c r="BY84" s="331"/>
      <c r="BZ84" s="331"/>
      <c r="CA84" s="331"/>
      <c r="CB84" s="331"/>
      <c r="CC84" s="331"/>
      <c r="CD84" s="331"/>
      <c r="CE84" s="331"/>
      <c r="CF84" s="331"/>
      <c r="CG84" s="331"/>
      <c r="CH84" s="331"/>
      <c r="CI84" s="331"/>
      <c r="CJ84" s="331"/>
      <c r="CK84" s="331"/>
      <c r="CL84" s="331"/>
      <c r="CM84" s="331"/>
      <c r="CN84" s="331"/>
      <c r="CO84" s="331"/>
      <c r="CP84" s="331"/>
      <c r="CQ84" s="331"/>
      <c r="CR84" s="331"/>
      <c r="CS84" s="331"/>
      <c r="CT84" s="331"/>
      <c r="CU84" s="331"/>
      <c r="CV84" s="331"/>
      <c r="CW84" s="331"/>
      <c r="CX84" s="331"/>
      <c r="CY84" s="331"/>
      <c r="CZ84" s="331"/>
      <c r="DA84" s="331"/>
      <c r="DB84" s="331"/>
      <c r="DC84" s="331"/>
      <c r="DD84" s="331"/>
      <c r="DE84" s="331"/>
      <c r="DF84" s="331"/>
      <c r="DG84" s="331"/>
      <c r="DH84" s="331"/>
      <c r="DI84" s="331"/>
      <c r="DJ84" s="331"/>
      <c r="DK84" s="331"/>
      <c r="DL84" s="331"/>
      <c r="DM84" s="331"/>
      <c r="DN84" s="331"/>
      <c r="DO84" s="331"/>
      <c r="DP84" s="331"/>
      <c r="DQ84" s="331"/>
      <c r="DR84" s="331"/>
      <c r="DS84" s="331"/>
      <c r="DT84" s="331"/>
      <c r="DU84" s="331"/>
      <c r="DV84" s="331"/>
      <c r="DW84" s="331"/>
      <c r="DX84" s="331"/>
      <c r="DY84" s="331"/>
      <c r="DZ84" s="331"/>
      <c r="EA84" s="331"/>
      <c r="EB84" s="331"/>
      <c r="EC84" s="331"/>
      <c r="ED84" s="331"/>
      <c r="EE84" s="34"/>
      <c r="EF84" s="34"/>
      <c r="EG84" s="34"/>
      <c r="EH84" s="34"/>
      <c r="EI84" s="82" t="s">
        <v>55</v>
      </c>
      <c r="EJ84" s="82"/>
      <c r="EK84" s="82"/>
      <c r="EL84" s="82"/>
      <c r="EM84" s="82"/>
      <c r="EN84" s="82"/>
      <c r="EO84" s="82"/>
      <c r="EP84" s="82"/>
      <c r="EQ84" s="82"/>
      <c r="ER84" s="82"/>
      <c r="ES84" s="82"/>
      <c r="ET84" s="82"/>
      <c r="EU84" s="82"/>
      <c r="EV84" s="82"/>
      <c r="EW84" s="82"/>
      <c r="EX84" s="82"/>
      <c r="EY84" s="82"/>
      <c r="EZ84" s="82"/>
      <c r="FA84" s="82"/>
      <c r="FB84" s="82"/>
      <c r="FC84" s="82"/>
      <c r="FD84" s="82"/>
      <c r="FE84" s="82"/>
      <c r="FF84" s="82"/>
      <c r="FG84" s="82"/>
      <c r="FH84" s="82"/>
      <c r="FI84" s="82"/>
      <c r="FJ84" s="82"/>
      <c r="FK84" s="82"/>
      <c r="FL84" s="82"/>
      <c r="FM84" s="82"/>
      <c r="FN84" s="82"/>
      <c r="FO84" s="82"/>
      <c r="FP84" s="82"/>
      <c r="FQ84" s="82"/>
      <c r="FR84" s="82"/>
      <c r="FS84" s="82"/>
      <c r="FT84" s="82"/>
      <c r="FU84" s="82"/>
      <c r="FV84" s="82"/>
      <c r="FW84" s="82"/>
      <c r="FX84" s="82"/>
      <c r="FY84" s="82"/>
      <c r="FZ84" s="82"/>
      <c r="GA84" s="82"/>
      <c r="GB84" s="82"/>
      <c r="GC84" s="82"/>
      <c r="GD84" s="82"/>
    </row>
    <row r="85" spans="1:200" ht="6" customHeight="1" x14ac:dyDescent="0.2">
      <c r="A85" s="331"/>
      <c r="B85" s="331"/>
      <c r="C85" s="331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331"/>
      <c r="AO85" s="331"/>
      <c r="AP85" s="331"/>
      <c r="AQ85" s="331"/>
      <c r="AR85" s="331"/>
      <c r="AS85" s="331"/>
      <c r="AT85" s="331"/>
      <c r="AU85" s="331"/>
      <c r="AV85" s="331"/>
      <c r="AW85" s="331"/>
      <c r="AX85" s="331"/>
      <c r="AY85" s="331"/>
      <c r="AZ85" s="331"/>
      <c r="BA85" s="331"/>
      <c r="BB85" s="331"/>
      <c r="BC85" s="331"/>
      <c r="BD85" s="331"/>
      <c r="BE85" s="331"/>
      <c r="BF85" s="331"/>
      <c r="BG85" s="331"/>
      <c r="BH85" s="331"/>
      <c r="BI85" s="331"/>
      <c r="BJ85" s="331"/>
      <c r="BK85" s="331"/>
      <c r="BL85" s="331"/>
      <c r="BM85" s="331"/>
      <c r="BN85" s="331"/>
      <c r="BO85" s="331"/>
      <c r="BP85" s="331"/>
      <c r="BQ85" s="331"/>
      <c r="BR85" s="331"/>
      <c r="BS85" s="331"/>
      <c r="BT85" s="331"/>
      <c r="BU85" s="331"/>
      <c r="BV85" s="331"/>
      <c r="BW85" s="331"/>
      <c r="BX85" s="331"/>
      <c r="BY85" s="331"/>
      <c r="BZ85" s="331"/>
      <c r="CA85" s="331"/>
      <c r="CB85" s="331"/>
      <c r="CC85" s="331"/>
      <c r="CD85" s="331"/>
      <c r="CE85" s="331"/>
      <c r="CF85" s="331"/>
      <c r="CG85" s="331"/>
      <c r="CH85" s="331"/>
      <c r="CI85" s="331"/>
      <c r="CJ85" s="331"/>
      <c r="CK85" s="331"/>
      <c r="CL85" s="331"/>
      <c r="CM85" s="331"/>
      <c r="CN85" s="331"/>
      <c r="CO85" s="331"/>
      <c r="CP85" s="331"/>
      <c r="CQ85" s="331"/>
      <c r="CR85" s="331"/>
      <c r="CS85" s="331"/>
      <c r="CT85" s="331"/>
      <c r="CU85" s="331"/>
      <c r="CV85" s="331"/>
      <c r="CW85" s="331"/>
      <c r="CX85" s="331"/>
      <c r="CY85" s="331"/>
      <c r="CZ85" s="331"/>
      <c r="DA85" s="331"/>
      <c r="DB85" s="331"/>
      <c r="DC85" s="331"/>
      <c r="DD85" s="331"/>
      <c r="DE85" s="331"/>
      <c r="DF85" s="331"/>
      <c r="DG85" s="331"/>
      <c r="DH85" s="331"/>
      <c r="DI85" s="331"/>
      <c r="DJ85" s="331"/>
      <c r="DK85" s="331"/>
      <c r="DL85" s="331"/>
      <c r="DM85" s="331"/>
      <c r="DN85" s="331"/>
      <c r="DO85" s="331"/>
      <c r="DP85" s="331"/>
      <c r="DQ85" s="331"/>
      <c r="DR85" s="331"/>
      <c r="DS85" s="331"/>
      <c r="DT85" s="331"/>
      <c r="DU85" s="331"/>
      <c r="DV85" s="331"/>
      <c r="DW85" s="331"/>
      <c r="DX85" s="331"/>
      <c r="DY85" s="331"/>
      <c r="DZ85" s="331"/>
      <c r="EA85" s="331"/>
      <c r="EB85" s="331"/>
      <c r="EC85" s="331"/>
      <c r="ED85" s="331"/>
      <c r="EE85" s="34"/>
      <c r="EF85" s="34"/>
      <c r="EG85" s="34"/>
      <c r="EH85" s="34"/>
      <c r="EI85" s="82"/>
      <c r="EJ85" s="82"/>
      <c r="EK85" s="82"/>
      <c r="EL85" s="82"/>
      <c r="EM85" s="82"/>
      <c r="EN85" s="82"/>
      <c r="EO85" s="82"/>
      <c r="EP85" s="82"/>
      <c r="EQ85" s="82"/>
      <c r="ER85" s="82"/>
      <c r="ES85" s="82"/>
      <c r="ET85" s="82"/>
      <c r="EU85" s="82"/>
      <c r="EV85" s="82"/>
      <c r="EW85" s="82"/>
      <c r="EX85" s="82"/>
      <c r="EY85" s="82"/>
      <c r="EZ85" s="82"/>
      <c r="FA85" s="82"/>
      <c r="FB85" s="82"/>
      <c r="FC85" s="82"/>
      <c r="FD85" s="82"/>
      <c r="FE85" s="82"/>
      <c r="FF85" s="82"/>
      <c r="FG85" s="82"/>
      <c r="FH85" s="82"/>
      <c r="FI85" s="82"/>
      <c r="FJ85" s="82"/>
      <c r="FK85" s="82"/>
      <c r="FL85" s="82"/>
      <c r="FM85" s="82"/>
      <c r="FN85" s="82"/>
      <c r="FO85" s="82"/>
      <c r="FP85" s="82"/>
      <c r="FQ85" s="82"/>
      <c r="FR85" s="82"/>
      <c r="FS85" s="82"/>
      <c r="FT85" s="82"/>
      <c r="FU85" s="82"/>
      <c r="FV85" s="82"/>
      <c r="FW85" s="82"/>
      <c r="FX85" s="82"/>
      <c r="FY85" s="82"/>
      <c r="FZ85" s="82"/>
      <c r="GA85" s="82"/>
      <c r="GB85" s="82"/>
      <c r="GC85" s="82"/>
      <c r="GD85" s="82"/>
    </row>
    <row r="86" spans="1:200" ht="6" customHeight="1" x14ac:dyDescent="0.2">
      <c r="A86" s="331" t="s">
        <v>61</v>
      </c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331"/>
      <c r="AO86" s="331"/>
      <c r="AP86" s="331"/>
      <c r="AQ86" s="331"/>
      <c r="AR86" s="331"/>
      <c r="AS86" s="331"/>
      <c r="AT86" s="331"/>
      <c r="AU86" s="331"/>
      <c r="AV86" s="331"/>
      <c r="AW86" s="331"/>
      <c r="AX86" s="331"/>
      <c r="AY86" s="331"/>
      <c r="AZ86" s="331"/>
      <c r="BA86" s="331"/>
      <c r="BB86" s="331"/>
      <c r="BC86" s="331"/>
      <c r="BD86" s="331"/>
      <c r="BE86" s="331"/>
      <c r="BF86" s="331"/>
      <c r="BG86" s="331"/>
      <c r="BH86" s="331"/>
      <c r="BI86" s="331"/>
      <c r="BJ86" s="331"/>
      <c r="BK86" s="331"/>
      <c r="BL86" s="331"/>
      <c r="BM86" s="331"/>
      <c r="BN86" s="331"/>
      <c r="BO86" s="331"/>
      <c r="BP86" s="206" t="s">
        <v>45</v>
      </c>
      <c r="BQ86" s="206"/>
      <c r="BR86" s="206"/>
      <c r="BS86" s="206"/>
      <c r="BT86" s="206"/>
      <c r="BU86" s="206"/>
      <c r="BV86" s="206"/>
      <c r="BW86" s="206"/>
      <c r="BX86" s="206"/>
      <c r="BY86" s="206"/>
      <c r="BZ86" s="206"/>
      <c r="CA86" s="206"/>
      <c r="CB86" s="206"/>
      <c r="CC86" s="206"/>
      <c r="CD86" s="206"/>
      <c r="CE86" s="206"/>
      <c r="CF86" s="206"/>
      <c r="CG86" s="206"/>
      <c r="CH86" s="206"/>
      <c r="CI86" s="206"/>
      <c r="CJ86" s="206"/>
      <c r="CK86" s="206"/>
      <c r="CL86" s="206"/>
      <c r="CM86" s="206"/>
      <c r="CN86" s="206"/>
      <c r="CO86" s="206"/>
      <c r="CP86" s="206"/>
      <c r="CQ86" s="206"/>
      <c r="CR86" s="206"/>
      <c r="CS86" s="206"/>
      <c r="CT86" s="206"/>
      <c r="CU86" s="206"/>
      <c r="CV86" s="206"/>
      <c r="CW86" s="206"/>
      <c r="CX86" s="206"/>
      <c r="CY86" s="206"/>
      <c r="CZ86" s="206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6"/>
      <c r="DL86" s="206"/>
      <c r="DM86" s="206"/>
      <c r="DN86" s="206"/>
      <c r="DO86" s="206"/>
      <c r="DP86" s="206"/>
      <c r="DQ86" s="206"/>
      <c r="DR86" s="206"/>
      <c r="DS86" s="206"/>
      <c r="DT86" s="206"/>
      <c r="DU86" s="206"/>
      <c r="DV86" s="206"/>
      <c r="DW86" s="206"/>
      <c r="DX86" s="206"/>
      <c r="DY86" s="206"/>
      <c r="DZ86" s="206"/>
      <c r="EA86" s="206"/>
      <c r="EB86" s="206"/>
      <c r="EC86" s="206"/>
      <c r="ED86" s="206"/>
      <c r="EE86" s="34"/>
      <c r="EF86" s="34"/>
      <c r="EG86" s="34"/>
      <c r="EH86" s="34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</row>
    <row r="87" spans="1:200" ht="6" customHeight="1" x14ac:dyDescent="0.2">
      <c r="A87" s="331"/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331"/>
      <c r="AK87" s="331"/>
      <c r="AL87" s="331"/>
      <c r="AM87" s="331"/>
      <c r="AN87" s="331"/>
      <c r="AO87" s="331"/>
      <c r="AP87" s="331"/>
      <c r="AQ87" s="331"/>
      <c r="AR87" s="331"/>
      <c r="AS87" s="331"/>
      <c r="AT87" s="331"/>
      <c r="AU87" s="331"/>
      <c r="AV87" s="331"/>
      <c r="AW87" s="331"/>
      <c r="AX87" s="331"/>
      <c r="AY87" s="331"/>
      <c r="AZ87" s="331"/>
      <c r="BA87" s="331"/>
      <c r="BB87" s="331"/>
      <c r="BC87" s="331"/>
      <c r="BD87" s="331"/>
      <c r="BE87" s="331"/>
      <c r="BF87" s="331"/>
      <c r="BG87" s="331"/>
      <c r="BH87" s="331"/>
      <c r="BI87" s="331"/>
      <c r="BJ87" s="331"/>
      <c r="BK87" s="331"/>
      <c r="BL87" s="331"/>
      <c r="BM87" s="331"/>
      <c r="BN87" s="331"/>
      <c r="BO87" s="331"/>
      <c r="BP87" s="206"/>
      <c r="BQ87" s="206"/>
      <c r="BR87" s="206"/>
      <c r="BS87" s="206"/>
      <c r="BT87" s="206"/>
      <c r="BU87" s="206"/>
      <c r="BV87" s="206"/>
      <c r="BW87" s="206"/>
      <c r="BX87" s="206"/>
      <c r="BY87" s="206"/>
      <c r="BZ87" s="206"/>
      <c r="CA87" s="206"/>
      <c r="CB87" s="206"/>
      <c r="CC87" s="206"/>
      <c r="CD87" s="206"/>
      <c r="CE87" s="206"/>
      <c r="CF87" s="206"/>
      <c r="CG87" s="206"/>
      <c r="CH87" s="206"/>
      <c r="CI87" s="206"/>
      <c r="CJ87" s="206"/>
      <c r="CK87" s="206"/>
      <c r="CL87" s="206"/>
      <c r="CM87" s="206"/>
      <c r="CN87" s="206"/>
      <c r="CO87" s="206"/>
      <c r="CP87" s="206"/>
      <c r="CQ87" s="206"/>
      <c r="CR87" s="206"/>
      <c r="CS87" s="206"/>
      <c r="CT87" s="206"/>
      <c r="CU87" s="206"/>
      <c r="CV87" s="206"/>
      <c r="CW87" s="206"/>
      <c r="CX87" s="206"/>
      <c r="CY87" s="206"/>
      <c r="CZ87" s="206"/>
      <c r="DA87" s="206"/>
      <c r="DB87" s="206"/>
      <c r="DC87" s="206"/>
      <c r="DD87" s="206"/>
      <c r="DE87" s="206"/>
      <c r="DF87" s="206"/>
      <c r="DG87" s="206"/>
      <c r="DH87" s="206"/>
      <c r="DI87" s="206"/>
      <c r="DJ87" s="206"/>
      <c r="DK87" s="206"/>
      <c r="DL87" s="206"/>
      <c r="DM87" s="206"/>
      <c r="DN87" s="206"/>
      <c r="DO87" s="206"/>
      <c r="DP87" s="206"/>
      <c r="DQ87" s="206"/>
      <c r="DR87" s="206"/>
      <c r="DS87" s="206"/>
      <c r="DT87" s="206"/>
      <c r="DU87" s="206"/>
      <c r="DV87" s="206"/>
      <c r="DW87" s="206"/>
      <c r="DX87" s="206"/>
      <c r="DY87" s="206"/>
      <c r="DZ87" s="206"/>
      <c r="EA87" s="206"/>
      <c r="EB87" s="206"/>
      <c r="EC87" s="206"/>
      <c r="ED87" s="206"/>
      <c r="EE87" s="34"/>
      <c r="EF87" s="34"/>
      <c r="EG87" s="34"/>
      <c r="EH87" s="34"/>
      <c r="EI87" s="86" t="s">
        <v>56</v>
      </c>
      <c r="EJ87" s="86"/>
      <c r="EK87" s="86"/>
      <c r="EL87" s="86"/>
      <c r="EM87" s="86"/>
      <c r="EN87" s="86"/>
      <c r="EO87" s="86"/>
      <c r="EP87" s="86"/>
      <c r="EQ87" s="86"/>
      <c r="ER87" s="86"/>
      <c r="ES87" s="86"/>
      <c r="ET87" s="86"/>
      <c r="EU87" s="86"/>
      <c r="EV87" s="86"/>
      <c r="EW87" s="86"/>
      <c r="EX87" s="86"/>
      <c r="EY87" s="86"/>
      <c r="EZ87" s="86"/>
      <c r="FN87" s="86" t="s">
        <v>57</v>
      </c>
      <c r="FO87" s="86"/>
      <c r="FP87" s="86"/>
      <c r="FQ87" s="86"/>
      <c r="FR87" s="86"/>
      <c r="FS87" s="86"/>
      <c r="FT87" s="86"/>
      <c r="FU87" s="86"/>
      <c r="FV87" s="86"/>
      <c r="FW87" s="86"/>
      <c r="FX87" s="86"/>
      <c r="FY87" s="86"/>
      <c r="FZ87" s="86"/>
      <c r="GA87" s="86"/>
      <c r="GB87" s="86"/>
      <c r="GC87" s="86"/>
      <c r="GD87" s="86"/>
      <c r="GE87" s="86"/>
    </row>
    <row r="88" spans="1:200" ht="6" customHeight="1" x14ac:dyDescent="0.2">
      <c r="A88" s="331"/>
      <c r="B88" s="331"/>
      <c r="C88" s="331"/>
      <c r="D88" s="331"/>
      <c r="E88" s="331"/>
      <c r="F88" s="331"/>
      <c r="G88" s="331"/>
      <c r="H88" s="331"/>
      <c r="I88" s="331"/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  <c r="U88" s="331"/>
      <c r="V88" s="331"/>
      <c r="W88" s="331"/>
      <c r="X88" s="331"/>
      <c r="Y88" s="331"/>
      <c r="Z88" s="331"/>
      <c r="AA88" s="331"/>
      <c r="AB88" s="331"/>
      <c r="AC88" s="331"/>
      <c r="AD88" s="331"/>
      <c r="AE88" s="331"/>
      <c r="AF88" s="331"/>
      <c r="AG88" s="331"/>
      <c r="AH88" s="331"/>
      <c r="AI88" s="331"/>
      <c r="AJ88" s="331"/>
      <c r="AK88" s="331"/>
      <c r="AL88" s="331"/>
      <c r="AM88" s="331"/>
      <c r="AN88" s="331"/>
      <c r="AO88" s="331"/>
      <c r="AP88" s="331"/>
      <c r="AQ88" s="331"/>
      <c r="AR88" s="331"/>
      <c r="AS88" s="331"/>
      <c r="AT88" s="331"/>
      <c r="AU88" s="331"/>
      <c r="AV88" s="331"/>
      <c r="AW88" s="331"/>
      <c r="AX88" s="331"/>
      <c r="AY88" s="331"/>
      <c r="AZ88" s="331"/>
      <c r="BA88" s="331"/>
      <c r="BB88" s="331"/>
      <c r="BC88" s="331"/>
      <c r="BD88" s="331"/>
      <c r="BE88" s="331"/>
      <c r="BF88" s="331"/>
      <c r="BG88" s="331"/>
      <c r="BH88" s="331"/>
      <c r="BI88" s="331"/>
      <c r="BJ88" s="331"/>
      <c r="BK88" s="331"/>
      <c r="BL88" s="331"/>
      <c r="BM88" s="331"/>
      <c r="BN88" s="331"/>
      <c r="BO88" s="331"/>
      <c r="BP88" s="206"/>
      <c r="BQ88" s="206"/>
      <c r="BR88" s="206"/>
      <c r="BS88" s="206"/>
      <c r="BT88" s="206"/>
      <c r="BU88" s="206"/>
      <c r="BV88" s="206"/>
      <c r="BW88" s="206"/>
      <c r="BX88" s="206"/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  <c r="CI88" s="206"/>
      <c r="CJ88" s="206"/>
      <c r="CK88" s="206"/>
      <c r="CL88" s="206"/>
      <c r="CM88" s="206"/>
      <c r="CN88" s="206"/>
      <c r="CO88" s="206"/>
      <c r="CP88" s="206"/>
      <c r="CQ88" s="206"/>
      <c r="CR88" s="206"/>
      <c r="CS88" s="206"/>
      <c r="CT88" s="206"/>
      <c r="CU88" s="206"/>
      <c r="CV88" s="206"/>
      <c r="CW88" s="206"/>
      <c r="CX88" s="206"/>
      <c r="CY88" s="206"/>
      <c r="CZ88" s="206"/>
      <c r="DA88" s="206"/>
      <c r="DB88" s="206"/>
      <c r="DC88" s="206"/>
      <c r="DD88" s="206"/>
      <c r="DE88" s="206"/>
      <c r="DF88" s="206"/>
      <c r="DG88" s="206"/>
      <c r="DH88" s="206"/>
      <c r="DI88" s="206"/>
      <c r="DJ88" s="206"/>
      <c r="DK88" s="206"/>
      <c r="DL88" s="206"/>
      <c r="DM88" s="206"/>
      <c r="DN88" s="206"/>
      <c r="DO88" s="206"/>
      <c r="DP88" s="206"/>
      <c r="DQ88" s="206"/>
      <c r="DR88" s="206"/>
      <c r="DS88" s="206"/>
      <c r="DT88" s="206"/>
      <c r="DU88" s="206"/>
      <c r="DV88" s="206"/>
      <c r="DW88" s="206"/>
      <c r="DX88" s="206"/>
      <c r="DY88" s="206"/>
      <c r="DZ88" s="206"/>
      <c r="EA88" s="206"/>
      <c r="EB88" s="206"/>
      <c r="EC88" s="206"/>
      <c r="ED88" s="206"/>
      <c r="EI88" s="86"/>
      <c r="EJ88" s="86"/>
      <c r="EK88" s="86"/>
      <c r="EL88" s="86"/>
      <c r="EM88" s="86"/>
      <c r="EN88" s="86"/>
      <c r="EO88" s="86"/>
      <c r="EP88" s="86"/>
      <c r="EQ88" s="86"/>
      <c r="ER88" s="86"/>
      <c r="ES88" s="86"/>
      <c r="ET88" s="86"/>
      <c r="EU88" s="86"/>
      <c r="EV88" s="86"/>
      <c r="EW88" s="86"/>
      <c r="EX88" s="86"/>
      <c r="EY88" s="86"/>
      <c r="EZ88" s="86"/>
      <c r="FN88" s="86"/>
      <c r="FO88" s="86"/>
      <c r="FP88" s="86"/>
      <c r="FQ88" s="86"/>
      <c r="FR88" s="86"/>
      <c r="FS88" s="86"/>
      <c r="FT88" s="86"/>
      <c r="FU88" s="86"/>
      <c r="FV88" s="86"/>
      <c r="FW88" s="86"/>
      <c r="FX88" s="86"/>
      <c r="FY88" s="86"/>
      <c r="FZ88" s="86"/>
      <c r="GA88" s="86"/>
      <c r="GB88" s="86"/>
      <c r="GC88" s="86"/>
      <c r="GD88" s="86"/>
      <c r="GE88" s="86"/>
      <c r="GI88" s="1"/>
      <c r="GJ88" s="1"/>
    </row>
    <row r="89" spans="1:200" ht="6" customHeight="1" x14ac:dyDescent="0.2">
      <c r="T89" s="30"/>
      <c r="U89" s="30"/>
      <c r="V89" s="30"/>
      <c r="BP89" s="206"/>
      <c r="BQ89" s="206"/>
      <c r="BR89" s="206"/>
      <c r="BS89" s="206"/>
      <c r="BT89" s="206"/>
      <c r="BU89" s="206"/>
      <c r="BV89" s="206"/>
      <c r="BW89" s="206"/>
      <c r="BX89" s="206"/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6"/>
      <c r="CK89" s="206"/>
      <c r="CL89" s="206"/>
      <c r="CM89" s="206"/>
      <c r="CN89" s="206"/>
      <c r="CO89" s="206"/>
      <c r="CP89" s="206"/>
      <c r="CQ89" s="206"/>
      <c r="CR89" s="206"/>
      <c r="CS89" s="206"/>
      <c r="CT89" s="206"/>
      <c r="CU89" s="206"/>
      <c r="CV89" s="206"/>
      <c r="CW89" s="206"/>
      <c r="CX89" s="206"/>
      <c r="CY89" s="206"/>
      <c r="CZ89" s="206"/>
      <c r="DA89" s="206"/>
      <c r="DB89" s="206"/>
      <c r="DC89" s="206"/>
      <c r="DD89" s="206"/>
      <c r="DE89" s="206"/>
      <c r="DF89" s="206"/>
      <c r="DG89" s="206"/>
      <c r="DH89" s="206"/>
      <c r="DI89" s="206"/>
      <c r="DJ89" s="206"/>
      <c r="DK89" s="206"/>
      <c r="DL89" s="206"/>
      <c r="DM89" s="206"/>
      <c r="DN89" s="206"/>
      <c r="DO89" s="206"/>
      <c r="DP89" s="206"/>
      <c r="DQ89" s="206"/>
      <c r="DR89" s="206"/>
      <c r="DS89" s="206"/>
      <c r="DT89" s="206"/>
      <c r="DU89" s="206"/>
      <c r="DV89" s="206"/>
      <c r="DW89" s="206"/>
      <c r="DX89" s="206"/>
      <c r="DY89" s="206"/>
      <c r="DZ89" s="206"/>
      <c r="EA89" s="206"/>
      <c r="EB89" s="206"/>
      <c r="EC89" s="206"/>
      <c r="ED89" s="206"/>
      <c r="EI89" s="82" t="s">
        <v>21</v>
      </c>
      <c r="EJ89" s="82"/>
      <c r="EK89" s="82" t="s">
        <v>12</v>
      </c>
      <c r="EL89" s="82"/>
      <c r="EM89" s="83" t="s">
        <v>51</v>
      </c>
      <c r="EN89" s="83"/>
      <c r="EO89" s="83"/>
      <c r="EP89" s="83"/>
      <c r="EQ89" s="83"/>
      <c r="ER89" s="83"/>
      <c r="ES89" s="83"/>
      <c r="ET89" s="82" t="s">
        <v>13</v>
      </c>
      <c r="EU89" s="82"/>
      <c r="EW89"/>
      <c r="EX89"/>
      <c r="EY89"/>
      <c r="EZ89"/>
      <c r="FA89"/>
      <c r="FB89"/>
      <c r="FC89"/>
      <c r="FD89"/>
      <c r="FE89"/>
      <c r="FF89"/>
      <c r="FG89"/>
      <c r="FH89"/>
      <c r="FI89"/>
      <c r="FM89" s="82" t="s">
        <v>21</v>
      </c>
      <c r="FN89" s="82"/>
      <c r="FO89" s="82"/>
      <c r="FP89" s="82"/>
      <c r="FQ89" s="82" t="s">
        <v>12</v>
      </c>
      <c r="FR89" s="82"/>
      <c r="FS89" s="83" t="s">
        <v>81</v>
      </c>
      <c r="FT89" s="83"/>
      <c r="FU89" s="83"/>
      <c r="FV89" s="83"/>
      <c r="FW89" s="83"/>
      <c r="FX89" s="83"/>
      <c r="FY89" s="83"/>
      <c r="FZ89" s="82" t="s">
        <v>13</v>
      </c>
      <c r="GA89" s="82"/>
      <c r="GC89"/>
      <c r="GD89"/>
      <c r="GE89"/>
      <c r="GF89"/>
      <c r="GG89"/>
      <c r="GH89"/>
      <c r="GI89"/>
      <c r="GJ89"/>
      <c r="GK89"/>
      <c r="GL89"/>
      <c r="GM89"/>
      <c r="GN89"/>
    </row>
    <row r="90" spans="1:200" ht="6" customHeight="1" x14ac:dyDescent="0.2">
      <c r="T90" s="30"/>
      <c r="U90" s="30"/>
      <c r="V90" s="30"/>
      <c r="EI90" s="82"/>
      <c r="EJ90" s="82"/>
      <c r="EK90" s="82"/>
      <c r="EL90" s="82"/>
      <c r="EM90" s="83"/>
      <c r="EN90" s="83"/>
      <c r="EO90" s="83"/>
      <c r="EP90" s="83"/>
      <c r="EQ90" s="83"/>
      <c r="ER90" s="83"/>
      <c r="ES90" s="83"/>
      <c r="ET90" s="82"/>
      <c r="EU90" s="82"/>
      <c r="EZ90" s="1"/>
      <c r="FA90" s="1"/>
      <c r="FM90" s="82"/>
      <c r="FN90" s="82"/>
      <c r="FO90" s="82"/>
      <c r="FP90" s="82"/>
      <c r="FQ90" s="82"/>
      <c r="FR90" s="82"/>
      <c r="FS90" s="83"/>
      <c r="FT90" s="83"/>
      <c r="FU90" s="83"/>
      <c r="FV90" s="83"/>
      <c r="FW90" s="83"/>
      <c r="FX90" s="83"/>
      <c r="FY90" s="83"/>
      <c r="FZ90" s="82"/>
      <c r="GA90" s="82"/>
      <c r="GF90" s="1"/>
      <c r="GG90" s="1"/>
    </row>
    <row r="91" spans="1:200" ht="6" customHeight="1" x14ac:dyDescent="0.2">
      <c r="D91" s="211" t="s">
        <v>3</v>
      </c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1"/>
      <c r="Q91" s="211"/>
      <c r="R91" s="211"/>
      <c r="S91" s="211"/>
      <c r="T91" s="211"/>
      <c r="U91" s="211"/>
      <c r="V91" s="211"/>
      <c r="W91" s="211"/>
      <c r="AJ91" s="211" t="s">
        <v>29</v>
      </c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O91" s="211" t="s">
        <v>5</v>
      </c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211"/>
      <c r="CD91" s="211"/>
      <c r="CE91" s="211"/>
      <c r="CF91" s="211"/>
      <c r="EI91" s="82"/>
      <c r="EJ91" s="82"/>
      <c r="EK91" s="82"/>
      <c r="EL91" s="82"/>
      <c r="EM91" s="83"/>
      <c r="EN91" s="83"/>
      <c r="EO91" s="83"/>
      <c r="EP91" s="83"/>
      <c r="EQ91" s="83"/>
      <c r="ER91" s="83"/>
      <c r="ES91" s="83"/>
      <c r="ET91" s="82"/>
      <c r="EU91" s="82"/>
      <c r="EV91" s="8"/>
      <c r="EW91" s="8"/>
      <c r="EX91" s="8"/>
      <c r="EY91" s="9"/>
      <c r="EZ91" s="1"/>
      <c r="FA91" s="1"/>
      <c r="FM91" s="82"/>
      <c r="FN91" s="82"/>
      <c r="FO91" s="82"/>
      <c r="FP91" s="82"/>
      <c r="FQ91" s="82"/>
      <c r="FR91" s="82"/>
      <c r="FS91" s="83"/>
      <c r="FT91" s="83"/>
      <c r="FU91" s="83"/>
      <c r="FV91" s="83"/>
      <c r="FW91" s="83"/>
      <c r="FX91" s="83"/>
      <c r="FY91" s="83"/>
      <c r="FZ91" s="82"/>
      <c r="GA91" s="82"/>
      <c r="GB91" s="8"/>
      <c r="GC91" s="8"/>
      <c r="GD91" s="8"/>
      <c r="GE91" s="9"/>
      <c r="GF91" s="1"/>
      <c r="GG91" s="1"/>
    </row>
    <row r="92" spans="1:200" ht="6" customHeight="1" thickBot="1" x14ac:dyDescent="0.25">
      <c r="D92" s="211"/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O92" s="211"/>
      <c r="BP92" s="211"/>
      <c r="BQ92" s="211"/>
      <c r="BR92" s="211"/>
      <c r="BS92" s="211"/>
      <c r="BT92" s="211"/>
      <c r="BU92" s="211"/>
      <c r="BV92" s="211"/>
      <c r="BW92" s="211"/>
      <c r="BX92" s="211"/>
      <c r="BY92" s="211"/>
      <c r="BZ92" s="211"/>
      <c r="CA92" s="211"/>
      <c r="CB92" s="211"/>
      <c r="CC92" s="211"/>
      <c r="CD92" s="211"/>
      <c r="CE92" s="211"/>
      <c r="CF92" s="211"/>
      <c r="EI92" s="82"/>
      <c r="EJ92" s="82"/>
      <c r="EK92" s="82"/>
      <c r="EL92" s="82"/>
      <c r="EM92" s="83"/>
      <c r="EN92" s="83"/>
      <c r="EO92" s="83"/>
      <c r="EP92" s="83"/>
      <c r="EQ92" s="83"/>
      <c r="ER92" s="83"/>
      <c r="ES92" s="83"/>
      <c r="ET92" s="82"/>
      <c r="EU92" s="82"/>
      <c r="EY92" s="3"/>
      <c r="FM92" s="82"/>
      <c r="FN92" s="82"/>
      <c r="FO92" s="82"/>
      <c r="FP92" s="82"/>
      <c r="FQ92" s="82"/>
      <c r="FR92" s="82"/>
      <c r="FS92" s="83"/>
      <c r="FT92" s="83"/>
      <c r="FU92" s="83"/>
      <c r="FV92" s="83"/>
      <c r="FW92" s="83"/>
      <c r="FX92" s="83"/>
      <c r="FY92" s="83"/>
      <c r="FZ92" s="82"/>
      <c r="GA92" s="82"/>
      <c r="GE92" s="3"/>
    </row>
    <row r="93" spans="1:200" ht="6" customHeight="1" thickTop="1" thickBot="1" x14ac:dyDescent="0.25">
      <c r="F93" s="5"/>
      <c r="G93" s="5"/>
      <c r="H93" s="5"/>
      <c r="I93" s="5"/>
      <c r="J93" s="5"/>
      <c r="K93" s="5"/>
      <c r="L93" s="5"/>
      <c r="EI93" s="82" t="s">
        <v>28</v>
      </c>
      <c r="EJ93" s="82"/>
      <c r="EK93" s="82" t="s">
        <v>12</v>
      </c>
      <c r="EL93" s="82"/>
      <c r="EM93" s="83" t="s">
        <v>88</v>
      </c>
      <c r="EN93" s="83"/>
      <c r="EO93" s="83"/>
      <c r="EP93" s="83"/>
      <c r="EQ93" s="83"/>
      <c r="ER93" s="83"/>
      <c r="ES93" s="83"/>
      <c r="ET93" s="82" t="s">
        <v>13</v>
      </c>
      <c r="EU93" s="82"/>
      <c r="EZ93" s="69"/>
      <c r="FA93" s="58"/>
      <c r="FB93" s="58"/>
      <c r="FC93" s="66"/>
      <c r="FD93" s="1"/>
      <c r="FE93" s="1"/>
      <c r="FM93" s="82" t="s">
        <v>62</v>
      </c>
      <c r="FN93" s="82"/>
      <c r="FO93" s="82"/>
      <c r="FP93" s="82"/>
      <c r="FQ93" s="82" t="s">
        <v>12</v>
      </c>
      <c r="FR93" s="82"/>
      <c r="FS93" s="83" t="s">
        <v>85</v>
      </c>
      <c r="FT93" s="83"/>
      <c r="FU93" s="83"/>
      <c r="FV93" s="83"/>
      <c r="FW93" s="83"/>
      <c r="FX93" s="83"/>
      <c r="FY93" s="83"/>
      <c r="FZ93" s="82" t="s">
        <v>13</v>
      </c>
      <c r="GA93" s="82"/>
      <c r="GE93" s="3"/>
      <c r="GJ93" s="1"/>
      <c r="GK93" s="1"/>
    </row>
    <row r="94" spans="1:200" ht="6" customHeight="1" thickTop="1" thickBot="1" x14ac:dyDescent="0.25">
      <c r="A94" s="82" t="s">
        <v>121</v>
      </c>
      <c r="B94" s="82"/>
      <c r="C94" s="82"/>
      <c r="D94" s="82" t="s">
        <v>21</v>
      </c>
      <c r="E94" s="82"/>
      <c r="F94" s="82" t="s">
        <v>12</v>
      </c>
      <c r="G94" s="82"/>
      <c r="H94" s="302" t="s">
        <v>44</v>
      </c>
      <c r="I94" s="302"/>
      <c r="J94" s="302"/>
      <c r="K94" s="302"/>
      <c r="L94" s="302"/>
      <c r="M94" s="302"/>
      <c r="N94" s="302"/>
      <c r="O94" s="82" t="s">
        <v>13</v>
      </c>
      <c r="P94" s="82"/>
      <c r="S94"/>
      <c r="T94"/>
      <c r="V94"/>
      <c r="W94"/>
      <c r="X94"/>
      <c r="Y94"/>
      <c r="Z94"/>
      <c r="AA94"/>
      <c r="AB94"/>
      <c r="AC94"/>
      <c r="AD94"/>
      <c r="AJ94" s="82" t="s">
        <v>12</v>
      </c>
      <c r="AK94" s="82"/>
      <c r="AL94" s="83" t="s">
        <v>47</v>
      </c>
      <c r="AM94" s="83"/>
      <c r="AN94" s="83"/>
      <c r="AO94" s="83"/>
      <c r="AP94" s="83"/>
      <c r="AQ94" s="83"/>
      <c r="AR94" s="83"/>
      <c r="AS94" s="82" t="s">
        <v>13</v>
      </c>
      <c r="AT94" s="82"/>
      <c r="BC94" s="82" t="s">
        <v>12</v>
      </c>
      <c r="BD94" s="82"/>
      <c r="BE94" s="83" t="s">
        <v>52</v>
      </c>
      <c r="BF94" s="83"/>
      <c r="BG94" s="83"/>
      <c r="BH94" s="83"/>
      <c r="BI94" s="83"/>
      <c r="BJ94" s="83"/>
      <c r="BK94" s="83"/>
      <c r="BL94" s="82" t="s">
        <v>13</v>
      </c>
      <c r="BM94" s="82"/>
      <c r="BO94" s="195" t="s">
        <v>4</v>
      </c>
      <c r="BP94" s="196"/>
      <c r="BQ94" s="196"/>
      <c r="BR94" s="196"/>
      <c r="BS94" s="196"/>
      <c r="BT94" s="196"/>
      <c r="BU94" s="196"/>
      <c r="BV94" s="196"/>
      <c r="BW94" s="196"/>
      <c r="BX94" s="196"/>
      <c r="BY94" s="196"/>
      <c r="BZ94" s="197"/>
      <c r="CA94" s="233" t="s">
        <v>14</v>
      </c>
      <c r="CB94" s="161"/>
      <c r="CC94" s="161"/>
      <c r="CD94" s="161"/>
      <c r="CE94" s="161"/>
      <c r="CF94" s="161"/>
      <c r="CG94" s="161"/>
      <c r="CH94" s="161"/>
      <c r="CI94" s="161"/>
      <c r="CJ94" s="161"/>
      <c r="CK94" s="161"/>
      <c r="CL94" s="161"/>
      <c r="CM94" s="212">
        <v>2</v>
      </c>
      <c r="CN94" s="161"/>
      <c r="CO94" s="161"/>
      <c r="CP94" s="161"/>
      <c r="CQ94" s="161"/>
      <c r="CR94" s="161"/>
      <c r="CS94" s="161"/>
      <c r="CT94" s="161"/>
      <c r="CU94" s="161"/>
      <c r="CV94" s="161"/>
      <c r="CW94" s="161"/>
      <c r="CX94" s="340"/>
      <c r="CY94" s="161" t="s">
        <v>15</v>
      </c>
      <c r="CZ94" s="161"/>
      <c r="DA94" s="161"/>
      <c r="DB94" s="161"/>
      <c r="DC94" s="161"/>
      <c r="DD94" s="161"/>
      <c r="DE94" s="161"/>
      <c r="DF94" s="161"/>
      <c r="DG94" s="161"/>
      <c r="DH94" s="161"/>
      <c r="DI94" s="161"/>
      <c r="DJ94" s="161"/>
      <c r="DK94" s="161">
        <v>4</v>
      </c>
      <c r="DL94" s="161"/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212" t="s">
        <v>16</v>
      </c>
      <c r="DX94" s="161"/>
      <c r="DY94" s="161"/>
      <c r="DZ94" s="161"/>
      <c r="EA94" s="161"/>
      <c r="EB94" s="161"/>
      <c r="EC94" s="161"/>
      <c r="ED94" s="161"/>
      <c r="EE94" s="161"/>
      <c r="EF94" s="161"/>
      <c r="EG94" s="161"/>
      <c r="EH94" s="213"/>
      <c r="EI94" s="82"/>
      <c r="EJ94" s="82"/>
      <c r="EK94" s="82"/>
      <c r="EL94" s="82"/>
      <c r="EM94" s="83"/>
      <c r="EN94" s="83"/>
      <c r="EO94" s="83"/>
      <c r="EP94" s="83"/>
      <c r="EQ94" s="83"/>
      <c r="ER94" s="83"/>
      <c r="ES94" s="83"/>
      <c r="ET94" s="82"/>
      <c r="EU94" s="82"/>
      <c r="EV94" s="54"/>
      <c r="EW94" s="54"/>
      <c r="EX94" s="62"/>
      <c r="EY94" s="55"/>
      <c r="EZ94" s="68"/>
      <c r="FC94" s="3"/>
      <c r="FD94" s="1"/>
      <c r="FE94" s="1"/>
      <c r="FM94" s="82"/>
      <c r="FN94" s="82"/>
      <c r="FO94" s="82"/>
      <c r="FP94" s="82"/>
      <c r="FQ94" s="82"/>
      <c r="FR94" s="82"/>
      <c r="FS94" s="83"/>
      <c r="FT94" s="83"/>
      <c r="FU94" s="83"/>
      <c r="FV94" s="83"/>
      <c r="FW94" s="83"/>
      <c r="FX94" s="83"/>
      <c r="FY94" s="83"/>
      <c r="FZ94" s="82"/>
      <c r="GA94" s="82"/>
      <c r="GB94" s="10"/>
      <c r="GC94" s="10"/>
      <c r="GD94" s="1"/>
      <c r="GE94" s="1"/>
      <c r="GF94" s="69"/>
      <c r="GG94" s="58"/>
      <c r="GH94" s="58"/>
      <c r="GI94" s="58"/>
      <c r="GJ94" s="78"/>
      <c r="GK94" s="1"/>
    </row>
    <row r="95" spans="1:200" ht="6" customHeight="1" thickTop="1" thickBot="1" x14ac:dyDescent="0.25">
      <c r="A95" s="82"/>
      <c r="B95" s="82"/>
      <c r="C95" s="82"/>
      <c r="D95" s="82"/>
      <c r="E95" s="82"/>
      <c r="F95" s="82"/>
      <c r="G95" s="82"/>
      <c r="H95" s="302"/>
      <c r="I95" s="302"/>
      <c r="J95" s="302"/>
      <c r="K95" s="302"/>
      <c r="L95" s="302"/>
      <c r="M95" s="302"/>
      <c r="N95" s="302"/>
      <c r="O95" s="82"/>
      <c r="P95" s="82"/>
      <c r="AJ95" s="82"/>
      <c r="AK95" s="82"/>
      <c r="AL95" s="83"/>
      <c r="AM95" s="83"/>
      <c r="AN95" s="83"/>
      <c r="AO95" s="83"/>
      <c r="AP95" s="83"/>
      <c r="AQ95" s="83"/>
      <c r="AR95" s="83"/>
      <c r="AS95" s="82"/>
      <c r="AT95" s="82"/>
      <c r="AU95" s="334">
        <v>3</v>
      </c>
      <c r="AV95" s="334"/>
      <c r="AW95" s="334"/>
      <c r="AX95" s="82" t="s">
        <v>11</v>
      </c>
      <c r="AY95" s="82"/>
      <c r="AZ95" s="334">
        <v>2</v>
      </c>
      <c r="BA95" s="334"/>
      <c r="BB95" s="334"/>
      <c r="BC95" s="82"/>
      <c r="BD95" s="82"/>
      <c r="BE95" s="83"/>
      <c r="BF95" s="83"/>
      <c r="BG95" s="83"/>
      <c r="BH95" s="83"/>
      <c r="BI95" s="83"/>
      <c r="BJ95" s="83"/>
      <c r="BK95" s="83"/>
      <c r="BL95" s="82"/>
      <c r="BM95" s="82"/>
      <c r="BO95" s="198"/>
      <c r="BP95" s="199"/>
      <c r="BQ95" s="199"/>
      <c r="BR95" s="199"/>
      <c r="BS95" s="199"/>
      <c r="BT95" s="199"/>
      <c r="BU95" s="199"/>
      <c r="BV95" s="199"/>
      <c r="BW95" s="199"/>
      <c r="BX95" s="199"/>
      <c r="BY95" s="199"/>
      <c r="BZ95" s="200"/>
      <c r="CA95" s="234"/>
      <c r="CB95" s="162"/>
      <c r="CC95" s="162"/>
      <c r="CD95" s="162"/>
      <c r="CE95" s="162"/>
      <c r="CF95" s="162"/>
      <c r="CG95" s="162"/>
      <c r="CH95" s="162"/>
      <c r="CI95" s="162"/>
      <c r="CJ95" s="162"/>
      <c r="CK95" s="162"/>
      <c r="CL95" s="162"/>
      <c r="CM95" s="204"/>
      <c r="CN95" s="162"/>
      <c r="CO95" s="162"/>
      <c r="CP95" s="162"/>
      <c r="CQ95" s="162"/>
      <c r="CR95" s="162"/>
      <c r="CS95" s="162"/>
      <c r="CT95" s="162"/>
      <c r="CU95" s="162"/>
      <c r="CV95" s="162"/>
      <c r="CW95" s="162"/>
      <c r="CX95" s="205"/>
      <c r="CY95" s="162"/>
      <c r="CZ95" s="162"/>
      <c r="DA95" s="162"/>
      <c r="DB95" s="162"/>
      <c r="DC95" s="162"/>
      <c r="DD95" s="162"/>
      <c r="DE95" s="162"/>
      <c r="DF95" s="162"/>
      <c r="DG95" s="162"/>
      <c r="DH95" s="162"/>
      <c r="DI95" s="162"/>
      <c r="DJ95" s="162"/>
      <c r="DK95" s="162"/>
      <c r="DL95" s="162"/>
      <c r="DM95" s="162"/>
      <c r="DN95" s="162"/>
      <c r="DO95" s="162"/>
      <c r="DP95" s="162"/>
      <c r="DQ95" s="162"/>
      <c r="DR95" s="162"/>
      <c r="DS95" s="162"/>
      <c r="DT95" s="162"/>
      <c r="DU95" s="162"/>
      <c r="DV95" s="162"/>
      <c r="DW95" s="204"/>
      <c r="DX95" s="162"/>
      <c r="DY95" s="162"/>
      <c r="DZ95" s="162"/>
      <c r="EA95" s="162"/>
      <c r="EB95" s="162"/>
      <c r="EC95" s="162"/>
      <c r="ED95" s="162"/>
      <c r="EE95" s="162"/>
      <c r="EF95" s="162"/>
      <c r="EG95" s="162"/>
      <c r="EH95" s="214"/>
      <c r="EI95" s="82"/>
      <c r="EJ95" s="82"/>
      <c r="EK95" s="82"/>
      <c r="EL95" s="82"/>
      <c r="EM95" s="83"/>
      <c r="EN95" s="83"/>
      <c r="EO95" s="83"/>
      <c r="EP95" s="83"/>
      <c r="EQ95" s="83"/>
      <c r="ER95" s="83"/>
      <c r="ES95" s="83"/>
      <c r="ET95" s="82"/>
      <c r="EU95" s="82"/>
      <c r="EV95"/>
      <c r="EW95"/>
      <c r="EX95" s="1"/>
      <c r="EY95" s="1"/>
      <c r="EZ95"/>
      <c r="FA95"/>
      <c r="FB95"/>
      <c r="FC95" s="43"/>
      <c r="FD95"/>
      <c r="FM95" s="82"/>
      <c r="FN95" s="82"/>
      <c r="FO95" s="82"/>
      <c r="FP95" s="82"/>
      <c r="FQ95" s="82"/>
      <c r="FR95" s="82"/>
      <c r="FS95" s="83"/>
      <c r="FT95" s="83"/>
      <c r="FU95" s="83"/>
      <c r="FV95" s="83"/>
      <c r="FW95" s="83"/>
      <c r="FX95" s="83"/>
      <c r="FY95" s="83"/>
      <c r="FZ95" s="82"/>
      <c r="GA95" s="82"/>
      <c r="GB95"/>
      <c r="GC95"/>
      <c r="GD95" s="33"/>
      <c r="GE95" s="1"/>
      <c r="GF95" s="79"/>
      <c r="GG95"/>
      <c r="GH95"/>
      <c r="GI95"/>
      <c r="GJ95" s="79"/>
    </row>
    <row r="96" spans="1:200" ht="6" customHeight="1" thickTop="1" thickBot="1" x14ac:dyDescent="0.25">
      <c r="A96" s="82"/>
      <c r="B96" s="82"/>
      <c r="C96" s="82"/>
      <c r="D96" s="82"/>
      <c r="E96" s="82"/>
      <c r="F96" s="82"/>
      <c r="G96" s="82"/>
      <c r="H96" s="302"/>
      <c r="I96" s="302"/>
      <c r="J96" s="302"/>
      <c r="K96" s="302"/>
      <c r="L96" s="302"/>
      <c r="M96" s="302"/>
      <c r="N96" s="302"/>
      <c r="O96" s="82"/>
      <c r="P96" s="82"/>
      <c r="Q96" s="58"/>
      <c r="R96" s="58"/>
      <c r="S96" s="58"/>
      <c r="T96" s="58"/>
      <c r="U96" s="58"/>
      <c r="V96" s="59"/>
      <c r="AJ96" s="82"/>
      <c r="AK96" s="82"/>
      <c r="AL96" s="83"/>
      <c r="AM96" s="83"/>
      <c r="AN96" s="83"/>
      <c r="AO96" s="83"/>
      <c r="AP96" s="83"/>
      <c r="AQ96" s="83"/>
      <c r="AR96" s="83"/>
      <c r="AS96" s="82"/>
      <c r="AT96" s="82"/>
      <c r="AU96" s="334"/>
      <c r="AV96" s="334"/>
      <c r="AW96" s="334"/>
      <c r="AX96" s="82"/>
      <c r="AY96" s="82"/>
      <c r="AZ96" s="334"/>
      <c r="BA96" s="334"/>
      <c r="BB96" s="334"/>
      <c r="BC96" s="82"/>
      <c r="BD96" s="82"/>
      <c r="BE96" s="83"/>
      <c r="BF96" s="83"/>
      <c r="BG96" s="83"/>
      <c r="BH96" s="83"/>
      <c r="BI96" s="83"/>
      <c r="BJ96" s="83"/>
      <c r="BK96" s="83"/>
      <c r="BL96" s="82"/>
      <c r="BM96" s="82"/>
      <c r="BO96" s="198"/>
      <c r="BP96" s="199"/>
      <c r="BQ96" s="199"/>
      <c r="BR96" s="199"/>
      <c r="BS96" s="199"/>
      <c r="BT96" s="199"/>
      <c r="BU96" s="199"/>
      <c r="BV96" s="199"/>
      <c r="BW96" s="199"/>
      <c r="BX96" s="199"/>
      <c r="BY96" s="199"/>
      <c r="BZ96" s="200"/>
      <c r="CA96" s="234"/>
      <c r="CB96" s="162"/>
      <c r="CC96" s="162"/>
      <c r="CD96" s="162"/>
      <c r="CE96" s="162"/>
      <c r="CF96" s="162"/>
      <c r="CG96" s="162"/>
      <c r="CH96" s="162"/>
      <c r="CI96" s="162"/>
      <c r="CJ96" s="162"/>
      <c r="CK96" s="162"/>
      <c r="CL96" s="162"/>
      <c r="CM96" s="204"/>
      <c r="CN96" s="162"/>
      <c r="CO96" s="162"/>
      <c r="CP96" s="162"/>
      <c r="CQ96" s="162"/>
      <c r="CR96" s="162"/>
      <c r="CS96" s="162"/>
      <c r="CT96" s="162"/>
      <c r="CU96" s="162"/>
      <c r="CV96" s="162"/>
      <c r="CW96" s="162"/>
      <c r="CX96" s="205"/>
      <c r="CY96" s="162"/>
      <c r="CZ96" s="162"/>
      <c r="DA96" s="162"/>
      <c r="DB96" s="162"/>
      <c r="DC96" s="162"/>
      <c r="DD96" s="162"/>
      <c r="DE96" s="162"/>
      <c r="DF96" s="162"/>
      <c r="DG96" s="162"/>
      <c r="DH96" s="162"/>
      <c r="DI96" s="162"/>
      <c r="DJ96" s="162"/>
      <c r="DK96" s="162"/>
      <c r="DL96" s="162"/>
      <c r="DM96" s="162"/>
      <c r="DN96" s="162"/>
      <c r="DO96" s="162"/>
      <c r="DP96" s="162"/>
      <c r="DQ96" s="162"/>
      <c r="DR96" s="162"/>
      <c r="DS96" s="162"/>
      <c r="DT96" s="162"/>
      <c r="DU96" s="162"/>
      <c r="DV96" s="162"/>
      <c r="DW96" s="204"/>
      <c r="DX96" s="162"/>
      <c r="DY96" s="162"/>
      <c r="DZ96" s="162"/>
      <c r="EA96" s="162"/>
      <c r="EB96" s="162"/>
      <c r="EC96" s="162"/>
      <c r="ED96" s="162"/>
      <c r="EE96" s="162"/>
      <c r="EF96" s="162"/>
      <c r="EG96" s="162"/>
      <c r="EH96" s="214"/>
      <c r="EI96" s="82"/>
      <c r="EJ96" s="82"/>
      <c r="EK96" s="82"/>
      <c r="EL96" s="82"/>
      <c r="EM96" s="83"/>
      <c r="EN96" s="83"/>
      <c r="EO96" s="83"/>
      <c r="EP96" s="83"/>
      <c r="EQ96" s="83"/>
      <c r="ER96" s="83"/>
      <c r="ES96" s="83"/>
      <c r="ET96" s="82"/>
      <c r="EU96" s="82"/>
      <c r="EV96"/>
      <c r="EW96"/>
      <c r="EX96"/>
      <c r="EY96"/>
      <c r="EZ96" s="1"/>
      <c r="FA96" s="1"/>
      <c r="FB96"/>
      <c r="FC96" s="43"/>
      <c r="FD96"/>
      <c r="FM96" s="82"/>
      <c r="FN96" s="82"/>
      <c r="FO96" s="82"/>
      <c r="FP96" s="82"/>
      <c r="FQ96" s="82"/>
      <c r="FR96" s="82"/>
      <c r="FS96" s="83"/>
      <c r="FT96" s="83"/>
      <c r="FU96" s="83"/>
      <c r="FV96" s="83"/>
      <c r="FW96" s="83"/>
      <c r="FX96" s="83"/>
      <c r="FY96" s="83"/>
      <c r="FZ96" s="82"/>
      <c r="GA96" s="82"/>
      <c r="GB96"/>
      <c r="GC96"/>
      <c r="GD96" s="42"/>
      <c r="GE96"/>
      <c r="GF96" s="78"/>
      <c r="GG96" s="1"/>
      <c r="GH96"/>
      <c r="GI96"/>
      <c r="GJ96" s="79"/>
    </row>
    <row r="97" spans="1:234" ht="6" customHeight="1" thickTop="1" thickBot="1" x14ac:dyDescent="0.25">
      <c r="A97" s="82"/>
      <c r="B97" s="82"/>
      <c r="C97" s="82"/>
      <c r="D97" s="82"/>
      <c r="E97" s="82"/>
      <c r="F97" s="82"/>
      <c r="G97" s="82"/>
      <c r="H97" s="302"/>
      <c r="I97" s="302"/>
      <c r="J97" s="302"/>
      <c r="K97" s="302"/>
      <c r="L97" s="302"/>
      <c r="M97" s="302"/>
      <c r="N97" s="302"/>
      <c r="O97" s="82"/>
      <c r="P97" s="82"/>
      <c r="V97" s="53"/>
      <c r="W97" s="60"/>
      <c r="X97" s="54"/>
      <c r="Y97" s="54"/>
      <c r="AJ97" s="82"/>
      <c r="AK97" s="82"/>
      <c r="AL97" s="83"/>
      <c r="AM97" s="83"/>
      <c r="AN97" s="83"/>
      <c r="AO97" s="83"/>
      <c r="AP97" s="83"/>
      <c r="AQ97" s="83"/>
      <c r="AR97" s="83"/>
      <c r="AS97" s="82"/>
      <c r="AT97" s="82"/>
      <c r="BC97" s="82"/>
      <c r="BD97" s="82"/>
      <c r="BE97" s="83"/>
      <c r="BF97" s="83"/>
      <c r="BG97" s="83"/>
      <c r="BH97" s="83"/>
      <c r="BI97" s="83"/>
      <c r="BJ97" s="83"/>
      <c r="BK97" s="83"/>
      <c r="BL97" s="82"/>
      <c r="BM97" s="82"/>
      <c r="BO97" s="201"/>
      <c r="BP97" s="202"/>
      <c r="BQ97" s="202"/>
      <c r="BR97" s="202"/>
      <c r="BS97" s="202"/>
      <c r="BT97" s="202"/>
      <c r="BU97" s="202"/>
      <c r="BV97" s="202"/>
      <c r="BW97" s="202"/>
      <c r="BX97" s="202"/>
      <c r="BY97" s="202"/>
      <c r="BZ97" s="203"/>
      <c r="CA97" s="234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204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205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204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214"/>
      <c r="EI97" s="82" t="s">
        <v>25</v>
      </c>
      <c r="EJ97" s="82"/>
      <c r="EK97" s="82" t="s">
        <v>12</v>
      </c>
      <c r="EL97" s="82"/>
      <c r="EM97" s="83" t="s">
        <v>70</v>
      </c>
      <c r="EN97" s="83"/>
      <c r="EO97" s="83"/>
      <c r="EP97" s="83"/>
      <c r="EQ97" s="83"/>
      <c r="ER97" s="83"/>
      <c r="ES97" s="83"/>
      <c r="ET97" s="82" t="s">
        <v>13</v>
      </c>
      <c r="EU97" s="82"/>
      <c r="EZ97" s="1"/>
      <c r="FA97" s="1"/>
      <c r="FD97" s="69"/>
      <c r="FE97" s="58"/>
      <c r="FF97" s="58"/>
      <c r="FG97" s="66"/>
      <c r="FM97" s="82" t="s">
        <v>28</v>
      </c>
      <c r="FN97" s="82"/>
      <c r="FO97" s="82"/>
      <c r="FP97" s="82"/>
      <c r="FQ97" s="82" t="s">
        <v>12</v>
      </c>
      <c r="FR97" s="82"/>
      <c r="FS97" s="83" t="s">
        <v>87</v>
      </c>
      <c r="FT97" s="83"/>
      <c r="FU97" s="83"/>
      <c r="FV97" s="83"/>
      <c r="FW97" s="83"/>
      <c r="FX97" s="83"/>
      <c r="FY97" s="83"/>
      <c r="FZ97" s="82" t="s">
        <v>13</v>
      </c>
      <c r="GA97" s="82"/>
      <c r="GC97" s="53"/>
      <c r="GD97" s="69"/>
      <c r="GE97" s="58"/>
      <c r="GF97" s="1"/>
      <c r="GG97" s="1"/>
      <c r="GJ97" s="68"/>
    </row>
    <row r="98" spans="1:234" ht="6" customHeight="1" thickTop="1" thickBot="1" x14ac:dyDescent="0.25">
      <c r="A98" s="82" t="s">
        <v>122</v>
      </c>
      <c r="B98" s="82"/>
      <c r="C98" s="82"/>
      <c r="D98" s="82" t="s">
        <v>28</v>
      </c>
      <c r="E98" s="82"/>
      <c r="F98" s="82" t="s">
        <v>12</v>
      </c>
      <c r="G98" s="82"/>
      <c r="H98" s="83" t="s">
        <v>69</v>
      </c>
      <c r="I98" s="83"/>
      <c r="J98" s="83"/>
      <c r="K98" s="83"/>
      <c r="L98" s="83"/>
      <c r="M98" s="83"/>
      <c r="N98" s="83"/>
      <c r="O98" s="82" t="s">
        <v>13</v>
      </c>
      <c r="P98" s="82"/>
      <c r="V98" s="3"/>
      <c r="W98" s="33"/>
      <c r="X98" s="1"/>
      <c r="Z98" s="68"/>
      <c r="BO98" s="341" t="s">
        <v>44</v>
      </c>
      <c r="BP98" s="342"/>
      <c r="BQ98" s="342"/>
      <c r="BR98" s="342"/>
      <c r="BS98" s="342"/>
      <c r="BT98" s="342"/>
      <c r="BU98" s="342"/>
      <c r="BV98" s="342"/>
      <c r="BW98" s="342"/>
      <c r="BX98" s="342"/>
      <c r="BY98" s="342"/>
      <c r="BZ98" s="343"/>
      <c r="CA98" s="234" t="s">
        <v>111</v>
      </c>
      <c r="CB98" s="162"/>
      <c r="CC98" s="162"/>
      <c r="CD98" s="162"/>
      <c r="CE98" s="162"/>
      <c r="CF98" s="162"/>
      <c r="CG98" s="162"/>
      <c r="CH98" s="162"/>
      <c r="CI98" s="162"/>
      <c r="CJ98" s="162"/>
      <c r="CK98" s="162"/>
      <c r="CL98" s="162"/>
      <c r="CM98" s="204" t="s">
        <v>112</v>
      </c>
      <c r="CN98" s="162"/>
      <c r="CO98" s="162"/>
      <c r="CP98" s="162"/>
      <c r="CQ98" s="162"/>
      <c r="CR98" s="162"/>
      <c r="CS98" s="162"/>
      <c r="CT98" s="162"/>
      <c r="CU98" s="162"/>
      <c r="CV98" s="162"/>
      <c r="CW98" s="162"/>
      <c r="CX98" s="205"/>
      <c r="CY98" s="162" t="s">
        <v>113</v>
      </c>
      <c r="CZ98" s="162"/>
      <c r="DA98" s="162"/>
      <c r="DB98" s="162"/>
      <c r="DC98" s="162"/>
      <c r="DD98" s="162"/>
      <c r="DE98" s="162"/>
      <c r="DF98" s="162"/>
      <c r="DG98" s="162"/>
      <c r="DH98" s="162"/>
      <c r="DI98" s="162"/>
      <c r="DJ98" s="162"/>
      <c r="DK98" s="162" t="s">
        <v>114</v>
      </c>
      <c r="DL98" s="162"/>
      <c r="DM98" s="162"/>
      <c r="DN98" s="162"/>
      <c r="DO98" s="162"/>
      <c r="DP98" s="162"/>
      <c r="DQ98" s="162"/>
      <c r="DR98" s="162"/>
      <c r="DS98" s="162"/>
      <c r="DT98" s="162"/>
      <c r="DU98" s="162"/>
      <c r="DV98" s="162"/>
      <c r="DW98" s="204" t="s">
        <v>115</v>
      </c>
      <c r="DX98" s="162"/>
      <c r="DY98" s="162"/>
      <c r="DZ98" s="162"/>
      <c r="EA98" s="162"/>
      <c r="EB98" s="162"/>
      <c r="EC98" s="162"/>
      <c r="ED98" s="162"/>
      <c r="EE98" s="162"/>
      <c r="EF98" s="162"/>
      <c r="EG98" s="162"/>
      <c r="EH98" s="214"/>
      <c r="EI98" s="82"/>
      <c r="EJ98" s="82"/>
      <c r="EK98" s="82"/>
      <c r="EL98" s="82"/>
      <c r="EM98" s="83"/>
      <c r="EN98" s="83"/>
      <c r="EO98" s="83"/>
      <c r="EP98" s="83"/>
      <c r="EQ98" s="83"/>
      <c r="ER98" s="83"/>
      <c r="ES98" s="83"/>
      <c r="ET98" s="82"/>
      <c r="EU98" s="82"/>
      <c r="EV98"/>
      <c r="EW98"/>
      <c r="EZ98"/>
      <c r="FA98"/>
      <c r="FB98"/>
      <c r="FC98"/>
      <c r="FD98" s="79"/>
      <c r="FE98"/>
      <c r="FF98"/>
      <c r="FG98" s="43"/>
      <c r="FH98"/>
      <c r="FM98" s="82"/>
      <c r="FN98" s="82"/>
      <c r="FO98" s="82"/>
      <c r="FP98" s="82"/>
      <c r="FQ98" s="82"/>
      <c r="FR98" s="82"/>
      <c r="FS98" s="83"/>
      <c r="FT98" s="83"/>
      <c r="FU98" s="83"/>
      <c r="FV98" s="83"/>
      <c r="FW98" s="83"/>
      <c r="FX98" s="83"/>
      <c r="FY98" s="83"/>
      <c r="FZ98" s="82"/>
      <c r="GA98" s="82"/>
      <c r="GB98" s="61"/>
      <c r="GC98" s="77"/>
      <c r="GF98"/>
      <c r="GG98"/>
      <c r="GH98"/>
      <c r="GI98"/>
      <c r="GJ98" s="71"/>
      <c r="GK98" s="61"/>
      <c r="GL98" s="61"/>
      <c r="GM98" s="61"/>
      <c r="GN98"/>
    </row>
    <row r="99" spans="1:234" ht="6" customHeight="1" thickTop="1" x14ac:dyDescent="0.2">
      <c r="A99" s="82"/>
      <c r="B99" s="82"/>
      <c r="C99" s="82"/>
      <c r="D99" s="82"/>
      <c r="E99" s="82"/>
      <c r="F99" s="82"/>
      <c r="G99" s="82"/>
      <c r="H99" s="83"/>
      <c r="I99" s="83"/>
      <c r="J99" s="83"/>
      <c r="K99" s="83"/>
      <c r="L99" s="83"/>
      <c r="M99" s="83"/>
      <c r="N99" s="83"/>
      <c r="O99" s="82"/>
      <c r="P99" s="82"/>
      <c r="Q99" s="16"/>
      <c r="R99" s="10"/>
      <c r="S99" s="10"/>
      <c r="V99" s="32"/>
      <c r="W99" s="13"/>
      <c r="Z99" s="68"/>
      <c r="AJ99" s="211" t="s">
        <v>30</v>
      </c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O99" s="344"/>
      <c r="BP99" s="333"/>
      <c r="BQ99" s="333"/>
      <c r="BR99" s="333"/>
      <c r="BS99" s="333"/>
      <c r="BT99" s="333"/>
      <c r="BU99" s="333"/>
      <c r="BV99" s="333"/>
      <c r="BW99" s="333"/>
      <c r="BX99" s="333"/>
      <c r="BY99" s="333"/>
      <c r="BZ99" s="345"/>
      <c r="CA99" s="234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204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205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204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214"/>
      <c r="EI99" s="82"/>
      <c r="EJ99" s="82"/>
      <c r="EK99" s="82"/>
      <c r="EL99" s="82"/>
      <c r="EM99" s="83"/>
      <c r="EN99" s="83"/>
      <c r="EO99" s="83"/>
      <c r="EP99" s="83"/>
      <c r="EQ99" s="83"/>
      <c r="ER99" s="83"/>
      <c r="ES99" s="83"/>
      <c r="ET99" s="82"/>
      <c r="EU99" s="82"/>
      <c r="EV99" s="63"/>
      <c r="EW99" s="63"/>
      <c r="EX99" s="58"/>
      <c r="EY99" s="59"/>
      <c r="EZ99"/>
      <c r="FA99"/>
      <c r="FB99"/>
      <c r="FC99"/>
      <c r="FD99" s="79"/>
      <c r="FE99"/>
      <c r="FF99"/>
      <c r="FG99" s="43"/>
      <c r="FH99"/>
      <c r="FM99" s="82"/>
      <c r="FN99" s="82"/>
      <c r="FO99" s="82"/>
      <c r="FP99" s="82"/>
      <c r="FQ99" s="82"/>
      <c r="FR99" s="82"/>
      <c r="FS99" s="83"/>
      <c r="FT99" s="83"/>
      <c r="FU99" s="83"/>
      <c r="FV99" s="83"/>
      <c r="FW99" s="83"/>
      <c r="FX99" s="83"/>
      <c r="FY99" s="83"/>
      <c r="FZ99" s="82"/>
      <c r="GA99" s="82"/>
      <c r="GB99"/>
      <c r="GC99"/>
      <c r="GF99"/>
      <c r="GG99"/>
      <c r="GH99"/>
      <c r="GI99" s="43"/>
      <c r="GJ99" s="42"/>
      <c r="GK99"/>
      <c r="GL99"/>
      <c r="GM99"/>
      <c r="GN99" s="79"/>
    </row>
    <row r="100" spans="1:234" ht="6" customHeight="1" thickBot="1" x14ac:dyDescent="0.25">
      <c r="A100" s="82"/>
      <c r="B100" s="82"/>
      <c r="C100" s="82"/>
      <c r="D100" s="82"/>
      <c r="E100" s="82"/>
      <c r="F100" s="82"/>
      <c r="G100" s="82"/>
      <c r="H100" s="83"/>
      <c r="I100" s="83"/>
      <c r="J100" s="83"/>
      <c r="K100" s="83"/>
      <c r="L100" s="83"/>
      <c r="M100" s="83"/>
      <c r="N100" s="83"/>
      <c r="O100" s="82"/>
      <c r="P100" s="82"/>
      <c r="Q100" s="15"/>
      <c r="R100" s="8"/>
      <c r="S100" s="8"/>
      <c r="T100" s="8"/>
      <c r="U100" s="8"/>
      <c r="V100" s="25"/>
      <c r="Z100" s="68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1"/>
      <c r="BO100" s="344"/>
      <c r="BP100" s="333"/>
      <c r="BQ100" s="333"/>
      <c r="BR100" s="333"/>
      <c r="BS100" s="333"/>
      <c r="BT100" s="333"/>
      <c r="BU100" s="333"/>
      <c r="BV100" s="333"/>
      <c r="BW100" s="333"/>
      <c r="BX100" s="333"/>
      <c r="BY100" s="333"/>
      <c r="BZ100" s="345"/>
      <c r="CA100" s="234"/>
      <c r="CB100" s="162"/>
      <c r="CC100" s="162"/>
      <c r="CD100" s="162"/>
      <c r="CE100" s="162"/>
      <c r="CF100" s="162"/>
      <c r="CG100" s="162"/>
      <c r="CH100" s="162"/>
      <c r="CI100" s="162"/>
      <c r="CJ100" s="162"/>
      <c r="CK100" s="162"/>
      <c r="CL100" s="162"/>
      <c r="CM100" s="204"/>
      <c r="CN100" s="162"/>
      <c r="CO100" s="162"/>
      <c r="CP100" s="162"/>
      <c r="CQ100" s="162"/>
      <c r="CR100" s="162"/>
      <c r="CS100" s="162"/>
      <c r="CT100" s="162"/>
      <c r="CU100" s="162"/>
      <c r="CV100" s="162"/>
      <c r="CW100" s="162"/>
      <c r="CX100" s="205"/>
      <c r="CY100" s="162"/>
      <c r="CZ100" s="162"/>
      <c r="DA100" s="162"/>
      <c r="DB100" s="162"/>
      <c r="DC100" s="162"/>
      <c r="DD100" s="162"/>
      <c r="DE100" s="162"/>
      <c r="DF100" s="162"/>
      <c r="DG100" s="162"/>
      <c r="DH100" s="162"/>
      <c r="DI100" s="162"/>
      <c r="DJ100" s="162"/>
      <c r="DK100" s="162"/>
      <c r="DL100" s="162"/>
      <c r="DM100" s="162"/>
      <c r="DN100" s="162"/>
      <c r="DO100" s="162"/>
      <c r="DP100" s="162"/>
      <c r="DQ100" s="162"/>
      <c r="DR100" s="162"/>
      <c r="DS100" s="162"/>
      <c r="DT100" s="162"/>
      <c r="DU100" s="162"/>
      <c r="DV100" s="162"/>
      <c r="DW100" s="204"/>
      <c r="DX100" s="162"/>
      <c r="DY100" s="162"/>
      <c r="DZ100" s="162"/>
      <c r="EA100" s="162"/>
      <c r="EB100" s="162"/>
      <c r="EC100" s="162"/>
      <c r="ED100" s="162"/>
      <c r="EE100" s="162"/>
      <c r="EF100" s="162"/>
      <c r="EG100" s="162"/>
      <c r="EH100" s="214"/>
      <c r="EI100" s="82"/>
      <c r="EJ100" s="82"/>
      <c r="EK100" s="82"/>
      <c r="EL100" s="82"/>
      <c r="EM100" s="83"/>
      <c r="EN100" s="83"/>
      <c r="EO100" s="83"/>
      <c r="EP100" s="83"/>
      <c r="EQ100" s="83"/>
      <c r="ER100" s="83"/>
      <c r="ES100" s="83"/>
      <c r="ET100" s="82"/>
      <c r="EU100" s="82"/>
      <c r="EV100"/>
      <c r="EW100"/>
      <c r="EX100"/>
      <c r="EY100" s="70"/>
      <c r="EZ100" s="71"/>
      <c r="FA100" s="61"/>
      <c r="FB100" s="61"/>
      <c r="FC100" s="61"/>
      <c r="FD100" s="79"/>
      <c r="FE100"/>
      <c r="FF100"/>
      <c r="FG100" s="43"/>
      <c r="FH100" s="1"/>
      <c r="FI100" s="1"/>
      <c r="FM100" s="82"/>
      <c r="FN100" s="82"/>
      <c r="FO100" s="82"/>
      <c r="FP100" s="82"/>
      <c r="FQ100" s="82"/>
      <c r="FR100" s="82"/>
      <c r="FS100" s="83"/>
      <c r="FT100" s="83"/>
      <c r="FU100" s="83"/>
      <c r="FV100" s="83"/>
      <c r="FW100" s="83"/>
      <c r="FX100" s="83"/>
      <c r="FY100" s="83"/>
      <c r="FZ100" s="82"/>
      <c r="GA100" s="82"/>
      <c r="GB100"/>
      <c r="GC100"/>
      <c r="GD100"/>
      <c r="GE100"/>
      <c r="GF100"/>
      <c r="GG100"/>
      <c r="GH100"/>
      <c r="GI100" s="43"/>
      <c r="GJ100" s="42"/>
      <c r="GK100"/>
      <c r="GL100"/>
      <c r="GM100"/>
      <c r="GN100" s="78"/>
    </row>
    <row r="101" spans="1:234" ht="6" customHeight="1" thickTop="1" thickBot="1" x14ac:dyDescent="0.25">
      <c r="A101" s="82"/>
      <c r="B101" s="82"/>
      <c r="C101" s="82"/>
      <c r="D101" s="82"/>
      <c r="E101" s="82"/>
      <c r="F101" s="82"/>
      <c r="G101" s="82"/>
      <c r="H101" s="83"/>
      <c r="I101" s="83"/>
      <c r="J101" s="83"/>
      <c r="K101" s="83"/>
      <c r="L101" s="83"/>
      <c r="M101" s="83"/>
      <c r="N101" s="83"/>
      <c r="O101" s="82"/>
      <c r="P101" s="82"/>
      <c r="Q101"/>
      <c r="Z101" s="60"/>
      <c r="AA101" s="54"/>
      <c r="AB101" s="54"/>
      <c r="AC101" s="1"/>
      <c r="AD101" s="1"/>
      <c r="BO101" s="346"/>
      <c r="BP101" s="347"/>
      <c r="BQ101" s="347"/>
      <c r="BR101" s="347"/>
      <c r="BS101" s="347"/>
      <c r="BT101" s="347"/>
      <c r="BU101" s="347"/>
      <c r="BV101" s="347"/>
      <c r="BW101" s="347"/>
      <c r="BX101" s="347"/>
      <c r="BY101" s="347"/>
      <c r="BZ101" s="348"/>
      <c r="CA101" s="234"/>
      <c r="CB101" s="162"/>
      <c r="CC101" s="162"/>
      <c r="CD101" s="162"/>
      <c r="CE101" s="162"/>
      <c r="CF101" s="162"/>
      <c r="CG101" s="162"/>
      <c r="CH101" s="162"/>
      <c r="CI101" s="162"/>
      <c r="CJ101" s="162"/>
      <c r="CK101" s="162"/>
      <c r="CL101" s="162"/>
      <c r="CM101" s="204"/>
      <c r="CN101" s="162"/>
      <c r="CO101" s="162"/>
      <c r="CP101" s="162"/>
      <c r="CQ101" s="162"/>
      <c r="CR101" s="162"/>
      <c r="CS101" s="162"/>
      <c r="CT101" s="162"/>
      <c r="CU101" s="162"/>
      <c r="CV101" s="162"/>
      <c r="CW101" s="162"/>
      <c r="CX101" s="205"/>
      <c r="CY101" s="162"/>
      <c r="CZ101" s="162"/>
      <c r="DA101" s="162"/>
      <c r="DB101" s="162"/>
      <c r="DC101" s="162"/>
      <c r="DD101" s="162"/>
      <c r="DE101" s="162"/>
      <c r="DF101" s="162"/>
      <c r="DG101" s="162"/>
      <c r="DH101" s="162"/>
      <c r="DI101" s="162"/>
      <c r="DJ101" s="162"/>
      <c r="DK101" s="162"/>
      <c r="DL101" s="162"/>
      <c r="DM101" s="162"/>
      <c r="DN101" s="162"/>
      <c r="DO101" s="162"/>
      <c r="DP101" s="162"/>
      <c r="DQ101" s="162"/>
      <c r="DR101" s="162"/>
      <c r="DS101" s="162"/>
      <c r="DT101" s="162"/>
      <c r="DU101" s="162"/>
      <c r="DV101" s="162"/>
      <c r="DW101" s="204"/>
      <c r="DX101" s="162"/>
      <c r="DY101" s="162"/>
      <c r="DZ101" s="162"/>
      <c r="EA101" s="162"/>
      <c r="EB101" s="162"/>
      <c r="EC101" s="162"/>
      <c r="ED101" s="162"/>
      <c r="EE101" s="162"/>
      <c r="EF101" s="162"/>
      <c r="EG101" s="162"/>
      <c r="EH101" s="214"/>
      <c r="EI101" s="82" t="s">
        <v>26</v>
      </c>
      <c r="EJ101" s="82"/>
      <c r="EK101" s="82" t="s">
        <v>12</v>
      </c>
      <c r="EL101" s="82"/>
      <c r="EM101" s="83" t="s">
        <v>79</v>
      </c>
      <c r="EN101" s="83"/>
      <c r="EO101" s="83"/>
      <c r="EP101" s="83"/>
      <c r="EQ101" s="83"/>
      <c r="ER101" s="83"/>
      <c r="ES101" s="83"/>
      <c r="ET101" s="82" t="s">
        <v>13</v>
      </c>
      <c r="EU101" s="82"/>
      <c r="EV101"/>
      <c r="EW101"/>
      <c r="EX101"/>
      <c r="EY101" s="43"/>
      <c r="EZ101"/>
      <c r="FA101"/>
      <c r="FB101"/>
      <c r="FC101"/>
      <c r="FD101"/>
      <c r="FE101"/>
      <c r="FF101"/>
      <c r="FG101" s="43"/>
      <c r="FH101" s="1"/>
      <c r="FI101" s="84" t="s">
        <v>83</v>
      </c>
      <c r="FJ101" s="84"/>
      <c r="FK101" s="84"/>
      <c r="FL101" s="84"/>
      <c r="FM101" s="82" t="s">
        <v>25</v>
      </c>
      <c r="FN101" s="82"/>
      <c r="FO101" s="82"/>
      <c r="FP101" s="82"/>
      <c r="FQ101" s="82" t="s">
        <v>12</v>
      </c>
      <c r="FR101" s="82"/>
      <c r="FS101" s="83" t="s">
        <v>84</v>
      </c>
      <c r="FT101" s="83"/>
      <c r="FU101" s="83"/>
      <c r="FV101" s="83"/>
      <c r="FW101" s="83"/>
      <c r="FX101" s="83"/>
      <c r="FY101" s="83"/>
      <c r="FZ101" s="82" t="s">
        <v>13</v>
      </c>
      <c r="GA101" s="82"/>
      <c r="GB101"/>
      <c r="GC101"/>
      <c r="GD101"/>
      <c r="GE101"/>
      <c r="GF101"/>
      <c r="GG101"/>
      <c r="GH101"/>
      <c r="GI101" s="43"/>
      <c r="GJ101" s="42"/>
      <c r="GK101"/>
      <c r="GL101"/>
      <c r="GM101"/>
      <c r="GN101" s="78"/>
    </row>
    <row r="102" spans="1:234" ht="6" customHeight="1" thickTop="1" x14ac:dyDescent="0.2">
      <c r="A102" s="82" t="s">
        <v>123</v>
      </c>
      <c r="B102" s="82"/>
      <c r="C102" s="82"/>
      <c r="D102" s="82" t="s">
        <v>25</v>
      </c>
      <c r="E102" s="82"/>
      <c r="F102" s="82" t="s">
        <v>12</v>
      </c>
      <c r="G102" s="82"/>
      <c r="H102" s="83" t="s">
        <v>71</v>
      </c>
      <c r="I102" s="83"/>
      <c r="J102" s="83"/>
      <c r="K102" s="83"/>
      <c r="L102" s="83"/>
      <c r="M102" s="83"/>
      <c r="N102" s="83"/>
      <c r="O102" s="82" t="s">
        <v>13</v>
      </c>
      <c r="P102" s="82"/>
      <c r="Y102" s="3"/>
      <c r="Z102" s="13"/>
      <c r="AC102" s="68"/>
      <c r="AJ102" s="82" t="s">
        <v>12</v>
      </c>
      <c r="AK102" s="82"/>
      <c r="AL102" s="83" t="s">
        <v>69</v>
      </c>
      <c r="AM102" s="83"/>
      <c r="AN102" s="83"/>
      <c r="AO102" s="83"/>
      <c r="AP102" s="83"/>
      <c r="AQ102" s="83"/>
      <c r="AR102" s="83"/>
      <c r="AS102" s="82" t="s">
        <v>13</v>
      </c>
      <c r="AT102" s="82"/>
      <c r="BO102" s="338">
        <f>IF(AND(CA102="",CM102="",CY102="",DK102="",DW102=""),"",IF(CA102=3,1,0)+IF(CM102=3,1,0)+IF(CY102=3,1,0)+IF(DK102=3,1,0)+IF(DW102=3,1,0))</f>
        <v>3</v>
      </c>
      <c r="BP102" s="339"/>
      <c r="BQ102" s="339"/>
      <c r="BR102" s="339"/>
      <c r="BS102" s="339"/>
      <c r="BT102" s="339"/>
      <c r="BU102" s="339"/>
      <c r="BV102" s="339"/>
      <c r="BW102" s="339"/>
      <c r="BX102" s="339"/>
      <c r="BY102" s="339"/>
      <c r="BZ102" s="339"/>
      <c r="CA102" s="259">
        <f>IF(AND(CB106="",CD106="",CF106="",CH106="",CJ106=""),"",IF(CB106&gt;CB112,1,0)+IF(CD106&gt;CD112,1,0)+IF(CF106&gt;CF112,1,0)+IF(CH106&gt;CH112,1,0)+IF(CJ106&gt;CJ112,1,0))</f>
        <v>0</v>
      </c>
      <c r="CB102" s="251"/>
      <c r="CC102" s="251"/>
      <c r="CD102" s="251"/>
      <c r="CE102" s="251"/>
      <c r="CF102" s="251"/>
      <c r="CG102" s="251"/>
      <c r="CH102" s="251"/>
      <c r="CI102" s="251"/>
      <c r="CJ102" s="251"/>
      <c r="CK102" s="251"/>
      <c r="CL102" s="252"/>
      <c r="CM102" s="250">
        <f t="shared" ref="CM102" si="16">IF(AND(CN106="",CP106="",CR106="",CT106="",CV106=""),"",IF(CN106&gt;CN112,1,0)+IF(CP106&gt;CP112,1,0)+IF(CR106&gt;CR112,1,0)+IF(CT106&gt;CT112,1,0)+IF(CV106&gt;CV112,1,0))</f>
        <v>1</v>
      </c>
      <c r="CN102" s="251"/>
      <c r="CO102" s="251"/>
      <c r="CP102" s="251"/>
      <c r="CQ102" s="251"/>
      <c r="CR102" s="251"/>
      <c r="CS102" s="251"/>
      <c r="CT102" s="251"/>
      <c r="CU102" s="251"/>
      <c r="CV102" s="251"/>
      <c r="CW102" s="251"/>
      <c r="CX102" s="252"/>
      <c r="CY102" s="250">
        <f t="shared" ref="CY102" si="17">IF(AND(CZ106="",DB106="",DD106="",DF106="",DH106=""),"",IF(CZ106&gt;CZ112,1,0)+IF(DB106&gt;DB112,1,0)+IF(DD106&gt;DD112,1,0)+IF(DF106&gt;DF112,1,0)+IF(DH106&gt;DH112,1,0))</f>
        <v>3</v>
      </c>
      <c r="CZ102" s="251"/>
      <c r="DA102" s="251"/>
      <c r="DB102" s="251"/>
      <c r="DC102" s="251"/>
      <c r="DD102" s="251"/>
      <c r="DE102" s="251"/>
      <c r="DF102" s="251"/>
      <c r="DG102" s="251"/>
      <c r="DH102" s="251"/>
      <c r="DI102" s="251"/>
      <c r="DJ102" s="252"/>
      <c r="DK102" s="250">
        <f t="shared" ref="DK102" si="18">IF(AND(DL106="",DN106="",DP106="",DR106="",DT106=""),"",IF(DL106&gt;DL112,1,0)+IF(DN106&gt;DN112,1,0)+IF(DP106&gt;DP112,1,0)+IF(DR106&gt;DR112,1,0)+IF(DT106&gt;DT112,1,0))</f>
        <v>3</v>
      </c>
      <c r="DL102" s="251"/>
      <c r="DM102" s="251"/>
      <c r="DN102" s="251"/>
      <c r="DO102" s="251"/>
      <c r="DP102" s="251"/>
      <c r="DQ102" s="251"/>
      <c r="DR102" s="251"/>
      <c r="DS102" s="251"/>
      <c r="DT102" s="251"/>
      <c r="DU102" s="251"/>
      <c r="DV102" s="252"/>
      <c r="DW102" s="250">
        <f>IF(AND(DX106="",DZ106="",EB106="",ED106="",EF106=""),"",IF(DX106&gt;DX112,1,0)+IF(DZ106&gt;DZ112,1,0)+IF(EB106&gt;EB112,1,0)+IF(ED106&gt;ED112,1,0)+IF(EF106&gt;EF112,1,0))</f>
        <v>3</v>
      </c>
      <c r="DX102" s="251"/>
      <c r="DY102" s="251"/>
      <c r="DZ102" s="251"/>
      <c r="EA102" s="251"/>
      <c r="EB102" s="251"/>
      <c r="EC102" s="251"/>
      <c r="ED102" s="251"/>
      <c r="EE102" s="251"/>
      <c r="EF102" s="251"/>
      <c r="EG102" s="251"/>
      <c r="EH102" s="262"/>
      <c r="EI102" s="82"/>
      <c r="EJ102" s="82"/>
      <c r="EK102" s="82"/>
      <c r="EL102" s="82"/>
      <c r="EM102" s="83"/>
      <c r="EN102" s="83"/>
      <c r="EO102" s="83"/>
      <c r="EP102" s="83"/>
      <c r="EQ102" s="83"/>
      <c r="ER102" s="83"/>
      <c r="ES102" s="83"/>
      <c r="ET102" s="82"/>
      <c r="EU102" s="82"/>
      <c r="EV102" s="16"/>
      <c r="EW102" s="16"/>
      <c r="EX102" s="27"/>
      <c r="EY102" s="28"/>
      <c r="EZ102"/>
      <c r="FA102"/>
      <c r="FB102"/>
      <c r="FC102"/>
      <c r="FD102"/>
      <c r="FE102"/>
      <c r="FF102"/>
      <c r="FG102" s="43"/>
      <c r="FH102"/>
      <c r="FI102" s="84"/>
      <c r="FJ102" s="84"/>
      <c r="FK102" s="84"/>
      <c r="FL102" s="84"/>
      <c r="FM102" s="82"/>
      <c r="FN102" s="82"/>
      <c r="FO102" s="82"/>
      <c r="FP102" s="82"/>
      <c r="FQ102" s="82"/>
      <c r="FR102" s="82"/>
      <c r="FS102" s="83"/>
      <c r="FT102" s="83"/>
      <c r="FU102" s="83"/>
      <c r="FV102" s="83"/>
      <c r="FW102" s="83"/>
      <c r="FX102" s="83"/>
      <c r="FY102" s="83"/>
      <c r="FZ102" s="82"/>
      <c r="GA102" s="82"/>
      <c r="GB102" s="16"/>
      <c r="GC102" s="16"/>
      <c r="GD102" s="27"/>
      <c r="GE102" s="27"/>
      <c r="GF102"/>
      <c r="GG102"/>
      <c r="GH102"/>
      <c r="GI102" s="43"/>
      <c r="GJ102" s="42"/>
      <c r="GK102"/>
      <c r="GL102"/>
      <c r="GM102"/>
      <c r="GN102" s="79"/>
    </row>
    <row r="103" spans="1:234" ht="6" customHeight="1" thickBot="1" x14ac:dyDescent="0.25">
      <c r="A103" s="82"/>
      <c r="B103" s="82"/>
      <c r="C103" s="82"/>
      <c r="D103" s="82"/>
      <c r="E103" s="82"/>
      <c r="F103" s="82"/>
      <c r="G103" s="82"/>
      <c r="H103" s="83"/>
      <c r="I103" s="83"/>
      <c r="J103" s="83"/>
      <c r="K103" s="83"/>
      <c r="L103" s="83"/>
      <c r="M103" s="83"/>
      <c r="N103" s="83"/>
      <c r="O103" s="82"/>
      <c r="P103" s="82"/>
      <c r="Q103" s="10"/>
      <c r="R103" s="10"/>
      <c r="S103" s="10"/>
      <c r="T103" s="10"/>
      <c r="U103" s="10"/>
      <c r="V103" s="10"/>
      <c r="Y103" s="3"/>
      <c r="Z103" s="13"/>
      <c r="AC103" s="68"/>
      <c r="AJ103" s="82"/>
      <c r="AK103" s="82"/>
      <c r="AL103" s="83"/>
      <c r="AM103" s="83"/>
      <c r="AN103" s="83"/>
      <c r="AO103" s="83"/>
      <c r="AP103" s="83"/>
      <c r="AQ103" s="83"/>
      <c r="AR103" s="83"/>
      <c r="AS103" s="82"/>
      <c r="AT103" s="82"/>
      <c r="BO103" s="338"/>
      <c r="BP103" s="339"/>
      <c r="BQ103" s="339"/>
      <c r="BR103" s="339"/>
      <c r="BS103" s="339"/>
      <c r="BT103" s="339"/>
      <c r="BU103" s="339"/>
      <c r="BV103" s="339"/>
      <c r="BW103" s="339"/>
      <c r="BX103" s="339"/>
      <c r="BY103" s="339"/>
      <c r="BZ103" s="339"/>
      <c r="CA103" s="260"/>
      <c r="CB103" s="254"/>
      <c r="CC103" s="254"/>
      <c r="CD103" s="254"/>
      <c r="CE103" s="254"/>
      <c r="CF103" s="254"/>
      <c r="CG103" s="254"/>
      <c r="CH103" s="254"/>
      <c r="CI103" s="254"/>
      <c r="CJ103" s="254"/>
      <c r="CK103" s="254"/>
      <c r="CL103" s="255"/>
      <c r="CM103" s="253"/>
      <c r="CN103" s="254"/>
      <c r="CO103" s="254"/>
      <c r="CP103" s="254"/>
      <c r="CQ103" s="254"/>
      <c r="CR103" s="254"/>
      <c r="CS103" s="254"/>
      <c r="CT103" s="254"/>
      <c r="CU103" s="254"/>
      <c r="CV103" s="254"/>
      <c r="CW103" s="254"/>
      <c r="CX103" s="255"/>
      <c r="CY103" s="253"/>
      <c r="CZ103" s="254"/>
      <c r="DA103" s="254"/>
      <c r="DB103" s="254"/>
      <c r="DC103" s="254"/>
      <c r="DD103" s="254"/>
      <c r="DE103" s="254"/>
      <c r="DF103" s="254"/>
      <c r="DG103" s="254"/>
      <c r="DH103" s="254"/>
      <c r="DI103" s="254"/>
      <c r="DJ103" s="255"/>
      <c r="DK103" s="253"/>
      <c r="DL103" s="254"/>
      <c r="DM103" s="254"/>
      <c r="DN103" s="254"/>
      <c r="DO103" s="254"/>
      <c r="DP103" s="254"/>
      <c r="DQ103" s="254"/>
      <c r="DR103" s="254"/>
      <c r="DS103" s="254"/>
      <c r="DT103" s="254"/>
      <c r="DU103" s="254"/>
      <c r="DV103" s="255"/>
      <c r="DW103" s="253"/>
      <c r="DX103" s="254"/>
      <c r="DY103" s="254"/>
      <c r="DZ103" s="254"/>
      <c r="EA103" s="254"/>
      <c r="EB103" s="254"/>
      <c r="EC103" s="254"/>
      <c r="ED103" s="254"/>
      <c r="EE103" s="254"/>
      <c r="EF103" s="254"/>
      <c r="EG103" s="254"/>
      <c r="EH103" s="263"/>
      <c r="EI103" s="82"/>
      <c r="EJ103" s="82"/>
      <c r="EK103" s="82"/>
      <c r="EL103" s="82"/>
      <c r="EM103" s="83"/>
      <c r="EN103" s="83"/>
      <c r="EO103" s="83"/>
      <c r="EP103" s="83"/>
      <c r="EQ103" s="83"/>
      <c r="ER103" s="83"/>
      <c r="ES103" s="83"/>
      <c r="ET103" s="82"/>
      <c r="EU103" s="82"/>
      <c r="EV103"/>
      <c r="EW103"/>
      <c r="EX103" s="1"/>
      <c r="EY103" s="1"/>
      <c r="EZ103"/>
      <c r="FA103"/>
      <c r="FB103"/>
      <c r="FC103"/>
      <c r="FD103"/>
      <c r="FE103"/>
      <c r="FF103"/>
      <c r="FG103" s="43"/>
      <c r="FH103"/>
      <c r="FI103" s="84"/>
      <c r="FJ103" s="84"/>
      <c r="FK103" s="84"/>
      <c r="FL103" s="84"/>
      <c r="FM103" s="82"/>
      <c r="FN103" s="82"/>
      <c r="FO103" s="82"/>
      <c r="FP103" s="82"/>
      <c r="FQ103" s="82"/>
      <c r="FR103" s="82"/>
      <c r="FS103" s="83"/>
      <c r="FT103" s="83"/>
      <c r="FU103" s="83"/>
      <c r="FV103" s="83"/>
      <c r="FW103" s="83"/>
      <c r="FX103" s="83"/>
      <c r="FY103" s="83"/>
      <c r="FZ103" s="82"/>
      <c r="GA103" s="82"/>
      <c r="GB103"/>
      <c r="GC103"/>
      <c r="GD103" s="1"/>
      <c r="GE103" s="1"/>
      <c r="GF103" s="42"/>
      <c r="GG103"/>
      <c r="GH103"/>
      <c r="GI103" s="43"/>
      <c r="GJ103" s="42"/>
      <c r="GK103"/>
      <c r="GL103"/>
      <c r="GM103"/>
      <c r="GN103" s="79"/>
    </row>
    <row r="104" spans="1:234" ht="6" customHeight="1" thickTop="1" thickBot="1" x14ac:dyDescent="0.25">
      <c r="A104" s="82"/>
      <c r="B104" s="82"/>
      <c r="C104" s="82"/>
      <c r="D104" s="82"/>
      <c r="E104" s="82"/>
      <c r="F104" s="82"/>
      <c r="G104" s="82"/>
      <c r="H104" s="83"/>
      <c r="I104" s="83"/>
      <c r="J104" s="83"/>
      <c r="K104" s="83"/>
      <c r="L104" s="83"/>
      <c r="M104" s="83"/>
      <c r="N104" s="83"/>
      <c r="O104" s="82"/>
      <c r="P104" s="82"/>
      <c r="Q104" s="15"/>
      <c r="R104" s="8"/>
      <c r="S104" s="8"/>
      <c r="T104" s="25"/>
      <c r="U104" s="8"/>
      <c r="V104" s="26"/>
      <c r="Z104" s="13"/>
      <c r="AC104" s="68"/>
      <c r="AJ104" s="82"/>
      <c r="AK104" s="82"/>
      <c r="AL104" s="83"/>
      <c r="AM104" s="83"/>
      <c r="AN104" s="83"/>
      <c r="AO104" s="83"/>
      <c r="AP104" s="83"/>
      <c r="AQ104" s="83"/>
      <c r="AR104" s="83"/>
      <c r="AS104" s="82"/>
      <c r="AT104" s="82"/>
      <c r="AU104" s="8"/>
      <c r="AV104" s="8"/>
      <c r="AW104" s="8"/>
      <c r="AX104" s="9"/>
      <c r="BO104" s="338"/>
      <c r="BP104" s="339"/>
      <c r="BQ104" s="339"/>
      <c r="BR104" s="339"/>
      <c r="BS104" s="339"/>
      <c r="BT104" s="339"/>
      <c r="BU104" s="339"/>
      <c r="BV104" s="339"/>
      <c r="BW104" s="339"/>
      <c r="BX104" s="339"/>
      <c r="BY104" s="339"/>
      <c r="BZ104" s="339"/>
      <c r="CA104" s="261"/>
      <c r="CB104" s="257"/>
      <c r="CC104" s="257"/>
      <c r="CD104" s="257"/>
      <c r="CE104" s="257"/>
      <c r="CF104" s="257"/>
      <c r="CG104" s="257"/>
      <c r="CH104" s="257"/>
      <c r="CI104" s="257"/>
      <c r="CJ104" s="257"/>
      <c r="CK104" s="257"/>
      <c r="CL104" s="258"/>
      <c r="CM104" s="256"/>
      <c r="CN104" s="257"/>
      <c r="CO104" s="257"/>
      <c r="CP104" s="257"/>
      <c r="CQ104" s="257"/>
      <c r="CR104" s="257"/>
      <c r="CS104" s="257"/>
      <c r="CT104" s="257"/>
      <c r="CU104" s="257"/>
      <c r="CV104" s="257"/>
      <c r="CW104" s="257"/>
      <c r="CX104" s="258"/>
      <c r="CY104" s="256"/>
      <c r="CZ104" s="257"/>
      <c r="DA104" s="257"/>
      <c r="DB104" s="257"/>
      <c r="DC104" s="257"/>
      <c r="DD104" s="257"/>
      <c r="DE104" s="257"/>
      <c r="DF104" s="257"/>
      <c r="DG104" s="257"/>
      <c r="DH104" s="257"/>
      <c r="DI104" s="257"/>
      <c r="DJ104" s="258"/>
      <c r="DK104" s="256"/>
      <c r="DL104" s="257"/>
      <c r="DM104" s="257"/>
      <c r="DN104" s="257"/>
      <c r="DO104" s="257"/>
      <c r="DP104" s="257"/>
      <c r="DQ104" s="257"/>
      <c r="DR104" s="257"/>
      <c r="DS104" s="257"/>
      <c r="DT104" s="257"/>
      <c r="DU104" s="257"/>
      <c r="DV104" s="258"/>
      <c r="DW104" s="256"/>
      <c r="DX104" s="257"/>
      <c r="DY104" s="257"/>
      <c r="DZ104" s="257"/>
      <c r="EA104" s="257"/>
      <c r="EB104" s="257"/>
      <c r="EC104" s="257"/>
      <c r="ED104" s="257"/>
      <c r="EE104" s="257"/>
      <c r="EF104" s="257"/>
      <c r="EG104" s="257"/>
      <c r="EH104" s="264"/>
      <c r="EI104" s="82"/>
      <c r="EJ104" s="82"/>
      <c r="EK104" s="82"/>
      <c r="EL104" s="82"/>
      <c r="EM104" s="83"/>
      <c r="EN104" s="83"/>
      <c r="EO104" s="83"/>
      <c r="EP104" s="83"/>
      <c r="EQ104" s="83"/>
      <c r="ER104" s="83"/>
      <c r="ES104" s="83"/>
      <c r="ET104" s="82"/>
      <c r="EU104" s="82"/>
      <c r="EV104"/>
      <c r="EW104"/>
      <c r="EX104"/>
      <c r="EY104"/>
      <c r="EZ104" s="1"/>
      <c r="FA104" s="1"/>
      <c r="FB104"/>
      <c r="FC104"/>
      <c r="FD104"/>
      <c r="FE104"/>
      <c r="FF104"/>
      <c r="FG104"/>
      <c r="FH104" s="80"/>
      <c r="FI104" s="84"/>
      <c r="FJ104" s="84"/>
      <c r="FK104" s="84"/>
      <c r="FL104" s="84"/>
      <c r="FM104" s="82"/>
      <c r="FN104" s="82"/>
      <c r="FO104" s="82"/>
      <c r="FP104" s="82"/>
      <c r="FQ104" s="82"/>
      <c r="FR104" s="82"/>
      <c r="FS104" s="83"/>
      <c r="FT104" s="83"/>
      <c r="FU104" s="83"/>
      <c r="FV104" s="83"/>
      <c r="FW104" s="83"/>
      <c r="FX104" s="83"/>
      <c r="FY104" s="83"/>
      <c r="FZ104" s="82"/>
      <c r="GA104" s="82"/>
      <c r="GB104"/>
      <c r="GC104"/>
      <c r="GD104"/>
      <c r="GE104"/>
      <c r="GF104" s="76"/>
      <c r="GG104" s="62"/>
      <c r="GH104" s="61"/>
      <c r="GI104" s="72"/>
      <c r="GJ104" s="42"/>
      <c r="GK104"/>
      <c r="GL104"/>
      <c r="GM104"/>
      <c r="GN104" s="79"/>
    </row>
    <row r="105" spans="1:234" ht="6" customHeight="1" thickTop="1" thickBot="1" x14ac:dyDescent="0.25">
      <c r="A105" s="82"/>
      <c r="B105" s="82"/>
      <c r="C105" s="82"/>
      <c r="D105" s="82"/>
      <c r="E105" s="82"/>
      <c r="F105" s="82"/>
      <c r="G105" s="82"/>
      <c r="H105" s="83"/>
      <c r="I105" s="83"/>
      <c r="J105" s="83"/>
      <c r="K105" s="83"/>
      <c r="L105" s="83"/>
      <c r="M105" s="83"/>
      <c r="N105" s="83"/>
      <c r="O105" s="82"/>
      <c r="P105" s="82"/>
      <c r="Q105"/>
      <c r="V105" s="3"/>
      <c r="Z105" s="13"/>
      <c r="AC105" s="68"/>
      <c r="AJ105" s="82"/>
      <c r="AK105" s="82"/>
      <c r="AL105" s="83"/>
      <c r="AM105" s="83"/>
      <c r="AN105" s="83"/>
      <c r="AO105" s="83"/>
      <c r="AP105" s="83"/>
      <c r="AQ105" s="83"/>
      <c r="AR105" s="83"/>
      <c r="AS105" s="82"/>
      <c r="AT105" s="82"/>
      <c r="AX105" s="3"/>
      <c r="BO105" s="338"/>
      <c r="BP105" s="339"/>
      <c r="BQ105" s="339"/>
      <c r="BR105" s="339"/>
      <c r="BS105" s="339"/>
      <c r="BT105" s="339"/>
      <c r="BU105" s="339"/>
      <c r="BV105" s="339"/>
      <c r="BW105" s="339"/>
      <c r="BX105" s="339"/>
      <c r="BY105" s="339"/>
      <c r="BZ105" s="339"/>
      <c r="CA105" s="12"/>
      <c r="CL105" s="3"/>
      <c r="CY105" s="13"/>
      <c r="DJ105" s="3"/>
      <c r="DK105" s="13"/>
      <c r="DV105" s="3"/>
      <c r="EH105" s="14"/>
      <c r="EI105" s="82" t="s">
        <v>23</v>
      </c>
      <c r="EJ105" s="82"/>
      <c r="EK105" s="82" t="s">
        <v>12</v>
      </c>
      <c r="EL105" s="82"/>
      <c r="EM105" s="83" t="s">
        <v>83</v>
      </c>
      <c r="EN105" s="83"/>
      <c r="EO105" s="83"/>
      <c r="EP105" s="83"/>
      <c r="EQ105" s="83"/>
      <c r="ER105" s="83"/>
      <c r="ES105" s="83"/>
      <c r="ET105" s="82" t="s">
        <v>13</v>
      </c>
      <c r="EU105" s="82"/>
      <c r="EV105"/>
      <c r="EW105"/>
      <c r="EX105"/>
      <c r="EY105"/>
      <c r="EZ105" s="1"/>
      <c r="FA105" s="1"/>
      <c r="FB105"/>
      <c r="FC105"/>
      <c r="FD105"/>
      <c r="FE105"/>
      <c r="FF105"/>
      <c r="FG105"/>
      <c r="FH105" s="79"/>
      <c r="FI105" s="84"/>
      <c r="FJ105" s="84"/>
      <c r="FK105" s="84"/>
      <c r="FL105" s="84"/>
      <c r="FM105" s="82" t="s">
        <v>26</v>
      </c>
      <c r="FN105" s="82"/>
      <c r="FO105" s="82"/>
      <c r="FP105" s="82"/>
      <c r="FQ105" s="82" t="s">
        <v>12</v>
      </c>
      <c r="FR105" s="82"/>
      <c r="FS105" s="83" t="s">
        <v>68</v>
      </c>
      <c r="FT105" s="83"/>
      <c r="FU105" s="83"/>
      <c r="FV105" s="83"/>
      <c r="FW105" s="83"/>
      <c r="FX105" s="83"/>
      <c r="FY105" s="83"/>
      <c r="FZ105" s="82" t="s">
        <v>13</v>
      </c>
      <c r="GA105" s="82"/>
      <c r="GB105"/>
      <c r="GC105"/>
      <c r="GD105"/>
      <c r="GE105" s="70"/>
      <c r="GF105" s="1"/>
      <c r="GG105" s="1"/>
      <c r="GH105"/>
      <c r="GI105"/>
      <c r="GJ105"/>
      <c r="GK105"/>
      <c r="GL105"/>
      <c r="GM105"/>
      <c r="GN105" s="79"/>
      <c r="GO105" s="84" t="s">
        <v>87</v>
      </c>
      <c r="GP105" s="84"/>
      <c r="GQ105" s="84"/>
      <c r="GR105" s="84"/>
    </row>
    <row r="106" spans="1:234" ht="6" customHeight="1" thickTop="1" thickBot="1" x14ac:dyDescent="0.25">
      <c r="A106" s="82" t="s">
        <v>124</v>
      </c>
      <c r="B106" s="82"/>
      <c r="C106" s="82"/>
      <c r="D106" s="82" t="s">
        <v>26</v>
      </c>
      <c r="E106" s="82"/>
      <c r="F106" s="82" t="s">
        <v>12</v>
      </c>
      <c r="G106" s="82"/>
      <c r="H106" s="83" t="s">
        <v>52</v>
      </c>
      <c r="I106" s="83"/>
      <c r="J106" s="83"/>
      <c r="K106" s="83"/>
      <c r="L106" s="83"/>
      <c r="M106" s="83"/>
      <c r="N106" s="83"/>
      <c r="O106" s="82" t="s">
        <v>13</v>
      </c>
      <c r="P106" s="82"/>
      <c r="Q106"/>
      <c r="V106" s="53"/>
      <c r="W106" s="56"/>
      <c r="X106" s="57"/>
      <c r="Y106" s="58"/>
      <c r="AC106" s="78"/>
      <c r="AD106" s="1"/>
      <c r="AE106" s="84" t="s">
        <v>130</v>
      </c>
      <c r="AF106" s="84"/>
      <c r="AG106" s="84"/>
      <c r="AH106" s="84"/>
      <c r="AJ106" s="82" t="s">
        <v>12</v>
      </c>
      <c r="AK106" s="82"/>
      <c r="AL106" s="83" t="s">
        <v>71</v>
      </c>
      <c r="AM106" s="83"/>
      <c r="AN106" s="83"/>
      <c r="AO106" s="83"/>
      <c r="AP106" s="83"/>
      <c r="AQ106" s="83"/>
      <c r="AR106" s="83"/>
      <c r="AS106" s="82" t="s">
        <v>13</v>
      </c>
      <c r="AT106" s="82"/>
      <c r="AX106" s="53"/>
      <c r="AY106" s="69"/>
      <c r="AZ106" s="58"/>
      <c r="BA106" s="58"/>
      <c r="BB106" s="66"/>
      <c r="BE106" s="335" t="s">
        <v>72</v>
      </c>
      <c r="BF106" s="335"/>
      <c r="BG106" s="335"/>
      <c r="BH106" s="335"/>
      <c r="BO106" s="338"/>
      <c r="BP106" s="339"/>
      <c r="BQ106" s="339"/>
      <c r="BR106" s="339"/>
      <c r="BS106" s="339"/>
      <c r="BT106" s="339"/>
      <c r="BU106" s="339"/>
      <c r="BV106" s="339"/>
      <c r="BW106" s="339"/>
      <c r="BX106" s="339"/>
      <c r="BY106" s="339"/>
      <c r="BZ106" s="339"/>
      <c r="CA106" s="12"/>
      <c r="CB106" s="242">
        <v>6</v>
      </c>
      <c r="CC106" s="242"/>
      <c r="CD106" s="242">
        <v>13</v>
      </c>
      <c r="CE106" s="242"/>
      <c r="CF106" s="242">
        <v>8</v>
      </c>
      <c r="CG106" s="242"/>
      <c r="CH106" s="242"/>
      <c r="CI106" s="242"/>
      <c r="CJ106" s="242"/>
      <c r="CK106" s="242"/>
      <c r="CL106" s="17"/>
      <c r="CM106" s="18"/>
      <c r="CN106" s="242">
        <v>6</v>
      </c>
      <c r="CO106" s="242"/>
      <c r="CP106" s="242">
        <v>11</v>
      </c>
      <c r="CQ106" s="242"/>
      <c r="CR106" s="242">
        <v>7</v>
      </c>
      <c r="CS106" s="242"/>
      <c r="CT106" s="242">
        <v>8</v>
      </c>
      <c r="CU106" s="242"/>
      <c r="CV106" s="242"/>
      <c r="CW106" s="242"/>
      <c r="CX106" s="18"/>
      <c r="CY106" s="19"/>
      <c r="CZ106" s="242">
        <v>7</v>
      </c>
      <c r="DA106" s="242"/>
      <c r="DB106" s="242">
        <v>13</v>
      </c>
      <c r="DC106" s="242"/>
      <c r="DD106" s="242">
        <v>11</v>
      </c>
      <c r="DE106" s="242"/>
      <c r="DF106" s="242">
        <v>11</v>
      </c>
      <c r="DG106" s="242"/>
      <c r="DH106" s="242"/>
      <c r="DI106" s="242"/>
      <c r="DJ106" s="17"/>
      <c r="DK106" s="19"/>
      <c r="DL106" s="242">
        <v>7</v>
      </c>
      <c r="DM106" s="242"/>
      <c r="DN106" s="242">
        <v>11</v>
      </c>
      <c r="DO106" s="242"/>
      <c r="DP106" s="242">
        <v>11</v>
      </c>
      <c r="DQ106" s="242"/>
      <c r="DR106" s="242">
        <v>9</v>
      </c>
      <c r="DS106" s="242"/>
      <c r="DT106" s="242">
        <v>11</v>
      </c>
      <c r="DU106" s="242"/>
      <c r="DV106" s="17"/>
      <c r="DW106" s="18"/>
      <c r="DX106" s="242">
        <v>11</v>
      </c>
      <c r="DY106" s="242"/>
      <c r="DZ106" s="242">
        <v>11</v>
      </c>
      <c r="EA106" s="242"/>
      <c r="EB106" s="242">
        <v>6</v>
      </c>
      <c r="EC106" s="242"/>
      <c r="ED106" s="242">
        <v>11</v>
      </c>
      <c r="EE106" s="242"/>
      <c r="EF106" s="242"/>
      <c r="EG106" s="242"/>
      <c r="EH106" s="14"/>
      <c r="EI106" s="82"/>
      <c r="EJ106" s="82"/>
      <c r="EK106" s="82"/>
      <c r="EL106" s="82"/>
      <c r="EM106" s="83"/>
      <c r="EN106" s="83"/>
      <c r="EO106" s="83"/>
      <c r="EP106" s="83"/>
      <c r="EQ106" s="83"/>
      <c r="ER106" s="83"/>
      <c r="ES106" s="83"/>
      <c r="ET106" s="82"/>
      <c r="EU106" s="82"/>
      <c r="EV106"/>
      <c r="EW106"/>
      <c r="FB106"/>
      <c r="FC106"/>
      <c r="FD106"/>
      <c r="FE106"/>
      <c r="FF106"/>
      <c r="FG106"/>
      <c r="FH106" s="79"/>
      <c r="FI106" s="84"/>
      <c r="FJ106" s="84"/>
      <c r="FK106" s="84"/>
      <c r="FL106" s="84"/>
      <c r="FM106" s="82"/>
      <c r="FN106" s="82"/>
      <c r="FO106" s="82"/>
      <c r="FP106" s="82"/>
      <c r="FQ106" s="82"/>
      <c r="FR106" s="82"/>
      <c r="FS106" s="83"/>
      <c r="FT106" s="83"/>
      <c r="FU106" s="83"/>
      <c r="FV106" s="83"/>
      <c r="FW106" s="83"/>
      <c r="FX106" s="83"/>
      <c r="FY106" s="83"/>
      <c r="FZ106" s="82"/>
      <c r="GA106" s="82"/>
      <c r="GB106" s="61"/>
      <c r="GC106" s="61"/>
      <c r="GD106" s="54"/>
      <c r="GE106" s="73"/>
      <c r="GH106"/>
      <c r="GI106"/>
      <c r="GJ106"/>
      <c r="GK106"/>
      <c r="GL106"/>
      <c r="GM106"/>
      <c r="GN106" s="79"/>
      <c r="GO106" s="84"/>
      <c r="GP106" s="84"/>
      <c r="GQ106" s="84"/>
      <c r="GR106" s="84"/>
      <c r="HZ106"/>
    </row>
    <row r="107" spans="1:234" ht="6" customHeight="1" thickTop="1" thickBot="1" x14ac:dyDescent="0.25">
      <c r="A107" s="82"/>
      <c r="B107" s="82"/>
      <c r="C107" s="82"/>
      <c r="D107" s="82"/>
      <c r="E107" s="82"/>
      <c r="F107" s="82"/>
      <c r="G107" s="82"/>
      <c r="H107" s="83"/>
      <c r="I107" s="83"/>
      <c r="J107" s="83"/>
      <c r="K107" s="83"/>
      <c r="L107" s="83"/>
      <c r="M107" s="83"/>
      <c r="N107" s="83"/>
      <c r="O107" s="82"/>
      <c r="P107" s="82"/>
      <c r="Q107" s="61"/>
      <c r="R107" s="54"/>
      <c r="S107" s="54"/>
      <c r="T107" s="62"/>
      <c r="U107" s="54"/>
      <c r="V107" s="55"/>
      <c r="AC107" s="68"/>
      <c r="AE107" s="84"/>
      <c r="AF107" s="84"/>
      <c r="AG107" s="84"/>
      <c r="AH107" s="84"/>
      <c r="AJ107" s="82"/>
      <c r="AK107" s="82"/>
      <c r="AL107" s="83"/>
      <c r="AM107" s="83"/>
      <c r="AN107" s="83"/>
      <c r="AO107" s="83"/>
      <c r="AP107" s="83"/>
      <c r="AQ107" s="83"/>
      <c r="AR107" s="83"/>
      <c r="AS107" s="82"/>
      <c r="AT107" s="82"/>
      <c r="AU107" s="54"/>
      <c r="AV107" s="54"/>
      <c r="AW107" s="54"/>
      <c r="AX107" s="73"/>
      <c r="BB107" s="3"/>
      <c r="BE107" s="335"/>
      <c r="BF107" s="335"/>
      <c r="BG107" s="335"/>
      <c r="BH107" s="335"/>
      <c r="BO107" s="338"/>
      <c r="BP107" s="339"/>
      <c r="BQ107" s="339"/>
      <c r="BR107" s="339"/>
      <c r="BS107" s="339"/>
      <c r="BT107" s="339"/>
      <c r="BU107" s="339"/>
      <c r="BV107" s="339"/>
      <c r="BW107" s="339"/>
      <c r="BX107" s="339"/>
      <c r="BY107" s="339"/>
      <c r="BZ107" s="339"/>
      <c r="CA107" s="12"/>
      <c r="CB107" s="242"/>
      <c r="CC107" s="242"/>
      <c r="CD107" s="242"/>
      <c r="CE107" s="242"/>
      <c r="CF107" s="242"/>
      <c r="CG107" s="242"/>
      <c r="CH107" s="242"/>
      <c r="CI107" s="242"/>
      <c r="CJ107" s="242"/>
      <c r="CK107" s="242"/>
      <c r="CL107" s="17"/>
      <c r="CM107" s="18"/>
      <c r="CN107" s="242"/>
      <c r="CO107" s="242"/>
      <c r="CP107" s="242"/>
      <c r="CQ107" s="242"/>
      <c r="CR107" s="242"/>
      <c r="CS107" s="242"/>
      <c r="CT107" s="242"/>
      <c r="CU107" s="242"/>
      <c r="CV107" s="242"/>
      <c r="CW107" s="242"/>
      <c r="CX107" s="18"/>
      <c r="CY107" s="19"/>
      <c r="CZ107" s="242"/>
      <c r="DA107" s="242"/>
      <c r="DB107" s="242"/>
      <c r="DC107" s="242"/>
      <c r="DD107" s="242"/>
      <c r="DE107" s="242"/>
      <c r="DF107" s="242"/>
      <c r="DG107" s="242"/>
      <c r="DH107" s="242"/>
      <c r="DI107" s="242"/>
      <c r="DJ107" s="17"/>
      <c r="DK107" s="19"/>
      <c r="DL107" s="242"/>
      <c r="DM107" s="242"/>
      <c r="DN107" s="242"/>
      <c r="DO107" s="242"/>
      <c r="DP107" s="242"/>
      <c r="DQ107" s="242"/>
      <c r="DR107" s="242"/>
      <c r="DS107" s="242"/>
      <c r="DT107" s="242"/>
      <c r="DU107" s="242"/>
      <c r="DV107" s="17"/>
      <c r="DW107" s="18"/>
      <c r="DX107" s="242"/>
      <c r="DY107" s="242"/>
      <c r="DZ107" s="242"/>
      <c r="EA107" s="242"/>
      <c r="EB107" s="242"/>
      <c r="EC107" s="242"/>
      <c r="ED107" s="242"/>
      <c r="EE107" s="242"/>
      <c r="EF107" s="242"/>
      <c r="EG107" s="242"/>
      <c r="EH107" s="14"/>
      <c r="EI107" s="82"/>
      <c r="EJ107" s="82"/>
      <c r="EK107" s="82"/>
      <c r="EL107" s="82"/>
      <c r="EM107" s="83"/>
      <c r="EN107" s="83"/>
      <c r="EO107" s="83"/>
      <c r="EP107" s="83"/>
      <c r="EQ107" s="83"/>
      <c r="ER107" s="83"/>
      <c r="ES107" s="83"/>
      <c r="ET107" s="82"/>
      <c r="EU107" s="82"/>
      <c r="EV107" s="63"/>
      <c r="EW107" s="63"/>
      <c r="EX107" s="58"/>
      <c r="EY107" s="59"/>
      <c r="FB107"/>
      <c r="FC107"/>
      <c r="FD107" s="1"/>
      <c r="FE107" s="1"/>
      <c r="FF107"/>
      <c r="FG107"/>
      <c r="FH107" s="79"/>
      <c r="FI107"/>
      <c r="FM107" s="82"/>
      <c r="FN107" s="82"/>
      <c r="FO107" s="82"/>
      <c r="FP107" s="82"/>
      <c r="FQ107" s="82"/>
      <c r="FR107" s="82"/>
      <c r="FS107" s="83"/>
      <c r="FT107" s="83"/>
      <c r="FU107" s="83"/>
      <c r="FV107" s="83"/>
      <c r="FW107" s="83"/>
      <c r="FX107" s="83"/>
      <c r="FY107" s="83"/>
      <c r="FZ107" s="82"/>
      <c r="GA107" s="82"/>
      <c r="GB107"/>
      <c r="GC107"/>
      <c r="GH107"/>
      <c r="GI107"/>
      <c r="GJ107" s="1"/>
      <c r="GK107" s="1"/>
      <c r="GL107"/>
      <c r="GM107"/>
      <c r="GN107" s="71"/>
      <c r="GO107" s="84"/>
      <c r="GP107" s="84"/>
      <c r="GQ107" s="84"/>
      <c r="GR107" s="84"/>
      <c r="HZ107"/>
    </row>
    <row r="108" spans="1:234" ht="6" customHeight="1" thickTop="1" thickBot="1" x14ac:dyDescent="0.25">
      <c r="A108" s="82"/>
      <c r="B108" s="82"/>
      <c r="C108" s="82"/>
      <c r="D108" s="82"/>
      <c r="E108" s="82"/>
      <c r="F108" s="82"/>
      <c r="G108" s="82"/>
      <c r="H108" s="83"/>
      <c r="I108" s="83"/>
      <c r="J108" s="83"/>
      <c r="K108" s="83"/>
      <c r="L108" s="83"/>
      <c r="M108" s="83"/>
      <c r="N108" s="83"/>
      <c r="O108" s="82"/>
      <c r="P108" s="82"/>
      <c r="AC108" s="68"/>
      <c r="AE108" s="84"/>
      <c r="AF108" s="84"/>
      <c r="AG108" s="84"/>
      <c r="AH108" s="84"/>
      <c r="AJ108" s="82"/>
      <c r="AK108" s="82"/>
      <c r="AL108" s="83"/>
      <c r="AM108" s="83"/>
      <c r="AN108" s="83"/>
      <c r="AO108" s="83"/>
      <c r="AP108" s="83"/>
      <c r="AQ108" s="83"/>
      <c r="AR108" s="83"/>
      <c r="AS108" s="82"/>
      <c r="AT108" s="82"/>
      <c r="BB108" s="3"/>
      <c r="BE108" s="335"/>
      <c r="BF108" s="335"/>
      <c r="BG108" s="335"/>
      <c r="BH108" s="335"/>
      <c r="BO108" s="338"/>
      <c r="BP108" s="339"/>
      <c r="BQ108" s="339"/>
      <c r="BR108" s="339"/>
      <c r="BS108" s="339"/>
      <c r="BT108" s="339"/>
      <c r="BU108" s="339"/>
      <c r="BV108" s="339"/>
      <c r="BW108" s="339"/>
      <c r="BX108" s="339"/>
      <c r="BY108" s="339"/>
      <c r="BZ108" s="339"/>
      <c r="CA108" s="12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7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9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7"/>
      <c r="DK108" s="19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7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4"/>
      <c r="EI108" s="82"/>
      <c r="EJ108" s="82"/>
      <c r="EK108" s="82"/>
      <c r="EL108" s="82"/>
      <c r="EM108" s="83"/>
      <c r="EN108" s="83"/>
      <c r="EO108" s="83"/>
      <c r="EP108" s="83"/>
      <c r="EQ108" s="83"/>
      <c r="ER108" s="83"/>
      <c r="ES108" s="83"/>
      <c r="ET108" s="82"/>
      <c r="EU108" s="82"/>
      <c r="EV108"/>
      <c r="EW108"/>
      <c r="EX108"/>
      <c r="EY108" s="70"/>
      <c r="EZ108" s="60"/>
      <c r="FA108" s="54"/>
      <c r="FB108" s="61"/>
      <c r="FC108" s="61"/>
      <c r="FD108" s="1"/>
      <c r="FE108" s="1"/>
      <c r="FF108"/>
      <c r="FG108"/>
      <c r="FH108" s="79"/>
      <c r="FI108"/>
      <c r="FM108" s="82"/>
      <c r="FN108" s="82"/>
      <c r="FO108" s="82"/>
      <c r="FP108" s="82"/>
      <c r="FQ108" s="82"/>
      <c r="FR108" s="82"/>
      <c r="FS108" s="83"/>
      <c r="FT108" s="83"/>
      <c r="FU108" s="83"/>
      <c r="FV108" s="83"/>
      <c r="FW108" s="83"/>
      <c r="FX108" s="83"/>
      <c r="FY108" s="83"/>
      <c r="FZ108" s="82"/>
      <c r="GA108" s="82"/>
      <c r="GB108"/>
      <c r="GC108"/>
      <c r="GD108"/>
      <c r="GE108"/>
      <c r="GH108"/>
      <c r="GI108"/>
      <c r="GJ108" s="1"/>
      <c r="GK108" s="1"/>
      <c r="GL108"/>
      <c r="GM108"/>
      <c r="GN108" s="42"/>
      <c r="GO108" s="84"/>
      <c r="GP108" s="84"/>
      <c r="GQ108" s="84"/>
      <c r="GR108" s="84"/>
      <c r="HZ108"/>
    </row>
    <row r="109" spans="1:234" ht="6" customHeight="1" thickTop="1" thickBot="1" x14ac:dyDescent="0.25">
      <c r="A109" s="82"/>
      <c r="B109" s="82"/>
      <c r="C109" s="82"/>
      <c r="D109" s="82"/>
      <c r="E109" s="82"/>
      <c r="F109" s="82"/>
      <c r="G109" s="82"/>
      <c r="H109" s="83"/>
      <c r="I109" s="83"/>
      <c r="J109" s="83"/>
      <c r="K109" s="83"/>
      <c r="L109" s="83"/>
      <c r="M109" s="83"/>
      <c r="N109" s="83"/>
      <c r="O109" s="82"/>
      <c r="P109" s="82"/>
      <c r="W109" s="1"/>
      <c r="X109" s="1"/>
      <c r="AC109" s="60"/>
      <c r="AD109" s="54"/>
      <c r="AE109" s="84"/>
      <c r="AF109" s="84"/>
      <c r="AG109" s="84"/>
      <c r="AH109" s="84"/>
      <c r="AJ109" s="82"/>
      <c r="AK109" s="82"/>
      <c r="AL109" s="83"/>
      <c r="AM109" s="83"/>
      <c r="AN109" s="83"/>
      <c r="AO109" s="83"/>
      <c r="AP109" s="83"/>
      <c r="AQ109" s="83"/>
      <c r="AR109" s="83"/>
      <c r="AS109" s="82"/>
      <c r="AT109" s="82"/>
      <c r="BB109" s="3"/>
      <c r="BE109" s="335"/>
      <c r="BF109" s="335"/>
      <c r="BG109" s="335"/>
      <c r="BH109" s="335"/>
      <c r="BO109" s="12"/>
      <c r="BT109" s="3"/>
      <c r="CA109" s="12"/>
      <c r="CB109" s="17"/>
      <c r="CC109" s="18"/>
      <c r="CD109" s="17"/>
      <c r="CE109" s="18"/>
      <c r="CF109" s="17"/>
      <c r="CG109" s="18"/>
      <c r="CH109" s="17"/>
      <c r="CI109" s="18"/>
      <c r="CJ109" s="17"/>
      <c r="CK109" s="18"/>
      <c r="CL109" s="17"/>
      <c r="CM109" s="18"/>
      <c r="CN109" s="17"/>
      <c r="CO109" s="18"/>
      <c r="CP109" s="17"/>
      <c r="CQ109" s="18"/>
      <c r="CR109" s="17"/>
      <c r="CS109" s="18"/>
      <c r="CT109" s="17"/>
      <c r="CU109" s="18"/>
      <c r="CV109" s="17"/>
      <c r="CW109" s="18"/>
      <c r="CX109" s="18"/>
      <c r="CY109" s="19"/>
      <c r="CZ109" s="17"/>
      <c r="DA109" s="18"/>
      <c r="DB109" s="17"/>
      <c r="DC109" s="18"/>
      <c r="DD109" s="17"/>
      <c r="DE109" s="18"/>
      <c r="DF109" s="17"/>
      <c r="DG109" s="18"/>
      <c r="DH109" s="17"/>
      <c r="DI109" s="18"/>
      <c r="DJ109" s="17"/>
      <c r="DK109" s="19"/>
      <c r="DL109" s="17"/>
      <c r="DM109" s="18"/>
      <c r="DN109" s="17"/>
      <c r="DO109" s="18"/>
      <c r="DP109" s="17"/>
      <c r="DQ109" s="18"/>
      <c r="DR109" s="17"/>
      <c r="DS109" s="18"/>
      <c r="DT109" s="17"/>
      <c r="DU109" s="18"/>
      <c r="DV109" s="17"/>
      <c r="DW109" s="18"/>
      <c r="DX109" s="17"/>
      <c r="DY109" s="18"/>
      <c r="DZ109" s="17"/>
      <c r="EA109" s="18"/>
      <c r="EB109" s="17"/>
      <c r="EC109" s="18"/>
      <c r="ED109" s="17"/>
      <c r="EE109" s="18"/>
      <c r="EF109" s="17"/>
      <c r="EG109" s="18"/>
      <c r="EH109" s="14"/>
      <c r="EI109" s="82" t="s">
        <v>24</v>
      </c>
      <c r="EJ109" s="82"/>
      <c r="EK109" s="82" t="s">
        <v>12</v>
      </c>
      <c r="EL109" s="82"/>
      <c r="EM109" s="83" t="s">
        <v>75</v>
      </c>
      <c r="EN109" s="83"/>
      <c r="EO109" s="83"/>
      <c r="EP109" s="83"/>
      <c r="EQ109" s="83"/>
      <c r="ER109" s="83"/>
      <c r="ES109" s="83"/>
      <c r="ET109" s="82" t="s">
        <v>13</v>
      </c>
      <c r="EU109" s="82"/>
      <c r="EV109"/>
      <c r="EW109"/>
      <c r="EX109"/>
      <c r="EY109" s="43"/>
      <c r="EZ109"/>
      <c r="FA109"/>
      <c r="FB109"/>
      <c r="FC109"/>
      <c r="FD109" s="79"/>
      <c r="FE109"/>
      <c r="FF109"/>
      <c r="FG109"/>
      <c r="FH109" s="79"/>
      <c r="FI109"/>
      <c r="FM109" s="82" t="s">
        <v>23</v>
      </c>
      <c r="FN109" s="82"/>
      <c r="FO109" s="82"/>
      <c r="FP109" s="82"/>
      <c r="FQ109" s="82" t="s">
        <v>12</v>
      </c>
      <c r="FR109" s="82"/>
      <c r="FS109" s="83" t="s">
        <v>74</v>
      </c>
      <c r="FT109" s="83"/>
      <c r="FU109" s="83"/>
      <c r="FV109" s="83"/>
      <c r="FW109" s="83"/>
      <c r="FX109" s="83"/>
      <c r="FY109" s="83"/>
      <c r="FZ109" s="82" t="s">
        <v>13</v>
      </c>
      <c r="GA109" s="82"/>
      <c r="GB109"/>
      <c r="GC109"/>
      <c r="GD109"/>
      <c r="GE109"/>
      <c r="GF109"/>
      <c r="GG109"/>
      <c r="GH109"/>
      <c r="GI109"/>
      <c r="GJ109"/>
      <c r="GK109"/>
      <c r="GL109"/>
      <c r="GM109"/>
      <c r="GN109" s="42"/>
      <c r="GO109" s="84"/>
      <c r="GP109" s="84"/>
      <c r="GQ109" s="84"/>
      <c r="GR109" s="84"/>
      <c r="HZ109"/>
    </row>
    <row r="110" spans="1:234" ht="6" customHeight="1" thickTop="1" thickBot="1" x14ac:dyDescent="0.25">
      <c r="A110" s="82" t="s">
        <v>125</v>
      </c>
      <c r="B110" s="82"/>
      <c r="C110" s="82"/>
      <c r="D110" s="82" t="s">
        <v>23</v>
      </c>
      <c r="E110" s="82"/>
      <c r="F110" s="82" t="s">
        <v>12</v>
      </c>
      <c r="G110" s="82"/>
      <c r="H110" s="83" t="s">
        <v>47</v>
      </c>
      <c r="I110" s="83"/>
      <c r="J110" s="83"/>
      <c r="K110" s="83"/>
      <c r="L110" s="83"/>
      <c r="M110" s="83"/>
      <c r="N110" s="83"/>
      <c r="O110" s="82" t="s">
        <v>13</v>
      </c>
      <c r="P110" s="82"/>
      <c r="AC110" s="13"/>
      <c r="AE110" s="84"/>
      <c r="AF110" s="84"/>
      <c r="AG110" s="84"/>
      <c r="AH110" s="84"/>
      <c r="AJ110" s="82" t="s">
        <v>12</v>
      </c>
      <c r="AK110" s="82"/>
      <c r="AL110" s="83" t="s">
        <v>72</v>
      </c>
      <c r="AM110" s="83"/>
      <c r="AN110" s="83"/>
      <c r="AO110" s="83"/>
      <c r="AP110" s="83"/>
      <c r="AQ110" s="83"/>
      <c r="AR110" s="83"/>
      <c r="AS110" s="82" t="s">
        <v>13</v>
      </c>
      <c r="AT110" s="82"/>
      <c r="BC110" s="69"/>
      <c r="BD110" s="58"/>
      <c r="BE110" s="335"/>
      <c r="BF110" s="335"/>
      <c r="BG110" s="335"/>
      <c r="BH110" s="335"/>
      <c r="BO110" s="12"/>
      <c r="BT110" s="3"/>
      <c r="CA110" s="12"/>
      <c r="CB110" s="17"/>
      <c r="CC110" s="18"/>
      <c r="CD110" s="17"/>
      <c r="CE110" s="18"/>
      <c r="CF110" s="17"/>
      <c r="CG110" s="18"/>
      <c r="CH110" s="17"/>
      <c r="CI110" s="18"/>
      <c r="CJ110" s="17"/>
      <c r="CK110" s="18"/>
      <c r="CL110" s="17"/>
      <c r="CM110" s="18"/>
      <c r="CN110" s="17"/>
      <c r="CO110" s="18"/>
      <c r="CP110" s="17"/>
      <c r="CQ110" s="18"/>
      <c r="CR110" s="17"/>
      <c r="CS110" s="18"/>
      <c r="CT110" s="17"/>
      <c r="CU110" s="18"/>
      <c r="CV110" s="17"/>
      <c r="CW110" s="18"/>
      <c r="CX110" s="18"/>
      <c r="CY110" s="19"/>
      <c r="CZ110" s="17"/>
      <c r="DA110" s="18"/>
      <c r="DB110" s="17"/>
      <c r="DC110" s="18"/>
      <c r="DD110" s="17"/>
      <c r="DE110" s="18"/>
      <c r="DF110" s="17"/>
      <c r="DG110" s="18"/>
      <c r="DH110" s="17"/>
      <c r="DI110" s="18"/>
      <c r="DJ110" s="17"/>
      <c r="DK110" s="19"/>
      <c r="DL110" s="17"/>
      <c r="DM110" s="18"/>
      <c r="DN110" s="17"/>
      <c r="DO110" s="18"/>
      <c r="DP110" s="17"/>
      <c r="DQ110" s="18"/>
      <c r="DR110" s="17"/>
      <c r="DS110" s="18"/>
      <c r="DT110" s="17"/>
      <c r="DU110" s="18"/>
      <c r="DV110" s="17"/>
      <c r="DW110" s="18"/>
      <c r="DX110" s="17"/>
      <c r="DY110" s="18"/>
      <c r="DZ110" s="17"/>
      <c r="EA110" s="18"/>
      <c r="EB110" s="17"/>
      <c r="EC110" s="18"/>
      <c r="ED110" s="17"/>
      <c r="EE110" s="18"/>
      <c r="EF110" s="17"/>
      <c r="EG110" s="18"/>
      <c r="EH110" s="14"/>
      <c r="EI110" s="82"/>
      <c r="EJ110" s="82"/>
      <c r="EK110" s="82"/>
      <c r="EL110" s="82"/>
      <c r="EM110" s="83"/>
      <c r="EN110" s="83"/>
      <c r="EO110" s="83"/>
      <c r="EP110" s="83"/>
      <c r="EQ110" s="83"/>
      <c r="ER110" s="83"/>
      <c r="ES110" s="83"/>
      <c r="ET110" s="82"/>
      <c r="EU110" s="82"/>
      <c r="EV110" s="16"/>
      <c r="EW110" s="16"/>
      <c r="EX110" s="16"/>
      <c r="EY110" s="52"/>
      <c r="EZ110" s="1"/>
      <c r="FA110" s="1"/>
      <c r="FB110"/>
      <c r="FC110"/>
      <c r="FD110" s="79"/>
      <c r="FE110"/>
      <c r="FF110"/>
      <c r="FG110"/>
      <c r="FH110" s="79"/>
      <c r="FI110"/>
      <c r="FM110" s="82"/>
      <c r="FN110" s="82"/>
      <c r="FO110" s="82"/>
      <c r="FP110" s="82"/>
      <c r="FQ110" s="82"/>
      <c r="FR110" s="82"/>
      <c r="FS110" s="83"/>
      <c r="FT110" s="83"/>
      <c r="FU110" s="83"/>
      <c r="FV110" s="83"/>
      <c r="FW110" s="83"/>
      <c r="FX110" s="83"/>
      <c r="FY110" s="83"/>
      <c r="FZ110" s="82"/>
      <c r="GA110" s="82"/>
      <c r="GB110"/>
      <c r="GC110"/>
      <c r="GD110"/>
      <c r="GE110"/>
      <c r="GF110" s="1"/>
      <c r="GG110" s="1"/>
      <c r="GH110"/>
      <c r="GI110"/>
      <c r="GJ110"/>
      <c r="GK110"/>
      <c r="GL110"/>
      <c r="GM110"/>
      <c r="GN110" s="42"/>
      <c r="GO110" s="84"/>
      <c r="GP110" s="84"/>
      <c r="GQ110" s="84"/>
      <c r="GR110" s="84"/>
      <c r="HZ110"/>
    </row>
    <row r="111" spans="1:234" ht="6" customHeight="1" thickTop="1" thickBot="1" x14ac:dyDescent="0.25">
      <c r="A111" s="82"/>
      <c r="B111" s="82"/>
      <c r="C111" s="82"/>
      <c r="D111" s="82"/>
      <c r="E111" s="82"/>
      <c r="F111" s="82"/>
      <c r="G111" s="82"/>
      <c r="H111" s="83"/>
      <c r="I111" s="83"/>
      <c r="J111" s="83"/>
      <c r="K111" s="83"/>
      <c r="L111" s="83"/>
      <c r="M111" s="83"/>
      <c r="N111" s="83"/>
      <c r="O111" s="82"/>
      <c r="P111" s="82"/>
      <c r="AC111" s="13"/>
      <c r="AE111" s="84"/>
      <c r="AF111" s="84"/>
      <c r="AG111" s="84"/>
      <c r="AH111" s="84"/>
      <c r="AJ111" s="82"/>
      <c r="AK111" s="82"/>
      <c r="AL111" s="83"/>
      <c r="AM111" s="83"/>
      <c r="AN111" s="83"/>
      <c r="AO111" s="83"/>
      <c r="AP111" s="83"/>
      <c r="AQ111" s="83"/>
      <c r="AR111" s="83"/>
      <c r="AS111" s="82"/>
      <c r="AT111" s="82"/>
      <c r="BC111" s="68"/>
      <c r="BE111" s="335"/>
      <c r="BF111" s="335"/>
      <c r="BG111" s="335"/>
      <c r="BH111" s="335"/>
      <c r="BO111" s="338">
        <f>IF(AND(CA115="",CM115="",CY115="",DK115="",DW115=""),"",IF(CA115=3,1,0)+IF(CM115=3,1,0)+IF(CY115=3,1,0)+IF(DK115=3,1,0)+IF(DW115=3,1,0))</f>
        <v>2</v>
      </c>
      <c r="BP111" s="339"/>
      <c r="BQ111" s="339"/>
      <c r="BR111" s="339"/>
      <c r="BS111" s="339"/>
      <c r="BT111" s="339"/>
      <c r="BU111" s="339"/>
      <c r="BV111" s="339"/>
      <c r="BW111" s="339"/>
      <c r="BX111" s="339"/>
      <c r="BY111" s="339"/>
      <c r="BZ111" s="339"/>
      <c r="CA111" s="12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7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9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7"/>
      <c r="DK111" s="19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7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4"/>
      <c r="EI111" s="82"/>
      <c r="EJ111" s="82"/>
      <c r="EK111" s="82"/>
      <c r="EL111" s="82"/>
      <c r="EM111" s="83"/>
      <c r="EN111" s="83"/>
      <c r="EO111" s="83"/>
      <c r="EP111" s="83"/>
      <c r="EQ111" s="83"/>
      <c r="ER111" s="83"/>
      <c r="ES111" s="83"/>
      <c r="ET111" s="82"/>
      <c r="EU111" s="82"/>
      <c r="EV111"/>
      <c r="EW111"/>
      <c r="EX111"/>
      <c r="EY111"/>
      <c r="EZ111" s="1"/>
      <c r="FA111" s="1"/>
      <c r="FB111"/>
      <c r="FC111"/>
      <c r="FD111" s="79"/>
      <c r="FE111"/>
      <c r="FF111"/>
      <c r="FG111"/>
      <c r="FH111" s="79"/>
      <c r="FI111"/>
      <c r="FM111" s="82"/>
      <c r="FN111" s="82"/>
      <c r="FO111" s="82"/>
      <c r="FP111" s="82"/>
      <c r="FQ111" s="82"/>
      <c r="FR111" s="82"/>
      <c r="FS111" s="83"/>
      <c r="FT111" s="83"/>
      <c r="FU111" s="83"/>
      <c r="FV111" s="83"/>
      <c r="FW111" s="83"/>
      <c r="FX111" s="83"/>
      <c r="FY111" s="83"/>
      <c r="FZ111" s="82"/>
      <c r="GA111" s="82"/>
      <c r="GB111" s="63"/>
      <c r="GC111" s="63"/>
      <c r="GD111" s="63"/>
      <c r="GE111" s="74"/>
      <c r="GF111" s="1"/>
      <c r="GG111" s="1"/>
      <c r="GH111"/>
      <c r="GI111"/>
      <c r="GJ111"/>
      <c r="GK111"/>
      <c r="GL111"/>
      <c r="GM111"/>
      <c r="GN111" s="42"/>
      <c r="HZ111"/>
    </row>
    <row r="112" spans="1:234" ht="6" customHeight="1" thickTop="1" thickBot="1" x14ac:dyDescent="0.25">
      <c r="A112" s="82"/>
      <c r="B112" s="82"/>
      <c r="C112" s="82"/>
      <c r="D112" s="82"/>
      <c r="E112" s="82"/>
      <c r="F112" s="82"/>
      <c r="G112" s="82"/>
      <c r="H112" s="83"/>
      <c r="I112" s="83"/>
      <c r="J112" s="83"/>
      <c r="K112" s="83"/>
      <c r="L112" s="83"/>
      <c r="M112" s="83"/>
      <c r="N112" s="83"/>
      <c r="O112" s="82"/>
      <c r="P112" s="82"/>
      <c r="Q112" s="63"/>
      <c r="R112" s="58"/>
      <c r="S112" s="58"/>
      <c r="T112" s="57"/>
      <c r="U112" s="58"/>
      <c r="V112" s="64"/>
      <c r="Z112" s="1"/>
      <c r="AA112" s="1"/>
      <c r="AB112" s="3"/>
      <c r="AC112" s="13"/>
      <c r="AE112" s="84"/>
      <c r="AF112" s="84"/>
      <c r="AG112" s="84"/>
      <c r="AH112" s="84"/>
      <c r="AJ112" s="82"/>
      <c r="AK112" s="82"/>
      <c r="AL112" s="83"/>
      <c r="AM112" s="83"/>
      <c r="AN112" s="83"/>
      <c r="AO112" s="83"/>
      <c r="AP112" s="83"/>
      <c r="AQ112" s="83"/>
      <c r="AR112" s="83"/>
      <c r="AS112" s="82"/>
      <c r="AT112" s="82"/>
      <c r="AU112" s="58"/>
      <c r="AV112" s="58"/>
      <c r="AW112" s="58"/>
      <c r="AX112" s="59"/>
      <c r="BC112" s="68"/>
      <c r="BE112" s="335"/>
      <c r="BF112" s="335"/>
      <c r="BG112" s="335"/>
      <c r="BH112" s="335"/>
      <c r="BO112" s="338"/>
      <c r="BP112" s="339"/>
      <c r="BQ112" s="339"/>
      <c r="BR112" s="339"/>
      <c r="BS112" s="339"/>
      <c r="BT112" s="339"/>
      <c r="BU112" s="339"/>
      <c r="BV112" s="339"/>
      <c r="BW112" s="339"/>
      <c r="BX112" s="339"/>
      <c r="BY112" s="339"/>
      <c r="BZ112" s="339"/>
      <c r="CA112" s="12"/>
      <c r="CB112" s="242">
        <v>11</v>
      </c>
      <c r="CC112" s="242"/>
      <c r="CD112" s="242">
        <v>15</v>
      </c>
      <c r="CE112" s="242"/>
      <c r="CF112" s="242">
        <v>11</v>
      </c>
      <c r="CG112" s="242"/>
      <c r="CH112" s="242"/>
      <c r="CI112" s="242"/>
      <c r="CJ112" s="242"/>
      <c r="CK112" s="242"/>
      <c r="CL112" s="17"/>
      <c r="CM112" s="18"/>
      <c r="CN112" s="242">
        <v>11</v>
      </c>
      <c r="CO112" s="242"/>
      <c r="CP112" s="242">
        <v>5</v>
      </c>
      <c r="CQ112" s="242"/>
      <c r="CR112" s="242">
        <v>11</v>
      </c>
      <c r="CS112" s="242"/>
      <c r="CT112" s="242">
        <v>11</v>
      </c>
      <c r="CU112" s="242"/>
      <c r="CV112" s="242"/>
      <c r="CW112" s="242"/>
      <c r="CX112" s="18"/>
      <c r="CY112" s="19"/>
      <c r="CZ112" s="242">
        <v>11</v>
      </c>
      <c r="DA112" s="242"/>
      <c r="DB112" s="242">
        <v>11</v>
      </c>
      <c r="DC112" s="242"/>
      <c r="DD112" s="242">
        <v>5</v>
      </c>
      <c r="DE112" s="242"/>
      <c r="DF112" s="242">
        <v>7</v>
      </c>
      <c r="DG112" s="242"/>
      <c r="DH112" s="242"/>
      <c r="DI112" s="242"/>
      <c r="DJ112" s="17"/>
      <c r="DK112" s="19"/>
      <c r="DL112" s="242">
        <v>11</v>
      </c>
      <c r="DM112" s="242"/>
      <c r="DN112" s="242">
        <v>8</v>
      </c>
      <c r="DO112" s="242"/>
      <c r="DP112" s="242">
        <v>6</v>
      </c>
      <c r="DQ112" s="242"/>
      <c r="DR112" s="242">
        <v>11</v>
      </c>
      <c r="DS112" s="242"/>
      <c r="DT112" s="242">
        <v>7</v>
      </c>
      <c r="DU112" s="242"/>
      <c r="DV112" s="17"/>
      <c r="DW112" s="18"/>
      <c r="DX112" s="242">
        <v>7</v>
      </c>
      <c r="DY112" s="242"/>
      <c r="DZ112" s="242">
        <v>6</v>
      </c>
      <c r="EA112" s="242"/>
      <c r="EB112" s="242">
        <v>11</v>
      </c>
      <c r="EC112" s="242"/>
      <c r="ED112" s="242">
        <v>7</v>
      </c>
      <c r="EE112" s="242"/>
      <c r="EF112" s="242"/>
      <c r="EG112" s="242"/>
      <c r="EH112" s="14"/>
      <c r="EI112" s="82"/>
      <c r="EJ112" s="82"/>
      <c r="EK112" s="82"/>
      <c r="EL112" s="82"/>
      <c r="EM112" s="83"/>
      <c r="EN112" s="83"/>
      <c r="EO112" s="83"/>
      <c r="EP112" s="83"/>
      <c r="EQ112" s="83"/>
      <c r="ER112" s="83"/>
      <c r="ES112" s="83"/>
      <c r="ET112" s="82"/>
      <c r="EU112" s="82"/>
      <c r="EV112"/>
      <c r="EW112"/>
      <c r="EX112"/>
      <c r="EY112"/>
      <c r="EZ112"/>
      <c r="FA112"/>
      <c r="FB112"/>
      <c r="FC112"/>
      <c r="FD112" s="71"/>
      <c r="FE112" s="61"/>
      <c r="FF112" s="61"/>
      <c r="FG112" s="61"/>
      <c r="FH112" s="79"/>
      <c r="FI112"/>
      <c r="FM112" s="82"/>
      <c r="FN112" s="82"/>
      <c r="FO112" s="82"/>
      <c r="FP112" s="82"/>
      <c r="FQ112" s="82"/>
      <c r="FR112" s="82"/>
      <c r="FS112" s="83"/>
      <c r="FT112" s="83"/>
      <c r="FU112" s="83"/>
      <c r="FV112" s="83"/>
      <c r="FW112" s="83"/>
      <c r="FX112" s="83"/>
      <c r="FY112" s="83"/>
      <c r="FZ112" s="82"/>
      <c r="GA112" s="82"/>
      <c r="GB112"/>
      <c r="GC112"/>
      <c r="GD112"/>
      <c r="GE112" s="70"/>
      <c r="GF112" s="71"/>
      <c r="GG112" s="61"/>
      <c r="GH112" s="61"/>
      <c r="GI112" s="61"/>
      <c r="GJ112"/>
      <c r="GK112"/>
      <c r="GL112"/>
      <c r="GM112"/>
      <c r="GN112" s="42"/>
      <c r="HZ112"/>
    </row>
    <row r="113" spans="1:234" ht="6" customHeight="1" thickTop="1" thickBot="1" x14ac:dyDescent="0.25">
      <c r="A113" s="82"/>
      <c r="B113" s="82"/>
      <c r="C113" s="82"/>
      <c r="D113" s="82"/>
      <c r="E113" s="82"/>
      <c r="F113" s="82"/>
      <c r="G113" s="82"/>
      <c r="H113" s="83"/>
      <c r="I113" s="83"/>
      <c r="J113" s="83"/>
      <c r="K113" s="83"/>
      <c r="L113" s="83"/>
      <c r="M113" s="83"/>
      <c r="N113" s="83"/>
      <c r="O113" s="82"/>
      <c r="P113" s="82"/>
      <c r="Q113"/>
      <c r="V113" s="53"/>
      <c r="W113" s="1"/>
      <c r="X113" s="1"/>
      <c r="Z113" s="1"/>
      <c r="AA113" s="1"/>
      <c r="AB113" s="3"/>
      <c r="AC113" s="13"/>
      <c r="AE113" s="84"/>
      <c r="AF113" s="84"/>
      <c r="AG113" s="84"/>
      <c r="AH113" s="84"/>
      <c r="AJ113" s="82"/>
      <c r="AK113" s="82"/>
      <c r="AL113" s="83"/>
      <c r="AM113" s="83"/>
      <c r="AN113" s="83"/>
      <c r="AO113" s="83"/>
      <c r="AP113" s="83"/>
      <c r="AQ113" s="83"/>
      <c r="AR113" s="83"/>
      <c r="AS113" s="82"/>
      <c r="AT113" s="82"/>
      <c r="AX113" s="53"/>
      <c r="AY113" s="60"/>
      <c r="AZ113" s="54"/>
      <c r="BA113" s="54"/>
      <c r="BB113" s="54"/>
      <c r="BC113" s="68"/>
      <c r="BE113" s="335"/>
      <c r="BF113" s="335"/>
      <c r="BG113" s="335"/>
      <c r="BH113" s="335"/>
      <c r="BO113" s="338"/>
      <c r="BP113" s="339"/>
      <c r="BQ113" s="339"/>
      <c r="BR113" s="339"/>
      <c r="BS113" s="339"/>
      <c r="BT113" s="339"/>
      <c r="BU113" s="339"/>
      <c r="BV113" s="339"/>
      <c r="BW113" s="339"/>
      <c r="BX113" s="339"/>
      <c r="BY113" s="339"/>
      <c r="BZ113" s="339"/>
      <c r="CA113" s="12"/>
      <c r="CB113" s="242"/>
      <c r="CC113" s="242"/>
      <c r="CD113" s="242"/>
      <c r="CE113" s="242"/>
      <c r="CF113" s="242"/>
      <c r="CG113" s="242"/>
      <c r="CH113" s="242"/>
      <c r="CI113" s="242"/>
      <c r="CJ113" s="242"/>
      <c r="CK113" s="242"/>
      <c r="CL113" s="17"/>
      <c r="CM113" s="18"/>
      <c r="CN113" s="242"/>
      <c r="CO113" s="242"/>
      <c r="CP113" s="242"/>
      <c r="CQ113" s="242"/>
      <c r="CR113" s="242"/>
      <c r="CS113" s="242"/>
      <c r="CT113" s="242"/>
      <c r="CU113" s="242"/>
      <c r="CV113" s="242"/>
      <c r="CW113" s="242"/>
      <c r="CX113" s="18"/>
      <c r="CY113" s="19"/>
      <c r="CZ113" s="242"/>
      <c r="DA113" s="242"/>
      <c r="DB113" s="242"/>
      <c r="DC113" s="242"/>
      <c r="DD113" s="242"/>
      <c r="DE113" s="242"/>
      <c r="DF113" s="242"/>
      <c r="DG113" s="242"/>
      <c r="DH113" s="242"/>
      <c r="DI113" s="242"/>
      <c r="DJ113" s="17"/>
      <c r="DK113" s="19"/>
      <c r="DL113" s="242"/>
      <c r="DM113" s="242"/>
      <c r="DN113" s="242"/>
      <c r="DO113" s="242"/>
      <c r="DP113" s="242"/>
      <c r="DQ113" s="242"/>
      <c r="DR113" s="242"/>
      <c r="DS113" s="242"/>
      <c r="DT113" s="242"/>
      <c r="DU113" s="242"/>
      <c r="DV113" s="17"/>
      <c r="DW113" s="18"/>
      <c r="DX113" s="242"/>
      <c r="DY113" s="242"/>
      <c r="DZ113" s="242"/>
      <c r="EA113" s="242"/>
      <c r="EB113" s="242"/>
      <c r="EC113" s="242"/>
      <c r="ED113" s="242"/>
      <c r="EE113" s="242"/>
      <c r="EF113" s="242"/>
      <c r="EG113" s="242"/>
      <c r="EH113" s="14"/>
      <c r="EI113" s="82" t="s">
        <v>27</v>
      </c>
      <c r="EJ113" s="82"/>
      <c r="EK113" s="82" t="s">
        <v>12</v>
      </c>
      <c r="EL113" s="82"/>
      <c r="EM113" s="83" t="s">
        <v>66</v>
      </c>
      <c r="EN113" s="83"/>
      <c r="EO113" s="83"/>
      <c r="EP113" s="83"/>
      <c r="EQ113" s="83"/>
      <c r="ER113" s="83"/>
      <c r="ES113" s="83"/>
      <c r="ET113" s="82" t="s">
        <v>13</v>
      </c>
      <c r="EU113" s="82"/>
      <c r="EW113"/>
      <c r="EX113"/>
      <c r="EY113"/>
      <c r="EZ113"/>
      <c r="FA113"/>
      <c r="FB113"/>
      <c r="FC113" s="43"/>
      <c r="FD113"/>
      <c r="FE113"/>
      <c r="FF113"/>
      <c r="FG113"/>
      <c r="FH113"/>
      <c r="FI113"/>
      <c r="FM113" s="82" t="s">
        <v>24</v>
      </c>
      <c r="FN113" s="82"/>
      <c r="FO113" s="82"/>
      <c r="FP113" s="82"/>
      <c r="FQ113" s="82" t="s">
        <v>12</v>
      </c>
      <c r="FR113" s="82"/>
      <c r="FS113" s="83" t="s">
        <v>77</v>
      </c>
      <c r="FT113" s="83"/>
      <c r="FU113" s="83"/>
      <c r="FV113" s="83"/>
      <c r="FW113" s="83"/>
      <c r="FX113" s="83"/>
      <c r="FY113" s="83"/>
      <c r="FZ113" s="82" t="s">
        <v>13</v>
      </c>
      <c r="GA113" s="82"/>
      <c r="GC113"/>
      <c r="GD113"/>
      <c r="GE113"/>
      <c r="GF113" s="42"/>
      <c r="GG113"/>
      <c r="GH113"/>
      <c r="GI113"/>
      <c r="GJ113" s="79"/>
      <c r="GK113"/>
      <c r="GL113"/>
      <c r="GM113" s="43"/>
      <c r="GN113" s="42"/>
      <c r="HZ113"/>
    </row>
    <row r="114" spans="1:234" ht="6" customHeight="1" thickTop="1" x14ac:dyDescent="0.2">
      <c r="A114" s="82" t="s">
        <v>126</v>
      </c>
      <c r="B114" s="82"/>
      <c r="C114" s="82"/>
      <c r="D114" s="82" t="s">
        <v>24</v>
      </c>
      <c r="E114" s="82"/>
      <c r="F114" s="82" t="s">
        <v>12</v>
      </c>
      <c r="G114" s="82"/>
      <c r="H114" s="83" t="s">
        <v>72</v>
      </c>
      <c r="I114" s="83"/>
      <c r="J114" s="83"/>
      <c r="K114" s="83"/>
      <c r="L114" s="83"/>
      <c r="M114" s="83"/>
      <c r="N114" s="83"/>
      <c r="O114" s="82" t="s">
        <v>13</v>
      </c>
      <c r="P114" s="82"/>
      <c r="Q114"/>
      <c r="V114" s="3"/>
      <c r="W114" s="65"/>
      <c r="X114" s="57"/>
      <c r="Y114" s="66"/>
      <c r="Z114" s="13"/>
      <c r="AB114" s="3"/>
      <c r="AC114" s="13"/>
      <c r="AJ114" s="82" t="s">
        <v>12</v>
      </c>
      <c r="AK114" s="82"/>
      <c r="AL114" s="83" t="s">
        <v>76</v>
      </c>
      <c r="AM114" s="83"/>
      <c r="AN114" s="83"/>
      <c r="AO114" s="83"/>
      <c r="AP114" s="83"/>
      <c r="AQ114" s="83"/>
      <c r="AR114" s="83"/>
      <c r="AS114" s="82" t="s">
        <v>13</v>
      </c>
      <c r="AT114" s="82"/>
      <c r="AX114" s="3"/>
      <c r="AY114" s="13"/>
      <c r="BO114" s="338"/>
      <c r="BP114" s="339"/>
      <c r="BQ114" s="339"/>
      <c r="BR114" s="339"/>
      <c r="BS114" s="339"/>
      <c r="BT114" s="339"/>
      <c r="BU114" s="339"/>
      <c r="BV114" s="339"/>
      <c r="BW114" s="339"/>
      <c r="BX114" s="339"/>
      <c r="BY114" s="339"/>
      <c r="BZ114" s="339"/>
      <c r="CA114" s="12"/>
      <c r="CL114" s="3"/>
      <c r="CY114" s="13"/>
      <c r="DJ114" s="3"/>
      <c r="DK114" s="13"/>
      <c r="DV114" s="3"/>
      <c r="EH114" s="14"/>
      <c r="EI114" s="82"/>
      <c r="EJ114" s="82"/>
      <c r="EK114" s="82"/>
      <c r="EL114" s="82"/>
      <c r="EM114" s="83"/>
      <c r="EN114" s="83"/>
      <c r="EO114" s="83"/>
      <c r="EP114" s="83"/>
      <c r="EQ114" s="83"/>
      <c r="ER114" s="83"/>
      <c r="ES114" s="83"/>
      <c r="ET114" s="82"/>
      <c r="EU114" s="82"/>
      <c r="EZ114" s="1"/>
      <c r="FA114" s="1"/>
      <c r="FC114" s="3"/>
      <c r="FF114"/>
      <c r="FG114"/>
      <c r="FH114"/>
      <c r="FI114"/>
      <c r="FM114" s="82"/>
      <c r="FN114" s="82"/>
      <c r="FO114" s="82"/>
      <c r="FP114" s="82"/>
      <c r="FQ114" s="82"/>
      <c r="FR114" s="82"/>
      <c r="FS114" s="83"/>
      <c r="FT114" s="83"/>
      <c r="FU114" s="83"/>
      <c r="FV114" s="83"/>
      <c r="FW114" s="83"/>
      <c r="FX114" s="83"/>
      <c r="FY114" s="83"/>
      <c r="FZ114" s="82"/>
      <c r="GA114" s="82"/>
      <c r="GB114" s="10"/>
      <c r="GC114" s="10"/>
      <c r="GD114" s="10"/>
      <c r="GE114" s="10"/>
      <c r="GF114" s="33"/>
      <c r="GG114" s="1"/>
      <c r="GJ114" s="68"/>
      <c r="GL114"/>
      <c r="GM114" s="43"/>
      <c r="GN114" s="42"/>
      <c r="HZ114"/>
    </row>
    <row r="115" spans="1:234" ht="6" customHeight="1" x14ac:dyDescent="0.2">
      <c r="A115" s="82"/>
      <c r="B115" s="82"/>
      <c r="C115" s="82"/>
      <c r="D115" s="82"/>
      <c r="E115" s="82"/>
      <c r="F115" s="82"/>
      <c r="G115" s="82"/>
      <c r="H115" s="83"/>
      <c r="I115" s="83"/>
      <c r="J115" s="83"/>
      <c r="K115" s="83"/>
      <c r="L115" s="83"/>
      <c r="M115" s="83"/>
      <c r="N115" s="83"/>
      <c r="O115" s="82"/>
      <c r="P115" s="82"/>
      <c r="Q115" s="16"/>
      <c r="R115" s="10"/>
      <c r="S115" s="10"/>
      <c r="T115" s="27"/>
      <c r="U115" s="10"/>
      <c r="V115" s="28"/>
      <c r="W115" s="13"/>
      <c r="Y115" s="3"/>
      <c r="Z115" s="13"/>
      <c r="AB115" s="3"/>
      <c r="AJ115" s="82"/>
      <c r="AK115" s="82"/>
      <c r="AL115" s="83"/>
      <c r="AM115" s="83"/>
      <c r="AN115" s="83"/>
      <c r="AO115" s="83"/>
      <c r="AP115" s="83"/>
      <c r="AQ115" s="83"/>
      <c r="AR115" s="83"/>
      <c r="AS115" s="82"/>
      <c r="AT115" s="82"/>
      <c r="AU115" s="10"/>
      <c r="AV115" s="10"/>
      <c r="AW115" s="10"/>
      <c r="AX115" s="11"/>
      <c r="BO115" s="338"/>
      <c r="BP115" s="339"/>
      <c r="BQ115" s="339"/>
      <c r="BR115" s="339"/>
      <c r="BS115" s="339"/>
      <c r="BT115" s="339"/>
      <c r="BU115" s="339"/>
      <c r="BV115" s="339"/>
      <c r="BW115" s="339"/>
      <c r="BX115" s="339"/>
      <c r="BY115" s="339"/>
      <c r="BZ115" s="339"/>
      <c r="CA115" s="336">
        <f>IF(AND(CB106="",CD106="",CF106="",CH106="",CJ106=""),"",IF(CB106&lt;CB112,1,0)+IF(CD106&lt;CD112,1,0)+IF(CF106&lt;CF112,1,0)+IF(CH106&lt;CH112,1,0)+IF(CJ106&lt;CJ112,1,0))</f>
        <v>3</v>
      </c>
      <c r="CB115" s="270"/>
      <c r="CC115" s="270"/>
      <c r="CD115" s="270"/>
      <c r="CE115" s="270"/>
      <c r="CF115" s="270"/>
      <c r="CG115" s="270"/>
      <c r="CH115" s="270"/>
      <c r="CI115" s="270"/>
      <c r="CJ115" s="270"/>
      <c r="CK115" s="270"/>
      <c r="CL115" s="271"/>
      <c r="CM115" s="269">
        <f t="shared" ref="CM115" si="19">IF(AND(CN106="",CP106="",CR106="",CT106="",CV106=""),"",IF(CN106&lt;CN112,1,0)+IF(CP106&lt;CP112,1,0)+IF(CR106&lt;CR112,1,0)+IF(CT106&lt;CT112,1,0)+IF(CV106&lt;CV112,1,0))</f>
        <v>3</v>
      </c>
      <c r="CN115" s="270"/>
      <c r="CO115" s="270"/>
      <c r="CP115" s="270"/>
      <c r="CQ115" s="270"/>
      <c r="CR115" s="270"/>
      <c r="CS115" s="270"/>
      <c r="CT115" s="270"/>
      <c r="CU115" s="270"/>
      <c r="CV115" s="270"/>
      <c r="CW115" s="270"/>
      <c r="CX115" s="271"/>
      <c r="CY115" s="269">
        <f t="shared" ref="CY115" si="20">IF(AND(CZ106="",DB106="",DD106="",DF106="",DH106=""),"",IF(CZ106&lt;CZ112,1,0)+IF(DB106&lt;DB112,1,0)+IF(DD106&lt;DD112,1,0)+IF(DF106&lt;DF112,1,0)+IF(DH106&lt;DH112,1,0))</f>
        <v>1</v>
      </c>
      <c r="CZ115" s="270"/>
      <c r="DA115" s="270"/>
      <c r="DB115" s="270"/>
      <c r="DC115" s="270"/>
      <c r="DD115" s="270"/>
      <c r="DE115" s="270"/>
      <c r="DF115" s="270"/>
      <c r="DG115" s="270"/>
      <c r="DH115" s="270"/>
      <c r="DI115" s="270"/>
      <c r="DJ115" s="271"/>
      <c r="DK115" s="269">
        <f t="shared" ref="DK115" si="21">IF(AND(DL106="",DN106="",DP106="",DR106="",DT106=""),"",IF(DL106&lt;DL112,1,0)+IF(DN106&lt;DN112,1,0)+IF(DP106&lt;DP112,1,0)+IF(DR106&lt;DR112,1,0)+IF(DT106&lt;DT112,1,0))</f>
        <v>2</v>
      </c>
      <c r="DL115" s="270"/>
      <c r="DM115" s="270"/>
      <c r="DN115" s="270"/>
      <c r="DO115" s="270"/>
      <c r="DP115" s="270"/>
      <c r="DQ115" s="270"/>
      <c r="DR115" s="270"/>
      <c r="DS115" s="270"/>
      <c r="DT115" s="270"/>
      <c r="DU115" s="270"/>
      <c r="DV115" s="271"/>
      <c r="DW115" s="269">
        <f t="shared" ref="DW115" si="22">IF(AND(DX106="",DZ106="",EB106="",ED106="",EF106=""),"",IF(DX106&lt;DX112,1,0)+IF(DZ106&lt;DZ112,1,0)+IF(EB106&lt;EB112,1,0)+IF(ED106&lt;ED112,1,0)+IF(EF106&lt;EF112,1,0))</f>
        <v>1</v>
      </c>
      <c r="DX115" s="270"/>
      <c r="DY115" s="270"/>
      <c r="DZ115" s="270"/>
      <c r="EA115" s="270"/>
      <c r="EB115" s="270"/>
      <c r="EC115" s="270"/>
      <c r="ED115" s="270"/>
      <c r="EE115" s="270"/>
      <c r="EF115" s="270"/>
      <c r="EG115" s="270"/>
      <c r="EH115" s="277"/>
      <c r="EI115" s="82"/>
      <c r="EJ115" s="82"/>
      <c r="EK115" s="82"/>
      <c r="EL115" s="82"/>
      <c r="EM115" s="83"/>
      <c r="EN115" s="83"/>
      <c r="EO115" s="83"/>
      <c r="EP115" s="83"/>
      <c r="EQ115" s="83"/>
      <c r="ER115" s="83"/>
      <c r="ES115" s="83"/>
      <c r="ET115" s="82"/>
      <c r="EU115" s="82"/>
      <c r="EV115" s="8"/>
      <c r="EW115" s="8"/>
      <c r="EX115" s="8"/>
      <c r="EY115" s="9"/>
      <c r="EZ115" s="1"/>
      <c r="FA115" s="1"/>
      <c r="FC115" s="3"/>
      <c r="FF115"/>
      <c r="FG115"/>
      <c r="FH115"/>
      <c r="FM115" s="82"/>
      <c r="FN115" s="82"/>
      <c r="FO115" s="82"/>
      <c r="FP115" s="82"/>
      <c r="FQ115" s="82"/>
      <c r="FR115" s="82"/>
      <c r="FS115" s="83"/>
      <c r="FT115" s="83"/>
      <c r="FU115" s="83"/>
      <c r="FV115" s="83"/>
      <c r="FW115" s="83"/>
      <c r="FX115" s="83"/>
      <c r="FY115" s="83"/>
      <c r="FZ115" s="82"/>
      <c r="GA115" s="82"/>
      <c r="GF115" s="1"/>
      <c r="GG115" s="1"/>
      <c r="GJ115" s="68"/>
      <c r="GL115"/>
      <c r="GM115" s="43"/>
      <c r="GN115" s="42"/>
      <c r="HZ115"/>
    </row>
    <row r="116" spans="1:234" ht="6" customHeight="1" thickBot="1" x14ac:dyDescent="0.25">
      <c r="A116" s="82"/>
      <c r="B116" s="82"/>
      <c r="C116" s="82"/>
      <c r="D116" s="82"/>
      <c r="E116" s="82"/>
      <c r="F116" s="82"/>
      <c r="G116" s="82"/>
      <c r="H116" s="83"/>
      <c r="I116" s="83"/>
      <c r="J116" s="83"/>
      <c r="K116" s="83"/>
      <c r="L116" s="83"/>
      <c r="M116" s="83"/>
      <c r="N116" s="83"/>
      <c r="O116" s="82"/>
      <c r="P116" s="82"/>
      <c r="Q116"/>
      <c r="T116" s="1"/>
      <c r="V116" s="25"/>
      <c r="Y116" s="3"/>
      <c r="Z116" s="13"/>
      <c r="AB116" s="3"/>
      <c r="AJ116" s="82"/>
      <c r="AK116" s="82"/>
      <c r="AL116" s="83"/>
      <c r="AM116" s="83"/>
      <c r="AN116" s="83"/>
      <c r="AO116" s="83"/>
      <c r="AP116" s="83"/>
      <c r="AQ116" s="83"/>
      <c r="AR116" s="83"/>
      <c r="AS116" s="82"/>
      <c r="AT116" s="82"/>
      <c r="BO116" s="338"/>
      <c r="BP116" s="339"/>
      <c r="BQ116" s="339"/>
      <c r="BR116" s="339"/>
      <c r="BS116" s="339"/>
      <c r="BT116" s="339"/>
      <c r="BU116" s="339"/>
      <c r="BV116" s="339"/>
      <c r="BW116" s="339"/>
      <c r="BX116" s="339"/>
      <c r="BY116" s="339"/>
      <c r="BZ116" s="339"/>
      <c r="CA116" s="260"/>
      <c r="CB116" s="254"/>
      <c r="CC116" s="254"/>
      <c r="CD116" s="254"/>
      <c r="CE116" s="254"/>
      <c r="CF116" s="254"/>
      <c r="CG116" s="254"/>
      <c r="CH116" s="254"/>
      <c r="CI116" s="254"/>
      <c r="CJ116" s="254"/>
      <c r="CK116" s="254"/>
      <c r="CL116" s="255"/>
      <c r="CM116" s="253"/>
      <c r="CN116" s="254"/>
      <c r="CO116" s="254"/>
      <c r="CP116" s="254"/>
      <c r="CQ116" s="254"/>
      <c r="CR116" s="254"/>
      <c r="CS116" s="254"/>
      <c r="CT116" s="254"/>
      <c r="CU116" s="254"/>
      <c r="CV116" s="254"/>
      <c r="CW116" s="254"/>
      <c r="CX116" s="255"/>
      <c r="CY116" s="253"/>
      <c r="CZ116" s="254"/>
      <c r="DA116" s="254"/>
      <c r="DB116" s="254"/>
      <c r="DC116" s="254"/>
      <c r="DD116" s="254"/>
      <c r="DE116" s="254"/>
      <c r="DF116" s="254"/>
      <c r="DG116" s="254"/>
      <c r="DH116" s="254"/>
      <c r="DI116" s="254"/>
      <c r="DJ116" s="255"/>
      <c r="DK116" s="253"/>
      <c r="DL116" s="254"/>
      <c r="DM116" s="254"/>
      <c r="DN116" s="254"/>
      <c r="DO116" s="254"/>
      <c r="DP116" s="254"/>
      <c r="DQ116" s="254"/>
      <c r="DR116" s="254"/>
      <c r="DS116" s="254"/>
      <c r="DT116" s="254"/>
      <c r="DU116" s="254"/>
      <c r="DV116" s="255"/>
      <c r="DW116" s="253"/>
      <c r="DX116" s="254"/>
      <c r="DY116" s="254"/>
      <c r="DZ116" s="254"/>
      <c r="EA116" s="254"/>
      <c r="EB116" s="254"/>
      <c r="EC116" s="254"/>
      <c r="ED116" s="254"/>
      <c r="EE116" s="254"/>
      <c r="EF116" s="254"/>
      <c r="EG116" s="254"/>
      <c r="EH116" s="263"/>
      <c r="EI116" s="82"/>
      <c r="EJ116" s="82"/>
      <c r="EK116" s="82"/>
      <c r="EL116" s="82"/>
      <c r="EM116" s="83"/>
      <c r="EN116" s="83"/>
      <c r="EO116" s="83"/>
      <c r="EP116" s="83"/>
      <c r="EQ116" s="83"/>
      <c r="ER116" s="83"/>
      <c r="ES116" s="83"/>
      <c r="ET116" s="82"/>
      <c r="EU116" s="82"/>
      <c r="EY116" s="3"/>
      <c r="FC116" s="3"/>
      <c r="FF116"/>
      <c r="FG116"/>
      <c r="FH116"/>
      <c r="FM116" s="82"/>
      <c r="FN116" s="82"/>
      <c r="FO116" s="82"/>
      <c r="FP116" s="82"/>
      <c r="FQ116" s="82"/>
      <c r="FR116" s="82"/>
      <c r="FS116" s="83"/>
      <c r="FT116" s="83"/>
      <c r="FU116" s="83"/>
      <c r="FV116" s="83"/>
      <c r="FW116" s="83"/>
      <c r="FX116" s="83"/>
      <c r="FY116" s="83"/>
      <c r="FZ116" s="82"/>
      <c r="GA116" s="82"/>
      <c r="GJ116" s="60"/>
      <c r="GK116" s="54"/>
      <c r="GL116" s="61"/>
      <c r="GM116" s="72"/>
      <c r="GN116" s="42"/>
      <c r="HZ116"/>
    </row>
    <row r="117" spans="1:234" ht="6" customHeight="1" thickTop="1" thickBot="1" x14ac:dyDescent="0.25">
      <c r="A117" s="82"/>
      <c r="B117" s="82"/>
      <c r="C117" s="82"/>
      <c r="D117" s="82"/>
      <c r="E117" s="82"/>
      <c r="F117" s="82"/>
      <c r="G117" s="82"/>
      <c r="H117" s="83"/>
      <c r="I117" s="83"/>
      <c r="J117" s="83"/>
      <c r="K117" s="83"/>
      <c r="L117" s="83"/>
      <c r="M117" s="83"/>
      <c r="N117" s="83"/>
      <c r="O117" s="82"/>
      <c r="P117" s="82"/>
      <c r="Q117"/>
      <c r="Y117" s="3"/>
      <c r="Z117" s="13"/>
      <c r="AB117" s="3"/>
      <c r="AJ117" s="82"/>
      <c r="AK117" s="82"/>
      <c r="AL117" s="83"/>
      <c r="AM117" s="83"/>
      <c r="AN117" s="83"/>
      <c r="AO117" s="83"/>
      <c r="AP117" s="83"/>
      <c r="AQ117" s="83"/>
      <c r="AR117" s="83"/>
      <c r="AS117" s="82"/>
      <c r="AT117" s="82"/>
      <c r="BO117" s="338"/>
      <c r="BP117" s="339"/>
      <c r="BQ117" s="339"/>
      <c r="BR117" s="339"/>
      <c r="BS117" s="339"/>
      <c r="BT117" s="339"/>
      <c r="BU117" s="339"/>
      <c r="BV117" s="339"/>
      <c r="BW117" s="339"/>
      <c r="BX117" s="339"/>
      <c r="BY117" s="339"/>
      <c r="BZ117" s="339"/>
      <c r="CA117" s="337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4"/>
      <c r="CM117" s="272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4"/>
      <c r="CY117" s="272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4"/>
      <c r="DK117" s="272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4"/>
      <c r="DW117" s="272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8"/>
      <c r="EI117" s="82" t="s">
        <v>22</v>
      </c>
      <c r="EJ117" s="82"/>
      <c r="EK117" s="82" t="s">
        <v>12</v>
      </c>
      <c r="EL117" s="82"/>
      <c r="EM117" s="83" t="s">
        <v>80</v>
      </c>
      <c r="EN117" s="83"/>
      <c r="EO117" s="83"/>
      <c r="EP117" s="83"/>
      <c r="EQ117" s="83"/>
      <c r="ER117" s="83"/>
      <c r="ES117" s="83"/>
      <c r="ET117" s="82" t="s">
        <v>13</v>
      </c>
      <c r="EU117" s="82"/>
      <c r="EY117" s="53"/>
      <c r="EZ117" s="69"/>
      <c r="FA117" s="58"/>
      <c r="FB117" s="58"/>
      <c r="FC117" s="58"/>
      <c r="FD117" s="1"/>
      <c r="FE117" s="1"/>
      <c r="FF117"/>
      <c r="FG117"/>
      <c r="FH117"/>
      <c r="FM117" s="82" t="s">
        <v>27</v>
      </c>
      <c r="FN117" s="82"/>
      <c r="FO117" s="82"/>
      <c r="FP117" s="82"/>
      <c r="FQ117" s="82" t="s">
        <v>12</v>
      </c>
      <c r="FR117" s="82"/>
      <c r="FS117" s="83" t="s">
        <v>73</v>
      </c>
      <c r="FT117" s="83"/>
      <c r="FU117" s="83"/>
      <c r="FV117" s="83"/>
      <c r="FW117" s="83"/>
      <c r="FX117" s="83"/>
      <c r="FY117" s="83"/>
      <c r="FZ117" s="82" t="s">
        <v>13</v>
      </c>
      <c r="GA117" s="82"/>
      <c r="GJ117" s="33"/>
      <c r="GK117" s="1"/>
      <c r="GL117"/>
      <c r="GM117"/>
      <c r="GN117"/>
      <c r="HZ117"/>
    </row>
    <row r="118" spans="1:234" ht="6" customHeight="1" thickTop="1" thickBot="1" x14ac:dyDescent="0.25">
      <c r="A118" s="82" t="s">
        <v>127</v>
      </c>
      <c r="B118" s="82"/>
      <c r="C118" s="82"/>
      <c r="D118" s="82" t="s">
        <v>27</v>
      </c>
      <c r="E118" s="82"/>
      <c r="F118" s="82" t="s">
        <v>12</v>
      </c>
      <c r="G118" s="82"/>
      <c r="H118" s="83" t="s">
        <v>76</v>
      </c>
      <c r="I118" s="83"/>
      <c r="J118" s="83"/>
      <c r="K118" s="83"/>
      <c r="L118" s="83"/>
      <c r="M118" s="83"/>
      <c r="N118" s="83"/>
      <c r="O118" s="82" t="s">
        <v>13</v>
      </c>
      <c r="P118" s="82"/>
      <c r="Q118"/>
      <c r="Z118" s="56"/>
      <c r="AA118" s="57"/>
      <c r="AB118" s="58"/>
      <c r="AH118" s="29"/>
      <c r="BO118" s="352" t="s">
        <v>100</v>
      </c>
      <c r="BP118" s="353"/>
      <c r="BQ118" s="353"/>
      <c r="BR118" s="353"/>
      <c r="BS118" s="353"/>
      <c r="BT118" s="353"/>
      <c r="BU118" s="353"/>
      <c r="BV118" s="353"/>
      <c r="BW118" s="353"/>
      <c r="BX118" s="353"/>
      <c r="BY118" s="353"/>
      <c r="BZ118" s="354"/>
      <c r="CA118" s="358" t="s">
        <v>116</v>
      </c>
      <c r="CB118" s="265"/>
      <c r="CC118" s="265"/>
      <c r="CD118" s="265"/>
      <c r="CE118" s="265"/>
      <c r="CF118" s="265"/>
      <c r="CG118" s="265"/>
      <c r="CH118" s="265"/>
      <c r="CI118" s="265"/>
      <c r="CJ118" s="265"/>
      <c r="CK118" s="265"/>
      <c r="CL118" s="204"/>
      <c r="CM118" s="265" t="s">
        <v>117</v>
      </c>
      <c r="CN118" s="265"/>
      <c r="CO118" s="265"/>
      <c r="CP118" s="265"/>
      <c r="CQ118" s="265"/>
      <c r="CR118" s="265"/>
      <c r="CS118" s="265"/>
      <c r="CT118" s="265"/>
      <c r="CU118" s="265"/>
      <c r="CV118" s="265"/>
      <c r="CW118" s="265"/>
      <c r="CX118" s="265"/>
      <c r="CY118" s="205" t="s">
        <v>118</v>
      </c>
      <c r="CZ118" s="265"/>
      <c r="DA118" s="265"/>
      <c r="DB118" s="265"/>
      <c r="DC118" s="265"/>
      <c r="DD118" s="265"/>
      <c r="DE118" s="265"/>
      <c r="DF118" s="265"/>
      <c r="DG118" s="265"/>
      <c r="DH118" s="265"/>
      <c r="DI118" s="265"/>
      <c r="DJ118" s="204"/>
      <c r="DK118" s="205" t="s">
        <v>119</v>
      </c>
      <c r="DL118" s="265"/>
      <c r="DM118" s="265"/>
      <c r="DN118" s="265"/>
      <c r="DO118" s="265"/>
      <c r="DP118" s="265"/>
      <c r="DQ118" s="265"/>
      <c r="DR118" s="265"/>
      <c r="DS118" s="265"/>
      <c r="DT118" s="265"/>
      <c r="DU118" s="265"/>
      <c r="DV118" s="204"/>
      <c r="DW118" s="265" t="s">
        <v>120</v>
      </c>
      <c r="DX118" s="265"/>
      <c r="DY118" s="265"/>
      <c r="DZ118" s="265"/>
      <c r="EA118" s="265"/>
      <c r="EB118" s="265"/>
      <c r="EC118" s="265"/>
      <c r="ED118" s="265"/>
      <c r="EE118" s="265"/>
      <c r="EF118" s="265"/>
      <c r="EG118" s="265"/>
      <c r="EH118" s="275"/>
      <c r="EI118" s="82"/>
      <c r="EJ118" s="82"/>
      <c r="EK118" s="82"/>
      <c r="EL118" s="82"/>
      <c r="EM118" s="83"/>
      <c r="EN118" s="83"/>
      <c r="EO118" s="83"/>
      <c r="EP118" s="83"/>
      <c r="EQ118" s="83"/>
      <c r="ER118" s="83"/>
      <c r="ES118" s="83"/>
      <c r="ET118" s="82"/>
      <c r="EU118" s="82"/>
      <c r="EV118" s="54"/>
      <c r="EW118" s="54"/>
      <c r="EX118" s="54"/>
      <c r="EY118" s="73"/>
      <c r="FD118" s="1"/>
      <c r="FE118" s="1"/>
      <c r="FF118"/>
      <c r="FG118"/>
      <c r="FH118"/>
      <c r="FM118" s="82"/>
      <c r="FN118" s="82"/>
      <c r="FO118" s="82"/>
      <c r="FP118" s="82"/>
      <c r="FQ118" s="82"/>
      <c r="FR118" s="82"/>
      <c r="FS118" s="83"/>
      <c r="FT118" s="83"/>
      <c r="FU118" s="83"/>
      <c r="FV118" s="83"/>
      <c r="FW118" s="83"/>
      <c r="FX118" s="83"/>
      <c r="FY118" s="83"/>
      <c r="FZ118" s="82"/>
      <c r="GA118" s="82"/>
      <c r="GJ118" s="33"/>
      <c r="GK118" s="1"/>
      <c r="GL118"/>
      <c r="GM118"/>
      <c r="GN118"/>
      <c r="HZ118"/>
    </row>
    <row r="119" spans="1:234" ht="6" customHeight="1" thickTop="1" x14ac:dyDescent="0.2">
      <c r="A119" s="82"/>
      <c r="B119" s="82"/>
      <c r="C119" s="82"/>
      <c r="D119" s="82"/>
      <c r="E119" s="82"/>
      <c r="F119" s="82"/>
      <c r="G119" s="82"/>
      <c r="H119" s="83"/>
      <c r="I119" s="83"/>
      <c r="J119" s="83"/>
      <c r="K119" s="83"/>
      <c r="L119" s="83"/>
      <c r="M119" s="83"/>
      <c r="N119" s="83"/>
      <c r="O119" s="82"/>
      <c r="P119" s="82"/>
      <c r="Q119"/>
      <c r="T119" s="1"/>
      <c r="V119" s="1"/>
      <c r="Z119" s="78"/>
      <c r="AA119" s="1"/>
      <c r="AH119" s="29"/>
      <c r="AJ119" s="211" t="s">
        <v>31</v>
      </c>
      <c r="AK119" s="211"/>
      <c r="AL119" s="211"/>
      <c r="AM119" s="211"/>
      <c r="AN119" s="211"/>
      <c r="AO119" s="211"/>
      <c r="AP119" s="211"/>
      <c r="AQ119" s="211"/>
      <c r="AR119" s="211"/>
      <c r="AS119" s="211"/>
      <c r="AT119" s="211"/>
      <c r="AU119" s="211"/>
      <c r="AV119" s="211"/>
      <c r="AW119" s="211"/>
      <c r="AX119" s="211"/>
      <c r="AY119" s="211"/>
      <c r="AZ119" s="211"/>
      <c r="BA119" s="211"/>
      <c r="BO119" s="198"/>
      <c r="BP119" s="199"/>
      <c r="BQ119" s="199"/>
      <c r="BR119" s="199"/>
      <c r="BS119" s="199"/>
      <c r="BT119" s="199"/>
      <c r="BU119" s="199"/>
      <c r="BV119" s="199"/>
      <c r="BW119" s="199"/>
      <c r="BX119" s="199"/>
      <c r="BY119" s="199"/>
      <c r="BZ119" s="200"/>
      <c r="CA119" s="358"/>
      <c r="CB119" s="265"/>
      <c r="CC119" s="265"/>
      <c r="CD119" s="265"/>
      <c r="CE119" s="265"/>
      <c r="CF119" s="265"/>
      <c r="CG119" s="265"/>
      <c r="CH119" s="265"/>
      <c r="CI119" s="265"/>
      <c r="CJ119" s="265"/>
      <c r="CK119" s="265"/>
      <c r="CL119" s="204"/>
      <c r="CM119" s="265"/>
      <c r="CN119" s="265"/>
      <c r="CO119" s="265"/>
      <c r="CP119" s="265"/>
      <c r="CQ119" s="265"/>
      <c r="CR119" s="265"/>
      <c r="CS119" s="265"/>
      <c r="CT119" s="265"/>
      <c r="CU119" s="265"/>
      <c r="CV119" s="265"/>
      <c r="CW119" s="265"/>
      <c r="CX119" s="265"/>
      <c r="CY119" s="205"/>
      <c r="CZ119" s="265"/>
      <c r="DA119" s="265"/>
      <c r="DB119" s="265"/>
      <c r="DC119" s="265"/>
      <c r="DD119" s="265"/>
      <c r="DE119" s="265"/>
      <c r="DF119" s="265"/>
      <c r="DG119" s="265"/>
      <c r="DH119" s="265"/>
      <c r="DI119" s="265"/>
      <c r="DJ119" s="204"/>
      <c r="DK119" s="205"/>
      <c r="DL119" s="265"/>
      <c r="DM119" s="265"/>
      <c r="DN119" s="265"/>
      <c r="DO119" s="265"/>
      <c r="DP119" s="265"/>
      <c r="DQ119" s="265"/>
      <c r="DR119" s="265"/>
      <c r="DS119" s="265"/>
      <c r="DT119" s="265"/>
      <c r="DU119" s="265"/>
      <c r="DV119" s="204"/>
      <c r="DW119" s="265"/>
      <c r="DX119" s="265"/>
      <c r="DY119" s="265"/>
      <c r="DZ119" s="265"/>
      <c r="EA119" s="265"/>
      <c r="EB119" s="265"/>
      <c r="EC119" s="265"/>
      <c r="ED119" s="265"/>
      <c r="EE119" s="265"/>
      <c r="EF119" s="265"/>
      <c r="EG119" s="265"/>
      <c r="EH119" s="275"/>
      <c r="EI119" s="82"/>
      <c r="EJ119" s="82"/>
      <c r="EK119" s="82"/>
      <c r="EL119" s="82"/>
      <c r="EM119" s="83"/>
      <c r="EN119" s="83"/>
      <c r="EO119" s="83"/>
      <c r="EP119" s="83"/>
      <c r="EQ119" s="83"/>
      <c r="ER119" s="83"/>
      <c r="ES119" s="83"/>
      <c r="ET119" s="82"/>
      <c r="EU119" s="82"/>
      <c r="EV119"/>
      <c r="EW119"/>
      <c r="EZ119"/>
      <c r="FA119"/>
      <c r="FB119"/>
      <c r="FC119"/>
      <c r="FD119"/>
      <c r="FF119"/>
      <c r="FG119"/>
      <c r="FH119"/>
      <c r="FM119" s="82"/>
      <c r="FN119" s="82"/>
      <c r="FO119" s="82"/>
      <c r="FP119" s="82"/>
      <c r="FQ119" s="82"/>
      <c r="FR119" s="82"/>
      <c r="FS119" s="83"/>
      <c r="FT119" s="83"/>
      <c r="FU119" s="83"/>
      <c r="FV119" s="83"/>
      <c r="FW119" s="83"/>
      <c r="FX119" s="83"/>
      <c r="FY119" s="83"/>
      <c r="FZ119" s="82"/>
      <c r="GA119" s="82"/>
      <c r="GB119" s="63"/>
      <c r="GC119" s="74"/>
      <c r="GF119"/>
      <c r="GG119"/>
      <c r="GH119"/>
      <c r="GI119"/>
      <c r="GJ119" s="42"/>
      <c r="GL119"/>
      <c r="GM119"/>
      <c r="GN119"/>
      <c r="HZ119"/>
    </row>
    <row r="120" spans="1:234" ht="6" customHeight="1" thickBot="1" x14ac:dyDescent="0.25">
      <c r="A120" s="82"/>
      <c r="B120" s="82"/>
      <c r="C120" s="82"/>
      <c r="D120" s="82"/>
      <c r="E120" s="82"/>
      <c r="F120" s="82"/>
      <c r="G120" s="82"/>
      <c r="H120" s="83"/>
      <c r="I120" s="83"/>
      <c r="J120" s="83"/>
      <c r="K120" s="83"/>
      <c r="L120" s="83"/>
      <c r="M120" s="83"/>
      <c r="N120" s="83"/>
      <c r="O120" s="82"/>
      <c r="P120" s="82"/>
      <c r="Q120" s="15"/>
      <c r="R120" s="8"/>
      <c r="S120" s="8"/>
      <c r="T120" s="25"/>
      <c r="U120" s="8"/>
      <c r="V120" s="26"/>
      <c r="Z120" s="68"/>
      <c r="AH120" s="29"/>
      <c r="AJ120" s="211"/>
      <c r="AK120" s="211"/>
      <c r="AL120" s="211"/>
      <c r="AM120" s="211"/>
      <c r="AN120" s="211"/>
      <c r="AO120" s="211"/>
      <c r="AP120" s="211"/>
      <c r="AQ120" s="211"/>
      <c r="AR120" s="211"/>
      <c r="AS120" s="211"/>
      <c r="AT120" s="211"/>
      <c r="AU120" s="211"/>
      <c r="AV120" s="211"/>
      <c r="AW120" s="211"/>
      <c r="AX120" s="211"/>
      <c r="AY120" s="211"/>
      <c r="AZ120" s="211"/>
      <c r="BA120" s="211"/>
      <c r="BO120" s="198"/>
      <c r="BP120" s="199"/>
      <c r="BQ120" s="199"/>
      <c r="BR120" s="199"/>
      <c r="BS120" s="199"/>
      <c r="BT120" s="199"/>
      <c r="BU120" s="199"/>
      <c r="BV120" s="199"/>
      <c r="BW120" s="199"/>
      <c r="BX120" s="199"/>
      <c r="BY120" s="199"/>
      <c r="BZ120" s="200"/>
      <c r="CA120" s="358"/>
      <c r="CB120" s="265"/>
      <c r="CC120" s="265"/>
      <c r="CD120" s="265"/>
      <c r="CE120" s="265"/>
      <c r="CF120" s="265"/>
      <c r="CG120" s="265"/>
      <c r="CH120" s="265"/>
      <c r="CI120" s="265"/>
      <c r="CJ120" s="265"/>
      <c r="CK120" s="265"/>
      <c r="CL120" s="204"/>
      <c r="CM120" s="265"/>
      <c r="CN120" s="265"/>
      <c r="CO120" s="265"/>
      <c r="CP120" s="265"/>
      <c r="CQ120" s="265"/>
      <c r="CR120" s="265"/>
      <c r="CS120" s="265"/>
      <c r="CT120" s="265"/>
      <c r="CU120" s="265"/>
      <c r="CV120" s="265"/>
      <c r="CW120" s="265"/>
      <c r="CX120" s="265"/>
      <c r="CY120" s="205"/>
      <c r="CZ120" s="265"/>
      <c r="DA120" s="265"/>
      <c r="DB120" s="265"/>
      <c r="DC120" s="265"/>
      <c r="DD120" s="265"/>
      <c r="DE120" s="265"/>
      <c r="DF120" s="265"/>
      <c r="DG120" s="265"/>
      <c r="DH120" s="265"/>
      <c r="DI120" s="265"/>
      <c r="DJ120" s="204"/>
      <c r="DK120" s="205"/>
      <c r="DL120" s="265"/>
      <c r="DM120" s="265"/>
      <c r="DN120" s="265"/>
      <c r="DO120" s="265"/>
      <c r="DP120" s="265"/>
      <c r="DQ120" s="265"/>
      <c r="DR120" s="265"/>
      <c r="DS120" s="265"/>
      <c r="DT120" s="265"/>
      <c r="DU120" s="265"/>
      <c r="DV120" s="204"/>
      <c r="DW120" s="265"/>
      <c r="DX120" s="265"/>
      <c r="DY120" s="265"/>
      <c r="DZ120" s="265"/>
      <c r="EA120" s="265"/>
      <c r="EB120" s="265"/>
      <c r="EC120" s="265"/>
      <c r="ED120" s="265"/>
      <c r="EE120" s="265"/>
      <c r="EF120" s="265"/>
      <c r="EG120" s="265"/>
      <c r="EH120" s="275"/>
      <c r="EI120" s="82"/>
      <c r="EJ120" s="82"/>
      <c r="EK120" s="82"/>
      <c r="EL120" s="82"/>
      <c r="EM120" s="83"/>
      <c r="EN120" s="83"/>
      <c r="EO120" s="83"/>
      <c r="EP120" s="83"/>
      <c r="EQ120" s="83"/>
      <c r="ER120" s="83"/>
      <c r="ES120" s="83"/>
      <c r="ET120" s="82"/>
      <c r="EU120" s="82"/>
      <c r="EV120"/>
      <c r="EW120"/>
      <c r="EX120"/>
      <c r="EY120"/>
      <c r="EZ120" s="1"/>
      <c r="FA120" s="1"/>
      <c r="FB120"/>
      <c r="FC120"/>
      <c r="FD120"/>
      <c r="FF120"/>
      <c r="FG120"/>
      <c r="FH120"/>
      <c r="FM120" s="82"/>
      <c r="FN120" s="82"/>
      <c r="FO120" s="82"/>
      <c r="FP120" s="82"/>
      <c r="FQ120" s="82"/>
      <c r="FR120" s="82"/>
      <c r="FS120" s="83"/>
      <c r="FT120" s="83"/>
      <c r="FU120" s="83"/>
      <c r="FV120" s="83"/>
      <c r="FW120" s="83"/>
      <c r="FX120" s="83"/>
      <c r="FY120" s="83"/>
      <c r="FZ120" s="82"/>
      <c r="GA120" s="82"/>
      <c r="GB120"/>
      <c r="GC120" s="70"/>
      <c r="GD120" s="71"/>
      <c r="GE120" s="61"/>
      <c r="GF120" s="1"/>
      <c r="GG120" s="1"/>
      <c r="GH120"/>
      <c r="GI120" s="43"/>
      <c r="GJ120"/>
      <c r="GL120"/>
      <c r="GM120"/>
      <c r="GN120"/>
      <c r="HZ120"/>
    </row>
    <row r="121" spans="1:234" ht="6" customHeight="1" thickTop="1" thickBot="1" x14ac:dyDescent="0.25">
      <c r="A121" s="82"/>
      <c r="B121" s="82"/>
      <c r="C121" s="82"/>
      <c r="D121" s="82"/>
      <c r="E121" s="82"/>
      <c r="F121" s="82"/>
      <c r="G121" s="82"/>
      <c r="H121" s="83"/>
      <c r="I121" s="83"/>
      <c r="J121" s="83"/>
      <c r="K121" s="83"/>
      <c r="L121" s="83"/>
      <c r="M121" s="83"/>
      <c r="N121" s="83"/>
      <c r="O121" s="82"/>
      <c r="P121" s="82"/>
      <c r="Q121"/>
      <c r="V121" s="3"/>
      <c r="W121" s="62"/>
      <c r="X121" s="62"/>
      <c r="Y121" s="54"/>
      <c r="Z121" s="68"/>
      <c r="AH121" s="29"/>
      <c r="BO121" s="201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3"/>
      <c r="CA121" s="358"/>
      <c r="CB121" s="265"/>
      <c r="CC121" s="265"/>
      <c r="CD121" s="265"/>
      <c r="CE121" s="265"/>
      <c r="CF121" s="265"/>
      <c r="CG121" s="265"/>
      <c r="CH121" s="265"/>
      <c r="CI121" s="265"/>
      <c r="CJ121" s="265"/>
      <c r="CK121" s="265"/>
      <c r="CL121" s="204"/>
      <c r="CM121" s="265"/>
      <c r="CN121" s="265"/>
      <c r="CO121" s="265"/>
      <c r="CP121" s="265"/>
      <c r="CQ121" s="265"/>
      <c r="CR121" s="265"/>
      <c r="CS121" s="265"/>
      <c r="CT121" s="265"/>
      <c r="CU121" s="265"/>
      <c r="CV121" s="265"/>
      <c r="CW121" s="265"/>
      <c r="CX121" s="265"/>
      <c r="CY121" s="205"/>
      <c r="CZ121" s="265"/>
      <c r="DA121" s="265"/>
      <c r="DB121" s="265"/>
      <c r="DC121" s="265"/>
      <c r="DD121" s="265"/>
      <c r="DE121" s="265"/>
      <c r="DF121" s="265"/>
      <c r="DG121" s="265"/>
      <c r="DH121" s="265"/>
      <c r="DI121" s="265"/>
      <c r="DJ121" s="204"/>
      <c r="DK121" s="205"/>
      <c r="DL121" s="265"/>
      <c r="DM121" s="265"/>
      <c r="DN121" s="265"/>
      <c r="DO121" s="265"/>
      <c r="DP121" s="265"/>
      <c r="DQ121" s="265"/>
      <c r="DR121" s="265"/>
      <c r="DS121" s="265"/>
      <c r="DT121" s="265"/>
      <c r="DU121" s="265"/>
      <c r="DV121" s="204"/>
      <c r="DW121" s="265"/>
      <c r="DX121" s="265"/>
      <c r="DY121" s="265"/>
      <c r="DZ121" s="265"/>
      <c r="EA121" s="265"/>
      <c r="EB121" s="265"/>
      <c r="EC121" s="265"/>
      <c r="ED121" s="265"/>
      <c r="EE121" s="265"/>
      <c r="EF121" s="265"/>
      <c r="EG121" s="265"/>
      <c r="EH121" s="275"/>
      <c r="EZ121" s="1"/>
      <c r="FA121" s="1"/>
      <c r="FF121"/>
      <c r="FG121"/>
      <c r="FH121"/>
      <c r="FI121"/>
      <c r="FM121" s="82" t="s">
        <v>63</v>
      </c>
      <c r="FN121" s="82"/>
      <c r="FO121" s="82"/>
      <c r="FP121" s="82"/>
      <c r="FQ121" s="82" t="s">
        <v>49</v>
      </c>
      <c r="FR121" s="82"/>
      <c r="FS121" s="85" t="s">
        <v>86</v>
      </c>
      <c r="FT121" s="85"/>
      <c r="FU121" s="85"/>
      <c r="FV121" s="85"/>
      <c r="FW121" s="85"/>
      <c r="FX121" s="85"/>
      <c r="FY121" s="85"/>
      <c r="FZ121" s="82" t="s">
        <v>50</v>
      </c>
      <c r="GA121" s="82"/>
      <c r="GC121" s="3"/>
      <c r="GE121" s="3"/>
      <c r="GF121" s="1"/>
      <c r="GG121" s="1"/>
      <c r="GI121" s="3"/>
      <c r="GL121"/>
      <c r="GM121"/>
      <c r="GN121"/>
      <c r="HZ121"/>
    </row>
    <row r="122" spans="1:234" ht="6" customHeight="1" thickTop="1" x14ac:dyDescent="0.2">
      <c r="A122" s="82" t="s">
        <v>128</v>
      </c>
      <c r="B122" s="82"/>
      <c r="C122" s="82"/>
      <c r="D122" s="82" t="s">
        <v>22</v>
      </c>
      <c r="E122" s="82"/>
      <c r="F122" s="82" t="s">
        <v>12</v>
      </c>
      <c r="G122" s="82"/>
      <c r="H122" s="83" t="s">
        <v>42</v>
      </c>
      <c r="I122" s="83"/>
      <c r="J122" s="83"/>
      <c r="K122" s="83"/>
      <c r="L122" s="83"/>
      <c r="M122" s="83"/>
      <c r="N122" s="83"/>
      <c r="O122" s="82" t="s">
        <v>13</v>
      </c>
      <c r="P122" s="82"/>
      <c r="Q122"/>
      <c r="V122" s="53"/>
      <c r="W122" s="1"/>
      <c r="X122" s="1"/>
      <c r="AJ122" s="82" t="s">
        <v>12</v>
      </c>
      <c r="AK122" s="82"/>
      <c r="AL122" s="83" t="s">
        <v>76</v>
      </c>
      <c r="AM122" s="83"/>
      <c r="AN122" s="83"/>
      <c r="AO122" s="83"/>
      <c r="AP122" s="83"/>
      <c r="AQ122" s="83"/>
      <c r="AR122" s="83"/>
      <c r="AS122" s="82" t="s">
        <v>13</v>
      </c>
      <c r="AT122" s="82"/>
      <c r="BC122" s="82" t="s">
        <v>12</v>
      </c>
      <c r="BD122" s="82"/>
      <c r="BE122" s="333" t="s">
        <v>69</v>
      </c>
      <c r="BF122" s="333"/>
      <c r="BG122" s="333"/>
      <c r="BH122" s="333"/>
      <c r="BI122" s="333"/>
      <c r="BJ122" s="333"/>
      <c r="BK122" s="333"/>
      <c r="BL122" s="82" t="s">
        <v>13</v>
      </c>
      <c r="BM122" s="82"/>
      <c r="BO122" s="352" t="s">
        <v>4</v>
      </c>
      <c r="BP122" s="353"/>
      <c r="BQ122" s="353"/>
      <c r="BR122" s="353"/>
      <c r="BS122" s="353"/>
      <c r="BT122" s="353"/>
      <c r="BU122" s="353"/>
      <c r="BV122" s="353"/>
      <c r="BW122" s="353"/>
      <c r="BX122" s="353"/>
      <c r="BY122" s="353"/>
      <c r="BZ122" s="354"/>
      <c r="CA122" s="358" t="s">
        <v>14</v>
      </c>
      <c r="CB122" s="265"/>
      <c r="CC122" s="265"/>
      <c r="CD122" s="265"/>
      <c r="CE122" s="265"/>
      <c r="CF122" s="265"/>
      <c r="CG122" s="265"/>
      <c r="CH122" s="265"/>
      <c r="CI122" s="265"/>
      <c r="CJ122" s="265"/>
      <c r="CK122" s="265"/>
      <c r="CL122" s="204"/>
      <c r="CM122" s="265">
        <v>2</v>
      </c>
      <c r="CN122" s="265"/>
      <c r="CO122" s="265"/>
      <c r="CP122" s="265"/>
      <c r="CQ122" s="265"/>
      <c r="CR122" s="265"/>
      <c r="CS122" s="265"/>
      <c r="CT122" s="265"/>
      <c r="CU122" s="265"/>
      <c r="CV122" s="265"/>
      <c r="CW122" s="265"/>
      <c r="CX122" s="265"/>
      <c r="CY122" s="205" t="s">
        <v>15</v>
      </c>
      <c r="CZ122" s="265"/>
      <c r="DA122" s="265"/>
      <c r="DB122" s="265"/>
      <c r="DC122" s="265"/>
      <c r="DD122" s="265"/>
      <c r="DE122" s="265"/>
      <c r="DF122" s="265"/>
      <c r="DG122" s="265"/>
      <c r="DH122" s="265"/>
      <c r="DI122" s="265"/>
      <c r="DJ122" s="204"/>
      <c r="DK122" s="205">
        <v>4</v>
      </c>
      <c r="DL122" s="265"/>
      <c r="DM122" s="265"/>
      <c r="DN122" s="265"/>
      <c r="DO122" s="265"/>
      <c r="DP122" s="265"/>
      <c r="DQ122" s="265"/>
      <c r="DR122" s="265"/>
      <c r="DS122" s="265"/>
      <c r="DT122" s="265"/>
      <c r="DU122" s="265"/>
      <c r="DV122" s="204"/>
      <c r="DW122" s="265" t="s">
        <v>16</v>
      </c>
      <c r="DX122" s="265"/>
      <c r="DY122" s="265"/>
      <c r="DZ122" s="265"/>
      <c r="EA122" s="265"/>
      <c r="EB122" s="265"/>
      <c r="EC122" s="265"/>
      <c r="ED122" s="265"/>
      <c r="EE122" s="265"/>
      <c r="EF122" s="265"/>
      <c r="EG122" s="265"/>
      <c r="EH122" s="275"/>
      <c r="EV122"/>
      <c r="EW122"/>
      <c r="EX122" s="1"/>
      <c r="EY122" s="1"/>
      <c r="EZ122"/>
      <c r="FA122"/>
      <c r="FB122"/>
      <c r="FC122"/>
      <c r="FD122"/>
      <c r="FE122"/>
      <c r="FF122"/>
      <c r="FG122"/>
      <c r="FH122"/>
      <c r="FM122" s="82"/>
      <c r="FN122" s="82"/>
      <c r="FO122" s="82"/>
      <c r="FP122" s="82"/>
      <c r="FQ122" s="82"/>
      <c r="FR122" s="82"/>
      <c r="FS122" s="85"/>
      <c r="FT122" s="85"/>
      <c r="FU122" s="85"/>
      <c r="FV122" s="85"/>
      <c r="FW122" s="85"/>
      <c r="FX122" s="85"/>
      <c r="FY122" s="85"/>
      <c r="FZ122" s="82"/>
      <c r="GA122" s="82"/>
      <c r="GB122" s="16"/>
      <c r="GC122" s="52"/>
      <c r="GD122" s="1"/>
      <c r="GE122" s="32"/>
      <c r="GF122"/>
      <c r="GG122"/>
      <c r="GH122"/>
      <c r="GI122" s="43"/>
      <c r="GJ122"/>
      <c r="GK122"/>
      <c r="GL122"/>
      <c r="GM122"/>
      <c r="GN122"/>
      <c r="HZ122"/>
    </row>
    <row r="123" spans="1:234" ht="6" customHeight="1" thickBot="1" x14ac:dyDescent="0.25">
      <c r="A123" s="82"/>
      <c r="B123" s="82"/>
      <c r="C123" s="82"/>
      <c r="D123" s="82"/>
      <c r="E123" s="82"/>
      <c r="F123" s="82"/>
      <c r="G123" s="82"/>
      <c r="H123" s="83"/>
      <c r="I123" s="83"/>
      <c r="J123" s="83"/>
      <c r="K123" s="83"/>
      <c r="L123" s="83"/>
      <c r="M123" s="83"/>
      <c r="N123" s="83"/>
      <c r="O123" s="82"/>
      <c r="P123" s="82"/>
      <c r="Q123" s="61"/>
      <c r="R123" s="54"/>
      <c r="S123" s="54"/>
      <c r="T123" s="62"/>
      <c r="U123" s="54"/>
      <c r="V123" s="55"/>
      <c r="AJ123" s="82"/>
      <c r="AK123" s="82"/>
      <c r="AL123" s="83"/>
      <c r="AM123" s="83"/>
      <c r="AN123" s="83"/>
      <c r="AO123" s="83"/>
      <c r="AP123" s="83"/>
      <c r="AQ123" s="83"/>
      <c r="AR123" s="83"/>
      <c r="AS123" s="82"/>
      <c r="AT123" s="82"/>
      <c r="AU123" s="334">
        <v>3</v>
      </c>
      <c r="AV123" s="334"/>
      <c r="AW123" s="334"/>
      <c r="AX123" s="82" t="s">
        <v>11</v>
      </c>
      <c r="AY123" s="82"/>
      <c r="AZ123" s="334">
        <v>2</v>
      </c>
      <c r="BA123" s="334"/>
      <c r="BB123" s="334"/>
      <c r="BC123" s="82"/>
      <c r="BD123" s="82"/>
      <c r="BE123" s="333"/>
      <c r="BF123" s="333"/>
      <c r="BG123" s="333"/>
      <c r="BH123" s="333"/>
      <c r="BI123" s="333"/>
      <c r="BJ123" s="333"/>
      <c r="BK123" s="333"/>
      <c r="BL123" s="82"/>
      <c r="BM123" s="82"/>
      <c r="BO123" s="198"/>
      <c r="BP123" s="199"/>
      <c r="BQ123" s="199"/>
      <c r="BR123" s="199"/>
      <c r="BS123" s="199"/>
      <c r="BT123" s="199"/>
      <c r="BU123" s="199"/>
      <c r="BV123" s="199"/>
      <c r="BW123" s="199"/>
      <c r="BX123" s="199"/>
      <c r="BY123" s="199"/>
      <c r="BZ123" s="200"/>
      <c r="CA123" s="358"/>
      <c r="CB123" s="265"/>
      <c r="CC123" s="265"/>
      <c r="CD123" s="265"/>
      <c r="CE123" s="265"/>
      <c r="CF123" s="265"/>
      <c r="CG123" s="265"/>
      <c r="CH123" s="265"/>
      <c r="CI123" s="265"/>
      <c r="CJ123" s="265"/>
      <c r="CK123" s="265"/>
      <c r="CL123" s="204"/>
      <c r="CM123" s="265"/>
      <c r="CN123" s="265"/>
      <c r="CO123" s="265"/>
      <c r="CP123" s="265"/>
      <c r="CQ123" s="265"/>
      <c r="CR123" s="265"/>
      <c r="CS123" s="265"/>
      <c r="CT123" s="265"/>
      <c r="CU123" s="265"/>
      <c r="CV123" s="265"/>
      <c r="CW123" s="265"/>
      <c r="CX123" s="265"/>
      <c r="CY123" s="205"/>
      <c r="CZ123" s="265"/>
      <c r="DA123" s="265"/>
      <c r="DB123" s="265"/>
      <c r="DC123" s="265"/>
      <c r="DD123" s="265"/>
      <c r="DE123" s="265"/>
      <c r="DF123" s="265"/>
      <c r="DG123" s="265"/>
      <c r="DH123" s="265"/>
      <c r="DI123" s="265"/>
      <c r="DJ123" s="204"/>
      <c r="DK123" s="205"/>
      <c r="DL123" s="265"/>
      <c r="DM123" s="265"/>
      <c r="DN123" s="265"/>
      <c r="DO123" s="265"/>
      <c r="DP123" s="265"/>
      <c r="DQ123" s="265"/>
      <c r="DR123" s="265"/>
      <c r="DS123" s="265"/>
      <c r="DT123" s="265"/>
      <c r="DU123" s="265"/>
      <c r="DV123" s="204"/>
      <c r="DW123" s="265"/>
      <c r="DX123" s="265"/>
      <c r="DY123" s="265"/>
      <c r="DZ123" s="265"/>
      <c r="EA123" s="265"/>
      <c r="EB123" s="265"/>
      <c r="EC123" s="265"/>
      <c r="ED123" s="265"/>
      <c r="EE123" s="265"/>
      <c r="EF123" s="265"/>
      <c r="EG123" s="265"/>
      <c r="EH123" s="275"/>
      <c r="EV123"/>
      <c r="EW123"/>
      <c r="EX123" s="1"/>
      <c r="EY123" s="1"/>
      <c r="EZ123"/>
      <c r="FA123"/>
      <c r="FB123"/>
      <c r="FC123"/>
      <c r="FD123"/>
      <c r="FE123"/>
      <c r="FF123"/>
      <c r="FG123"/>
      <c r="FH123"/>
      <c r="FM123" s="82"/>
      <c r="FN123" s="82"/>
      <c r="FO123" s="82"/>
      <c r="FP123" s="82"/>
      <c r="FQ123" s="82"/>
      <c r="FR123" s="82"/>
      <c r="FS123" s="85"/>
      <c r="FT123" s="85"/>
      <c r="FU123" s="85"/>
      <c r="FV123" s="85"/>
      <c r="FW123" s="85"/>
      <c r="FX123" s="85"/>
      <c r="FY123" s="85"/>
      <c r="FZ123" s="82"/>
      <c r="GA123" s="82"/>
      <c r="GB123"/>
      <c r="GC123"/>
      <c r="GD123" s="1"/>
      <c r="GE123" s="32"/>
      <c r="GF123" s="75"/>
      <c r="GG123" s="61"/>
      <c r="GH123" s="61"/>
      <c r="GI123" s="72"/>
      <c r="GJ123"/>
      <c r="GK123"/>
      <c r="GL123"/>
      <c r="GM123"/>
      <c r="GN123"/>
      <c r="HZ123"/>
    </row>
    <row r="124" spans="1:234" ht="6" customHeight="1" thickTop="1" x14ac:dyDescent="0.2">
      <c r="A124" s="82"/>
      <c r="B124" s="82"/>
      <c r="C124" s="82"/>
      <c r="D124" s="82"/>
      <c r="E124" s="82"/>
      <c r="F124" s="82"/>
      <c r="G124" s="82"/>
      <c r="H124" s="83"/>
      <c r="I124" s="83"/>
      <c r="J124" s="83"/>
      <c r="K124" s="83"/>
      <c r="L124" s="83"/>
      <c r="M124" s="83"/>
      <c r="N124" s="83"/>
      <c r="O124" s="82"/>
      <c r="P124" s="82"/>
      <c r="AJ124" s="82"/>
      <c r="AK124" s="82"/>
      <c r="AL124" s="83"/>
      <c r="AM124" s="83"/>
      <c r="AN124" s="83"/>
      <c r="AO124" s="83"/>
      <c r="AP124" s="83"/>
      <c r="AQ124" s="83"/>
      <c r="AR124" s="83"/>
      <c r="AS124" s="82"/>
      <c r="AT124" s="82"/>
      <c r="AU124" s="334"/>
      <c r="AV124" s="334"/>
      <c r="AW124" s="334"/>
      <c r="AX124" s="82"/>
      <c r="AY124" s="82"/>
      <c r="AZ124" s="334"/>
      <c r="BA124" s="334"/>
      <c r="BB124" s="334"/>
      <c r="BC124" s="82"/>
      <c r="BD124" s="82"/>
      <c r="BE124" s="333"/>
      <c r="BF124" s="333"/>
      <c r="BG124" s="333"/>
      <c r="BH124" s="333"/>
      <c r="BI124" s="333"/>
      <c r="BJ124" s="333"/>
      <c r="BK124" s="333"/>
      <c r="BL124" s="82"/>
      <c r="BM124" s="82"/>
      <c r="BO124" s="198"/>
      <c r="BP124" s="199"/>
      <c r="BQ124" s="199"/>
      <c r="BR124" s="199"/>
      <c r="BS124" s="199"/>
      <c r="BT124" s="199"/>
      <c r="BU124" s="199"/>
      <c r="BV124" s="199"/>
      <c r="BW124" s="199"/>
      <c r="BX124" s="199"/>
      <c r="BY124" s="199"/>
      <c r="BZ124" s="200"/>
      <c r="CA124" s="358"/>
      <c r="CB124" s="265"/>
      <c r="CC124" s="265"/>
      <c r="CD124" s="265"/>
      <c r="CE124" s="265"/>
      <c r="CF124" s="265"/>
      <c r="CG124" s="265"/>
      <c r="CH124" s="265"/>
      <c r="CI124" s="265"/>
      <c r="CJ124" s="265"/>
      <c r="CK124" s="265"/>
      <c r="CL124" s="204"/>
      <c r="CM124" s="265"/>
      <c r="CN124" s="265"/>
      <c r="CO124" s="265"/>
      <c r="CP124" s="265"/>
      <c r="CQ124" s="265"/>
      <c r="CR124" s="265"/>
      <c r="CS124" s="265"/>
      <c r="CT124" s="265"/>
      <c r="CU124" s="265"/>
      <c r="CV124" s="265"/>
      <c r="CW124" s="265"/>
      <c r="CX124" s="265"/>
      <c r="CY124" s="205"/>
      <c r="CZ124" s="265"/>
      <c r="DA124" s="265"/>
      <c r="DB124" s="265"/>
      <c r="DC124" s="265"/>
      <c r="DD124" s="265"/>
      <c r="DE124" s="265"/>
      <c r="DF124" s="265"/>
      <c r="DG124" s="265"/>
      <c r="DH124" s="265"/>
      <c r="DI124" s="265"/>
      <c r="DJ124" s="204"/>
      <c r="DK124" s="205"/>
      <c r="DL124" s="265"/>
      <c r="DM124" s="265"/>
      <c r="DN124" s="265"/>
      <c r="DO124" s="265"/>
      <c r="DP124" s="265"/>
      <c r="DQ124" s="265"/>
      <c r="DR124" s="265"/>
      <c r="DS124" s="265"/>
      <c r="DT124" s="265"/>
      <c r="DU124" s="265"/>
      <c r="DV124" s="204"/>
      <c r="DW124" s="265"/>
      <c r="DX124" s="265"/>
      <c r="DY124" s="265"/>
      <c r="DZ124" s="265"/>
      <c r="EA124" s="265"/>
      <c r="EB124" s="265"/>
      <c r="EC124" s="265"/>
      <c r="ED124" s="265"/>
      <c r="EE124" s="265"/>
      <c r="EF124" s="265"/>
      <c r="EG124" s="265"/>
      <c r="EH124" s="275"/>
      <c r="EV124"/>
      <c r="EW124"/>
      <c r="EX124"/>
      <c r="EY124"/>
      <c r="EZ124"/>
      <c r="FA124"/>
      <c r="FB124"/>
      <c r="FC124"/>
      <c r="FD124"/>
      <c r="FE124"/>
      <c r="FF124"/>
      <c r="FG124"/>
      <c r="FH124" s="1"/>
      <c r="FI124" s="1"/>
      <c r="FM124" s="82"/>
      <c r="FN124" s="82"/>
      <c r="FO124" s="82"/>
      <c r="FP124" s="82"/>
      <c r="FQ124" s="82"/>
      <c r="FR124" s="82"/>
      <c r="FS124" s="85"/>
      <c r="FT124" s="85"/>
      <c r="FU124" s="85"/>
      <c r="FV124" s="85"/>
      <c r="FW124" s="85"/>
      <c r="FX124" s="85"/>
      <c r="FY124" s="85"/>
      <c r="FZ124" s="82"/>
      <c r="GA124" s="82"/>
      <c r="GB124"/>
      <c r="GC124"/>
      <c r="GD124"/>
      <c r="GE124" s="70"/>
      <c r="GF124"/>
      <c r="GG124"/>
      <c r="GH124"/>
      <c r="GI124"/>
      <c r="GJ124"/>
      <c r="GK124"/>
      <c r="GL124"/>
      <c r="GM124"/>
      <c r="GN124" s="1"/>
      <c r="HZ124"/>
    </row>
    <row r="125" spans="1:234" ht="6" customHeight="1" thickBot="1" x14ac:dyDescent="0.25">
      <c r="A125" s="82"/>
      <c r="B125" s="82"/>
      <c r="C125" s="82"/>
      <c r="D125" s="82"/>
      <c r="E125" s="82"/>
      <c r="F125" s="82"/>
      <c r="G125" s="82"/>
      <c r="H125" s="83"/>
      <c r="I125" s="83"/>
      <c r="J125" s="83"/>
      <c r="K125" s="83"/>
      <c r="L125" s="83"/>
      <c r="M125" s="83"/>
      <c r="N125" s="83"/>
      <c r="O125" s="82"/>
      <c r="P125" s="82"/>
      <c r="AJ125" s="82"/>
      <c r="AK125" s="82"/>
      <c r="AL125" s="83"/>
      <c r="AM125" s="83"/>
      <c r="AN125" s="83"/>
      <c r="AO125" s="83"/>
      <c r="AP125" s="83"/>
      <c r="AQ125" s="83"/>
      <c r="AR125" s="83"/>
      <c r="AS125" s="82"/>
      <c r="AT125" s="82"/>
      <c r="BC125" s="82"/>
      <c r="BD125" s="82"/>
      <c r="BE125" s="333"/>
      <c r="BF125" s="333"/>
      <c r="BG125" s="333"/>
      <c r="BH125" s="333"/>
      <c r="BI125" s="333"/>
      <c r="BJ125" s="333"/>
      <c r="BK125" s="333"/>
      <c r="BL125" s="82"/>
      <c r="BM125" s="82"/>
      <c r="BO125" s="355"/>
      <c r="BP125" s="356"/>
      <c r="BQ125" s="356"/>
      <c r="BR125" s="356"/>
      <c r="BS125" s="356"/>
      <c r="BT125" s="356"/>
      <c r="BU125" s="356"/>
      <c r="BV125" s="356"/>
      <c r="BW125" s="356"/>
      <c r="BX125" s="356"/>
      <c r="BY125" s="356"/>
      <c r="BZ125" s="357"/>
      <c r="CA125" s="359"/>
      <c r="CB125" s="267"/>
      <c r="CC125" s="267"/>
      <c r="CD125" s="267"/>
      <c r="CE125" s="267"/>
      <c r="CF125" s="267"/>
      <c r="CG125" s="267"/>
      <c r="CH125" s="267"/>
      <c r="CI125" s="267"/>
      <c r="CJ125" s="267"/>
      <c r="CK125" s="267"/>
      <c r="CL125" s="268"/>
      <c r="CM125" s="267"/>
      <c r="CN125" s="267"/>
      <c r="CO125" s="267"/>
      <c r="CP125" s="267"/>
      <c r="CQ125" s="267"/>
      <c r="CR125" s="267"/>
      <c r="CS125" s="267"/>
      <c r="CT125" s="267"/>
      <c r="CU125" s="267"/>
      <c r="CV125" s="267"/>
      <c r="CW125" s="267"/>
      <c r="CX125" s="267"/>
      <c r="CY125" s="266"/>
      <c r="CZ125" s="267"/>
      <c r="DA125" s="267"/>
      <c r="DB125" s="267"/>
      <c r="DC125" s="267"/>
      <c r="DD125" s="267"/>
      <c r="DE125" s="267"/>
      <c r="DF125" s="267"/>
      <c r="DG125" s="267"/>
      <c r="DH125" s="267"/>
      <c r="DI125" s="267"/>
      <c r="DJ125" s="268"/>
      <c r="DK125" s="266"/>
      <c r="DL125" s="267"/>
      <c r="DM125" s="267"/>
      <c r="DN125" s="267"/>
      <c r="DO125" s="267"/>
      <c r="DP125" s="267"/>
      <c r="DQ125" s="267"/>
      <c r="DR125" s="267"/>
      <c r="DS125" s="267"/>
      <c r="DT125" s="267"/>
      <c r="DU125" s="267"/>
      <c r="DV125" s="268"/>
      <c r="DW125" s="267"/>
      <c r="DX125" s="267"/>
      <c r="DY125" s="267"/>
      <c r="DZ125" s="267"/>
      <c r="EA125" s="267"/>
      <c r="EB125" s="267"/>
      <c r="EC125" s="267"/>
      <c r="ED125" s="267"/>
      <c r="EE125" s="267"/>
      <c r="EF125" s="267"/>
      <c r="EG125" s="267"/>
      <c r="EH125" s="276"/>
      <c r="FM125" s="82" t="s">
        <v>22</v>
      </c>
      <c r="FN125" s="82"/>
      <c r="FO125" s="82"/>
      <c r="FP125" s="82"/>
      <c r="FQ125" s="82" t="s">
        <v>12</v>
      </c>
      <c r="FR125" s="82"/>
      <c r="FS125" s="83" t="s">
        <v>82</v>
      </c>
      <c r="FT125" s="83"/>
      <c r="FU125" s="83"/>
      <c r="FV125" s="83"/>
      <c r="FW125" s="83"/>
      <c r="FX125" s="83"/>
      <c r="FY125" s="83"/>
      <c r="FZ125" s="82" t="s">
        <v>13</v>
      </c>
      <c r="GA125" s="82"/>
      <c r="GE125" s="53"/>
      <c r="HZ125"/>
    </row>
    <row r="126" spans="1:234" ht="6" customHeight="1" thickBot="1" x14ac:dyDescent="0.25">
      <c r="A126" s="331" t="s">
        <v>129</v>
      </c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  <c r="S126" s="331"/>
      <c r="T126" s="331"/>
      <c r="U126" s="331"/>
      <c r="V126" s="331"/>
      <c r="W126" s="331"/>
      <c r="X126" s="331"/>
      <c r="Y126" s="331"/>
      <c r="Z126" s="331"/>
      <c r="AA126" s="331"/>
      <c r="AB126" s="331"/>
      <c r="AC126" s="331"/>
      <c r="AD126" s="331"/>
      <c r="AE126" s="331"/>
      <c r="AF126" s="331"/>
      <c r="AG126" s="331"/>
      <c r="AH126" s="331"/>
      <c r="AI126" s="331"/>
      <c r="AJ126" s="331"/>
      <c r="AK126" s="331"/>
      <c r="AL126" s="331"/>
      <c r="AM126" s="331"/>
      <c r="AN126" s="331"/>
      <c r="AO126" s="331"/>
      <c r="AP126" s="331"/>
      <c r="AQ126" s="331"/>
      <c r="AR126" s="331"/>
      <c r="AS126" s="331"/>
      <c r="AT126" s="331"/>
      <c r="AU126" s="331"/>
      <c r="AV126" s="331"/>
      <c r="AW126" s="331"/>
      <c r="AX126" s="331"/>
      <c r="AY126" s="331"/>
      <c r="AZ126" s="331"/>
      <c r="BA126" s="331"/>
      <c r="BB126" s="331"/>
      <c r="BC126" s="331"/>
      <c r="BD126" s="331"/>
      <c r="BE126" s="331"/>
      <c r="BF126" s="331"/>
      <c r="BG126" s="331"/>
      <c r="BH126" s="331"/>
      <c r="BI126" s="331"/>
      <c r="BJ126" s="331"/>
      <c r="BK126" s="331"/>
      <c r="BL126" s="331"/>
      <c r="BM126" s="331"/>
      <c r="BN126" s="331"/>
      <c r="FM126" s="82"/>
      <c r="FN126" s="82"/>
      <c r="FO126" s="82"/>
      <c r="FP126" s="82"/>
      <c r="FQ126" s="82"/>
      <c r="FR126" s="82"/>
      <c r="FS126" s="83"/>
      <c r="FT126" s="83"/>
      <c r="FU126" s="83"/>
      <c r="FV126" s="83"/>
      <c r="FW126" s="83"/>
      <c r="FX126" s="83"/>
      <c r="FY126" s="83"/>
      <c r="FZ126" s="82"/>
      <c r="GA126" s="82"/>
      <c r="GB126" s="54"/>
      <c r="GC126" s="54"/>
      <c r="GD126" s="54"/>
      <c r="GE126" s="73"/>
      <c r="HZ126"/>
    </row>
    <row r="127" spans="1:234" ht="6" customHeight="1" thickTop="1" x14ac:dyDescent="0.2">
      <c r="A127" s="331"/>
      <c r="B127" s="331"/>
      <c r="C127" s="331"/>
      <c r="D127" s="331"/>
      <c r="E127" s="331"/>
      <c r="F127" s="331"/>
      <c r="G127" s="331"/>
      <c r="H127" s="331"/>
      <c r="I127" s="331"/>
      <c r="J127" s="331"/>
      <c r="K127" s="331"/>
      <c r="L127" s="331"/>
      <c r="M127" s="331"/>
      <c r="N127" s="331"/>
      <c r="O127" s="331"/>
      <c r="P127" s="331"/>
      <c r="Q127" s="331"/>
      <c r="R127" s="331"/>
      <c r="S127" s="331"/>
      <c r="T127" s="331"/>
      <c r="U127" s="331"/>
      <c r="V127" s="331"/>
      <c r="W127" s="331"/>
      <c r="X127" s="331"/>
      <c r="Y127" s="331"/>
      <c r="Z127" s="331"/>
      <c r="AA127" s="331"/>
      <c r="AB127" s="331"/>
      <c r="AC127" s="331"/>
      <c r="AD127" s="331"/>
      <c r="AE127" s="331"/>
      <c r="AF127" s="331"/>
      <c r="AG127" s="331"/>
      <c r="AH127" s="331"/>
      <c r="AI127" s="331"/>
      <c r="AJ127" s="331"/>
      <c r="AK127" s="331"/>
      <c r="AL127" s="331"/>
      <c r="AM127" s="331"/>
      <c r="AN127" s="331"/>
      <c r="AO127" s="331"/>
      <c r="AP127" s="331"/>
      <c r="AQ127" s="331"/>
      <c r="AR127" s="331"/>
      <c r="AS127" s="331"/>
      <c r="AT127" s="331"/>
      <c r="AU127" s="331"/>
      <c r="AV127" s="331"/>
      <c r="AW127" s="331"/>
      <c r="AX127" s="331"/>
      <c r="AY127" s="331"/>
      <c r="AZ127" s="331"/>
      <c r="BA127" s="331"/>
      <c r="BB127" s="331"/>
      <c r="BC127" s="331"/>
      <c r="BD127" s="331"/>
      <c r="BE127" s="331"/>
      <c r="BF127" s="331"/>
      <c r="BG127" s="331"/>
      <c r="BH127" s="331"/>
      <c r="BI127" s="331"/>
      <c r="BJ127" s="331"/>
      <c r="BK127" s="331"/>
      <c r="BL127" s="331"/>
      <c r="BM127" s="331"/>
      <c r="BN127" s="331"/>
      <c r="FM127" s="82"/>
      <c r="FN127" s="82"/>
      <c r="FO127" s="82"/>
      <c r="FP127" s="82"/>
      <c r="FQ127" s="82"/>
      <c r="FR127" s="82"/>
      <c r="FS127" s="83"/>
      <c r="FT127" s="83"/>
      <c r="FU127" s="83"/>
      <c r="FV127" s="83"/>
      <c r="FW127" s="83"/>
      <c r="FX127" s="83"/>
      <c r="FY127" s="83"/>
      <c r="FZ127" s="82"/>
      <c r="GA127" s="82"/>
      <c r="HZ127"/>
    </row>
    <row r="128" spans="1:234" ht="6" customHeight="1" x14ac:dyDescent="0.2">
      <c r="A128" s="331"/>
      <c r="B128" s="331"/>
      <c r="C128" s="331"/>
      <c r="D128" s="331"/>
      <c r="E128" s="331"/>
      <c r="F128" s="331"/>
      <c r="G128" s="331"/>
      <c r="H128" s="331"/>
      <c r="I128" s="331"/>
      <c r="J128" s="331"/>
      <c r="K128" s="331"/>
      <c r="L128" s="331"/>
      <c r="M128" s="331"/>
      <c r="N128" s="331"/>
      <c r="O128" s="331"/>
      <c r="P128" s="331"/>
      <c r="Q128" s="331"/>
      <c r="R128" s="331"/>
      <c r="S128" s="331"/>
      <c r="T128" s="331"/>
      <c r="U128" s="331"/>
      <c r="V128" s="331"/>
      <c r="W128" s="331"/>
      <c r="X128" s="331"/>
      <c r="Y128" s="331"/>
      <c r="Z128" s="331"/>
      <c r="AA128" s="331"/>
      <c r="AB128" s="331"/>
      <c r="AC128" s="331"/>
      <c r="AD128" s="331"/>
      <c r="AE128" s="331"/>
      <c r="AF128" s="331"/>
      <c r="AG128" s="331"/>
      <c r="AH128" s="331"/>
      <c r="AI128" s="331"/>
      <c r="AJ128" s="331"/>
      <c r="AK128" s="331"/>
      <c r="AL128" s="331"/>
      <c r="AM128" s="331"/>
      <c r="AN128" s="331"/>
      <c r="AO128" s="331"/>
      <c r="AP128" s="331"/>
      <c r="AQ128" s="331"/>
      <c r="AR128" s="331"/>
      <c r="AS128" s="331"/>
      <c r="AT128" s="331"/>
      <c r="AU128" s="331"/>
      <c r="AV128" s="331"/>
      <c r="AW128" s="331"/>
      <c r="AX128" s="331"/>
      <c r="AY128" s="331"/>
      <c r="AZ128" s="331"/>
      <c r="BA128" s="331"/>
      <c r="BB128" s="331"/>
      <c r="BC128" s="331"/>
      <c r="BD128" s="331"/>
      <c r="BE128" s="331"/>
      <c r="BF128" s="331"/>
      <c r="BG128" s="331"/>
      <c r="BH128" s="331"/>
      <c r="BI128" s="331"/>
      <c r="BJ128" s="331"/>
      <c r="BK128" s="331"/>
      <c r="BL128" s="331"/>
      <c r="BM128" s="331"/>
      <c r="BN128" s="331"/>
      <c r="FM128" s="82"/>
      <c r="FN128" s="82"/>
      <c r="FO128" s="82"/>
      <c r="FP128" s="82"/>
      <c r="FQ128" s="82"/>
      <c r="FR128" s="82"/>
      <c r="FS128" s="83"/>
      <c r="FT128" s="83"/>
      <c r="FU128" s="83"/>
      <c r="FV128" s="83"/>
      <c r="FW128" s="83"/>
      <c r="FX128" s="83"/>
      <c r="FY128" s="83"/>
      <c r="FZ128" s="82"/>
      <c r="GA128" s="82"/>
      <c r="HZ128"/>
    </row>
    <row r="129" spans="1:66" ht="6" customHeight="1" x14ac:dyDescent="0.2">
      <c r="A129" s="331"/>
      <c r="B129" s="331"/>
      <c r="C129" s="331"/>
      <c r="D129" s="331"/>
      <c r="E129" s="331"/>
      <c r="F129" s="331"/>
      <c r="G129" s="331"/>
      <c r="H129" s="331"/>
      <c r="I129" s="331"/>
      <c r="J129" s="331"/>
      <c r="K129" s="331"/>
      <c r="L129" s="331"/>
      <c r="M129" s="331"/>
      <c r="N129" s="331"/>
      <c r="O129" s="331"/>
      <c r="P129" s="331"/>
      <c r="Q129" s="331"/>
      <c r="R129" s="331"/>
      <c r="S129" s="331"/>
      <c r="T129" s="331"/>
      <c r="U129" s="331"/>
      <c r="V129" s="331"/>
      <c r="W129" s="331"/>
      <c r="X129" s="331"/>
      <c r="Y129" s="331"/>
      <c r="Z129" s="331"/>
      <c r="AA129" s="331"/>
      <c r="AB129" s="331"/>
      <c r="AC129" s="331"/>
      <c r="AD129" s="331"/>
      <c r="AE129" s="331"/>
      <c r="AF129" s="331"/>
      <c r="AG129" s="331"/>
      <c r="AH129" s="331"/>
      <c r="AI129" s="331"/>
      <c r="AJ129" s="331"/>
      <c r="AK129" s="331"/>
      <c r="AL129" s="331"/>
      <c r="AM129" s="331"/>
      <c r="AN129" s="331"/>
      <c r="AO129" s="331"/>
      <c r="AP129" s="331"/>
      <c r="AQ129" s="331"/>
      <c r="AR129" s="331"/>
      <c r="AS129" s="331"/>
      <c r="AT129" s="331"/>
      <c r="AU129" s="331"/>
      <c r="AV129" s="331"/>
      <c r="AW129" s="331"/>
      <c r="AX129" s="331"/>
      <c r="AY129" s="331"/>
      <c r="AZ129" s="331"/>
      <c r="BA129" s="331"/>
      <c r="BB129" s="331"/>
      <c r="BC129" s="331"/>
      <c r="BD129" s="331"/>
      <c r="BE129" s="331"/>
      <c r="BF129" s="331"/>
      <c r="BG129" s="331"/>
      <c r="BH129" s="331"/>
      <c r="BI129" s="331"/>
      <c r="BJ129" s="331"/>
      <c r="BK129" s="331"/>
      <c r="BL129" s="331"/>
      <c r="BM129" s="331"/>
      <c r="BN129" s="331"/>
    </row>
    <row r="134" spans="1:66" ht="6" customHeight="1" x14ac:dyDescent="0.2">
      <c r="Q134" s="20"/>
      <c r="S134" s="20"/>
      <c r="T134" s="20"/>
      <c r="V134" s="20"/>
      <c r="W134" s="20"/>
      <c r="X134" s="20"/>
      <c r="Y134" s="21"/>
    </row>
    <row r="138" spans="1:66" ht="6" customHeight="1" x14ac:dyDescent="0.2">
      <c r="Z138" s="21"/>
      <c r="AA138" s="21"/>
      <c r="AB138" s="21"/>
      <c r="AC138" s="21"/>
      <c r="AD138" s="21"/>
      <c r="AE138" s="21"/>
      <c r="AF138" s="21"/>
      <c r="AG138" s="21"/>
    </row>
    <row r="139" spans="1:66" ht="6" customHeight="1" x14ac:dyDescent="0.2">
      <c r="AZ139" s="22"/>
      <c r="BA139" s="22"/>
      <c r="BB139" s="22"/>
      <c r="BC139" s="22"/>
    </row>
    <row r="145" spans="119:188" ht="6" customHeight="1" x14ac:dyDescent="0.2"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</row>
    <row r="146" spans="119:188" ht="6" customHeight="1" x14ac:dyDescent="0.2"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</row>
    <row r="147" spans="119:188" ht="6" customHeight="1" x14ac:dyDescent="0.2"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</row>
    <row r="152" spans="119:188" ht="6" customHeight="1" x14ac:dyDescent="0.2"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  <c r="FP152" s="34"/>
      <c r="FQ152" s="34"/>
      <c r="FR152" s="34"/>
      <c r="FS152" s="34"/>
      <c r="FT152" s="34"/>
      <c r="FU152" s="34"/>
      <c r="FV152" s="34"/>
      <c r="FW152" s="34"/>
      <c r="FX152" s="34"/>
      <c r="FY152" s="34"/>
      <c r="FZ152" s="34"/>
      <c r="GA152" s="34"/>
      <c r="GB152" s="34"/>
      <c r="GC152" s="34"/>
      <c r="GD152" s="34"/>
      <c r="GE152" s="34"/>
      <c r="GF152" s="34"/>
    </row>
    <row r="153" spans="119:188" ht="6" customHeight="1" x14ac:dyDescent="0.2"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  <c r="FP153" s="34"/>
      <c r="FQ153" s="34"/>
      <c r="FR153" s="34"/>
      <c r="FS153" s="34"/>
      <c r="FT153" s="34"/>
      <c r="FU153" s="34"/>
      <c r="FV153" s="34"/>
      <c r="FW153" s="34"/>
      <c r="FX153" s="34"/>
      <c r="FY153" s="34"/>
      <c r="FZ153" s="34"/>
      <c r="GA153" s="34"/>
      <c r="GB153" s="34"/>
      <c r="GC153" s="34"/>
      <c r="GD153" s="34"/>
      <c r="GE153" s="34"/>
      <c r="GF153" s="34"/>
    </row>
    <row r="154" spans="119:188" ht="6" customHeight="1" x14ac:dyDescent="0.2"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  <c r="FP154" s="34"/>
      <c r="FQ154" s="34"/>
      <c r="FR154" s="34"/>
      <c r="FS154" s="34"/>
      <c r="FT154" s="34"/>
      <c r="FU154" s="34"/>
      <c r="FV154" s="34"/>
      <c r="FW154" s="34"/>
      <c r="FX154" s="34"/>
      <c r="FY154" s="34"/>
      <c r="FZ154" s="34"/>
      <c r="GA154" s="34"/>
      <c r="GB154" s="34"/>
      <c r="GC154" s="34"/>
      <c r="GD154" s="34"/>
      <c r="GE154" s="34"/>
      <c r="GF154" s="34"/>
    </row>
    <row r="155" spans="119:188" ht="6" customHeight="1" x14ac:dyDescent="0.2"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  <c r="FP155" s="34"/>
      <c r="FQ155" s="34"/>
      <c r="FR155" s="34"/>
      <c r="FS155" s="34"/>
      <c r="FT155" s="34"/>
      <c r="FU155" s="34"/>
      <c r="FV155" s="34"/>
      <c r="FW155" s="34"/>
      <c r="FX155" s="34"/>
      <c r="FY155" s="34"/>
      <c r="FZ155" s="34"/>
      <c r="GA155" s="34"/>
      <c r="GB155" s="34"/>
      <c r="GC155" s="34"/>
      <c r="GD155" s="34"/>
      <c r="GE155" s="34"/>
      <c r="GF155" s="34"/>
    </row>
  </sheetData>
  <mergeCells count="755">
    <mergeCell ref="AS94:AT97"/>
    <mergeCell ref="AJ99:BA100"/>
    <mergeCell ref="CR112:CS113"/>
    <mergeCell ref="CR106:CS107"/>
    <mergeCell ref="CV112:CW113"/>
    <mergeCell ref="CV106:CW107"/>
    <mergeCell ref="CM115:CX117"/>
    <mergeCell ref="AS114:AT117"/>
    <mergeCell ref="CT112:CU113"/>
    <mergeCell ref="AU95:AW96"/>
    <mergeCell ref="AZ95:BB96"/>
    <mergeCell ref="AJ102:AK105"/>
    <mergeCell ref="AL102:AR105"/>
    <mergeCell ref="AS102:AT105"/>
    <mergeCell ref="BO111:BZ117"/>
    <mergeCell ref="CN112:CO113"/>
    <mergeCell ref="CP112:CQ113"/>
    <mergeCell ref="CM122:CX125"/>
    <mergeCell ref="CM118:CX121"/>
    <mergeCell ref="BO122:BZ125"/>
    <mergeCell ref="BL122:BM125"/>
    <mergeCell ref="AL114:AR117"/>
    <mergeCell ref="FC47:FE50"/>
    <mergeCell ref="FF47:FH50"/>
    <mergeCell ref="EY47:EZ50"/>
    <mergeCell ref="CK75:CM78"/>
    <mergeCell ref="CH67:CJ70"/>
    <mergeCell ref="CQ59:CR62"/>
    <mergeCell ref="CZ59:DE62"/>
    <mergeCell ref="DF59:DH62"/>
    <mergeCell ref="DF63:DH66"/>
    <mergeCell ref="DI63:DK66"/>
    <mergeCell ref="DV47:DX50"/>
    <mergeCell ref="FA47:FB50"/>
    <mergeCell ref="CK63:CM66"/>
    <mergeCell ref="CN63:CP66"/>
    <mergeCell ref="CU57:DK58"/>
    <mergeCell ref="EE80:GR82"/>
    <mergeCell ref="CA122:CL125"/>
    <mergeCell ref="BO118:BZ121"/>
    <mergeCell ref="CA118:CL121"/>
    <mergeCell ref="EE19:EM22"/>
    <mergeCell ref="EB19:ED22"/>
    <mergeCell ref="DY23:EA26"/>
    <mergeCell ref="CH106:CI107"/>
    <mergeCell ref="CY102:DJ104"/>
    <mergeCell ref="EF106:EG107"/>
    <mergeCell ref="BP80:ED82"/>
    <mergeCell ref="BP83:ED85"/>
    <mergeCell ref="CA98:CL101"/>
    <mergeCell ref="CB106:CC107"/>
    <mergeCell ref="CM94:CX97"/>
    <mergeCell ref="BO98:BZ101"/>
    <mergeCell ref="CN106:CO107"/>
    <mergeCell ref="CP106:CQ107"/>
    <mergeCell ref="CF106:CG107"/>
    <mergeCell ref="A86:BO88"/>
    <mergeCell ref="H94:N97"/>
    <mergeCell ref="O94:P97"/>
    <mergeCell ref="S75:U78"/>
    <mergeCell ref="V75:X78"/>
    <mergeCell ref="AV63:AW66"/>
    <mergeCell ref="AN63:AP66"/>
    <mergeCell ref="BC63:BE66"/>
    <mergeCell ref="AQ63:AS66"/>
    <mergeCell ref="A126:BN129"/>
    <mergeCell ref="CA115:CL117"/>
    <mergeCell ref="CD106:CE107"/>
    <mergeCell ref="AJ119:BA120"/>
    <mergeCell ref="CD112:CE113"/>
    <mergeCell ref="CF112:CG113"/>
    <mergeCell ref="CH112:CI113"/>
    <mergeCell ref="CJ112:CK113"/>
    <mergeCell ref="BO102:BZ108"/>
    <mergeCell ref="H118:N121"/>
    <mergeCell ref="O118:P121"/>
    <mergeCell ref="H102:N105"/>
    <mergeCell ref="O114:P117"/>
    <mergeCell ref="O110:P113"/>
    <mergeCell ref="H114:N117"/>
    <mergeCell ref="AE106:AH113"/>
    <mergeCell ref="H110:N113"/>
    <mergeCell ref="H106:N109"/>
    <mergeCell ref="AJ122:AK125"/>
    <mergeCell ref="AJ106:AK109"/>
    <mergeCell ref="AL106:AR109"/>
    <mergeCell ref="AS106:AT109"/>
    <mergeCell ref="AL110:AR113"/>
    <mergeCell ref="BE122:BK125"/>
    <mergeCell ref="CB112:CC113"/>
    <mergeCell ref="D122:E125"/>
    <mergeCell ref="F122:G125"/>
    <mergeCell ref="H122:N125"/>
    <mergeCell ref="O122:P125"/>
    <mergeCell ref="AU123:AW124"/>
    <mergeCell ref="AZ123:BB124"/>
    <mergeCell ref="BC122:BD125"/>
    <mergeCell ref="AS122:AT125"/>
    <mergeCell ref="AX123:AY124"/>
    <mergeCell ref="F106:G109"/>
    <mergeCell ref="F110:G113"/>
    <mergeCell ref="BE106:BH113"/>
    <mergeCell ref="D102:E105"/>
    <mergeCell ref="F102:G105"/>
    <mergeCell ref="A122:C125"/>
    <mergeCell ref="A114:C117"/>
    <mergeCell ref="D106:E109"/>
    <mergeCell ref="O106:P109"/>
    <mergeCell ref="D94:E97"/>
    <mergeCell ref="AX95:AY96"/>
    <mergeCell ref="A118:C121"/>
    <mergeCell ref="D118:E121"/>
    <mergeCell ref="F118:G121"/>
    <mergeCell ref="F94:G97"/>
    <mergeCell ref="D98:E101"/>
    <mergeCell ref="O102:P105"/>
    <mergeCell ref="D114:E117"/>
    <mergeCell ref="A110:C113"/>
    <mergeCell ref="A98:C101"/>
    <mergeCell ref="A94:C97"/>
    <mergeCell ref="A102:C105"/>
    <mergeCell ref="A106:C109"/>
    <mergeCell ref="D110:E113"/>
    <mergeCell ref="F114:G117"/>
    <mergeCell ref="AJ114:AK117"/>
    <mergeCell ref="AL122:AR125"/>
    <mergeCell ref="AF9:AV10"/>
    <mergeCell ref="AK11:AP14"/>
    <mergeCell ref="AQ11:AS14"/>
    <mergeCell ref="AT11:AV14"/>
    <mergeCell ref="DO15:DU18"/>
    <mergeCell ref="EH15:EJ18"/>
    <mergeCell ref="EK15:EM18"/>
    <mergeCell ref="DM15:DN18"/>
    <mergeCell ref="DV15:ED18"/>
    <mergeCell ref="EE15:EG18"/>
    <mergeCell ref="CH15:CJ18"/>
    <mergeCell ref="CK15:CM18"/>
    <mergeCell ref="CN15:CP18"/>
    <mergeCell ref="CW15:CY18"/>
    <mergeCell ref="CL9:DB10"/>
    <mergeCell ref="CQ11:CV14"/>
    <mergeCell ref="CW11:CY14"/>
    <mergeCell ref="CZ11:DB14"/>
    <mergeCell ref="CQ15:CR18"/>
    <mergeCell ref="CS15:CT18"/>
    <mergeCell ref="CU15:CV18"/>
    <mergeCell ref="CZ15:DB18"/>
    <mergeCell ref="BY15:CA18"/>
    <mergeCell ref="AK15:AL18"/>
    <mergeCell ref="FX33:GP35"/>
    <mergeCell ref="EN35:EO38"/>
    <mergeCell ref="ER9:FH10"/>
    <mergeCell ref="EW11:FB14"/>
    <mergeCell ref="FC11:FE14"/>
    <mergeCell ref="FF11:FH14"/>
    <mergeCell ref="EY15:EZ18"/>
    <mergeCell ref="FA15:FB18"/>
    <mergeCell ref="EW15:EX18"/>
    <mergeCell ref="EP11:EV14"/>
    <mergeCell ref="ET15:EV18"/>
    <mergeCell ref="EQ15:ES18"/>
    <mergeCell ref="FU18:FW28"/>
    <mergeCell ref="FX19:GM21"/>
    <mergeCell ref="FX22:GM24"/>
    <mergeCell ref="FX25:GM27"/>
    <mergeCell ref="FX36:GO38"/>
    <mergeCell ref="FU29:FW39"/>
    <mergeCell ref="FX30:GP32"/>
    <mergeCell ref="FT15:GR17"/>
    <mergeCell ref="EN11:EO14"/>
    <mergeCell ref="FF23:FH26"/>
    <mergeCell ref="EN19:EP22"/>
    <mergeCell ref="EY23:EZ26"/>
    <mergeCell ref="FA43:FB46"/>
    <mergeCell ref="EY43:EZ46"/>
    <mergeCell ref="EE43:EM46"/>
    <mergeCell ref="DO43:DU46"/>
    <mergeCell ref="DV43:DX46"/>
    <mergeCell ref="DY43:EA46"/>
    <mergeCell ref="DV23:DX26"/>
    <mergeCell ref="EQ33:FH34"/>
    <mergeCell ref="FF35:FH38"/>
    <mergeCell ref="FF39:FH42"/>
    <mergeCell ref="FC35:FE38"/>
    <mergeCell ref="FC43:FE46"/>
    <mergeCell ref="FC39:FE42"/>
    <mergeCell ref="EW39:EX42"/>
    <mergeCell ref="EY39:EZ42"/>
    <mergeCell ref="EQ39:ES42"/>
    <mergeCell ref="EH39:EJ42"/>
    <mergeCell ref="EE39:EG42"/>
    <mergeCell ref="FF43:FH46"/>
    <mergeCell ref="FA23:FB26"/>
    <mergeCell ref="FC23:FE26"/>
    <mergeCell ref="EH23:EJ26"/>
    <mergeCell ref="EK23:EM26"/>
    <mergeCell ref="BI59:BO62"/>
    <mergeCell ref="BP59:BQ62"/>
    <mergeCell ref="BR59:BX62"/>
    <mergeCell ref="BY59:BZ62"/>
    <mergeCell ref="CA59:CG62"/>
    <mergeCell ref="CH59:CI62"/>
    <mergeCell ref="EH47:EJ50"/>
    <mergeCell ref="EN47:EV50"/>
    <mergeCell ref="DM47:DN50"/>
    <mergeCell ref="DO47:DU50"/>
    <mergeCell ref="DY47:EA50"/>
    <mergeCell ref="EK47:EM50"/>
    <mergeCell ref="EB47:ED50"/>
    <mergeCell ref="EE47:EG50"/>
    <mergeCell ref="DI59:DK62"/>
    <mergeCell ref="CZ47:DB50"/>
    <mergeCell ref="CW47:CY50"/>
    <mergeCell ref="BG75:BH78"/>
    <mergeCell ref="BI75:BO78"/>
    <mergeCell ref="AJ91:BA92"/>
    <mergeCell ref="AV75:AW78"/>
    <mergeCell ref="AX75:AY78"/>
    <mergeCell ref="AZ75:BB78"/>
    <mergeCell ref="BC75:BE78"/>
    <mergeCell ref="A59:B62"/>
    <mergeCell ref="A67:B70"/>
    <mergeCell ref="C67:I70"/>
    <mergeCell ref="M67:O70"/>
    <mergeCell ref="J67:L70"/>
    <mergeCell ref="A71:B74"/>
    <mergeCell ref="C71:I74"/>
    <mergeCell ref="J71:L74"/>
    <mergeCell ref="P71:R74"/>
    <mergeCell ref="C75:I78"/>
    <mergeCell ref="J75:L78"/>
    <mergeCell ref="M75:O78"/>
    <mergeCell ref="P75:R78"/>
    <mergeCell ref="A75:B78"/>
    <mergeCell ref="A80:BO82"/>
    <mergeCell ref="A83:BO85"/>
    <mergeCell ref="BG59:BH62"/>
    <mergeCell ref="AT63:AU66"/>
    <mergeCell ref="S63:U66"/>
    <mergeCell ref="V63:X66"/>
    <mergeCell ref="Y75:AA78"/>
    <mergeCell ref="Y63:AA66"/>
    <mergeCell ref="S67:AA70"/>
    <mergeCell ref="S71:U74"/>
    <mergeCell ref="AE75:AG78"/>
    <mergeCell ref="AH75:AJ78"/>
    <mergeCell ref="AN67:AP70"/>
    <mergeCell ref="AK75:AS78"/>
    <mergeCell ref="AJ94:AK97"/>
    <mergeCell ref="AJ110:AK113"/>
    <mergeCell ref="AS110:AT113"/>
    <mergeCell ref="BC59:BE62"/>
    <mergeCell ref="BG63:BH66"/>
    <mergeCell ref="A63:B66"/>
    <mergeCell ref="P67:R70"/>
    <mergeCell ref="CU47:CV50"/>
    <mergeCell ref="J47:L50"/>
    <mergeCell ref="V47:X50"/>
    <mergeCell ref="M47:O50"/>
    <mergeCell ref="U59:AA62"/>
    <mergeCell ref="P47:R50"/>
    <mergeCell ref="A47:B50"/>
    <mergeCell ref="AB67:AD70"/>
    <mergeCell ref="AK59:AL62"/>
    <mergeCell ref="AK63:AM66"/>
    <mergeCell ref="S59:T62"/>
    <mergeCell ref="CJ59:CP62"/>
    <mergeCell ref="AB47:AJ50"/>
    <mergeCell ref="AZ59:BB62"/>
    <mergeCell ref="BI63:BO66"/>
    <mergeCell ref="BP63:BX66"/>
    <mergeCell ref="BY63:CA66"/>
    <mergeCell ref="CB63:CD66"/>
    <mergeCell ref="CE63:CG66"/>
    <mergeCell ref="CQ63:CS66"/>
    <mergeCell ref="AB11:AC14"/>
    <mergeCell ref="AD11:AJ14"/>
    <mergeCell ref="AE15:AG18"/>
    <mergeCell ref="AH15:AJ18"/>
    <mergeCell ref="AB15:AD18"/>
    <mergeCell ref="DM23:DN26"/>
    <mergeCell ref="DM39:DN42"/>
    <mergeCell ref="DM19:DN22"/>
    <mergeCell ref="AK19:AL22"/>
    <mergeCell ref="AO15:AP18"/>
    <mergeCell ref="AQ15:AS18"/>
    <mergeCell ref="AQ19:AS22"/>
    <mergeCell ref="AT19:AV22"/>
    <mergeCell ref="AK23:AL26"/>
    <mergeCell ref="AM23:AN26"/>
    <mergeCell ref="AH43:AJ46"/>
    <mergeCell ref="AH39:AJ42"/>
    <mergeCell ref="AQ47:AS50"/>
    <mergeCell ref="BG43:BH46"/>
    <mergeCell ref="BP47:BR50"/>
    <mergeCell ref="CH43:CJ46"/>
    <mergeCell ref="CH39:CJ42"/>
    <mergeCell ref="DX11:ED14"/>
    <mergeCell ref="AM15:AN18"/>
    <mergeCell ref="BG11:BH14"/>
    <mergeCell ref="BS19:BU22"/>
    <mergeCell ref="CW39:CY42"/>
    <mergeCell ref="CZ39:DB42"/>
    <mergeCell ref="BY35:BZ38"/>
    <mergeCell ref="CH35:CI38"/>
    <mergeCell ref="BI39:BO42"/>
    <mergeCell ref="BV23:BX26"/>
    <mergeCell ref="BY19:CG22"/>
    <mergeCell ref="CH19:CJ22"/>
    <mergeCell ref="CN19:CP22"/>
    <mergeCell ref="CW19:CY22"/>
    <mergeCell ref="CQ19:CR22"/>
    <mergeCell ref="CU39:CV42"/>
    <mergeCell ref="AT15:AV18"/>
    <mergeCell ref="AM19:AN22"/>
    <mergeCell ref="AO19:AP22"/>
    <mergeCell ref="BG19:BH22"/>
    <mergeCell ref="BG23:BH26"/>
    <mergeCell ref="AO23:AP26"/>
    <mergeCell ref="AQ23:AS26"/>
    <mergeCell ref="AT23:AV26"/>
    <mergeCell ref="EG11:EM14"/>
    <mergeCell ref="DV19:DX22"/>
    <mergeCell ref="EE35:EF38"/>
    <mergeCell ref="EE23:EG26"/>
    <mergeCell ref="BI15:BO18"/>
    <mergeCell ref="BP23:BR26"/>
    <mergeCell ref="BI23:BO26"/>
    <mergeCell ref="EE11:EF14"/>
    <mergeCell ref="BI35:BO38"/>
    <mergeCell ref="CK19:CM22"/>
    <mergeCell ref="CW35:CY38"/>
    <mergeCell ref="BS23:BU26"/>
    <mergeCell ref="BI11:BO14"/>
    <mergeCell ref="BP11:BQ14"/>
    <mergeCell ref="BR11:BX14"/>
    <mergeCell ref="CA11:CG14"/>
    <mergeCell ref="BY23:CA26"/>
    <mergeCell ref="BY11:BZ14"/>
    <mergeCell ref="CL33:DB34"/>
    <mergeCell ref="CW23:CY26"/>
    <mergeCell ref="CE23:CG26"/>
    <mergeCell ref="BR35:BX38"/>
    <mergeCell ref="DM11:DN14"/>
    <mergeCell ref="DO11:DU14"/>
    <mergeCell ref="C11:I14"/>
    <mergeCell ref="V15:X18"/>
    <mergeCell ref="Y15:AA18"/>
    <mergeCell ref="A15:B18"/>
    <mergeCell ref="C15:I18"/>
    <mergeCell ref="J15:R18"/>
    <mergeCell ref="S15:U18"/>
    <mergeCell ref="S11:T14"/>
    <mergeCell ref="J11:K14"/>
    <mergeCell ref="L11:R14"/>
    <mergeCell ref="U11:AA14"/>
    <mergeCell ref="AB71:AJ74"/>
    <mergeCell ref="AB63:AD66"/>
    <mergeCell ref="FO1:GR3"/>
    <mergeCell ref="EQ43:ES46"/>
    <mergeCell ref="EP35:EV38"/>
    <mergeCell ref="DX35:ED38"/>
    <mergeCell ref="CE39:CG42"/>
    <mergeCell ref="CB47:CD50"/>
    <mergeCell ref="BS47:BU50"/>
    <mergeCell ref="BY47:CA50"/>
    <mergeCell ref="CE47:CG50"/>
    <mergeCell ref="BV43:BX46"/>
    <mergeCell ref="FA39:FB42"/>
    <mergeCell ref="EK39:EM42"/>
    <mergeCell ref="EN39:EP42"/>
    <mergeCell ref="ET43:EV46"/>
    <mergeCell ref="EB43:ED46"/>
    <mergeCell ref="ET39:EV42"/>
    <mergeCell ref="DO19:DU22"/>
    <mergeCell ref="EW43:EX46"/>
    <mergeCell ref="CB23:CD26"/>
    <mergeCell ref="CH23:CP26"/>
    <mergeCell ref="EG35:EM38"/>
    <mergeCell ref="FC27:FE30"/>
    <mergeCell ref="J59:K62"/>
    <mergeCell ref="L59:R62"/>
    <mergeCell ref="AE43:AG46"/>
    <mergeCell ref="AE63:AG66"/>
    <mergeCell ref="AH63:AJ66"/>
    <mergeCell ref="AB59:AC62"/>
    <mergeCell ref="P43:R46"/>
    <mergeCell ref="C43:I46"/>
    <mergeCell ref="AE67:AG70"/>
    <mergeCell ref="CK39:CM42"/>
    <mergeCell ref="AK35:AP38"/>
    <mergeCell ref="S35:T38"/>
    <mergeCell ref="AT35:AV38"/>
    <mergeCell ref="CQ35:CV38"/>
    <mergeCell ref="AT47:AV50"/>
    <mergeCell ref="C47:I50"/>
    <mergeCell ref="S43:AA46"/>
    <mergeCell ref="S47:U50"/>
    <mergeCell ref="Y39:AA42"/>
    <mergeCell ref="AM39:AN42"/>
    <mergeCell ref="AO47:AP50"/>
    <mergeCell ref="AB43:AD46"/>
    <mergeCell ref="AE39:AG42"/>
    <mergeCell ref="AK47:AL50"/>
    <mergeCell ref="AQ43:AS46"/>
    <mergeCell ref="AM43:AN46"/>
    <mergeCell ref="C35:I38"/>
    <mergeCell ref="J35:K38"/>
    <mergeCell ref="J43:L46"/>
    <mergeCell ref="AD35:AJ38"/>
    <mergeCell ref="AB39:AD42"/>
    <mergeCell ref="BG47:BH50"/>
    <mergeCell ref="BI47:BO50"/>
    <mergeCell ref="DW122:EH125"/>
    <mergeCell ref="DK122:DV125"/>
    <mergeCell ref="EF112:EG113"/>
    <mergeCell ref="DX106:DY107"/>
    <mergeCell ref="DZ106:EA107"/>
    <mergeCell ref="DW115:EH117"/>
    <mergeCell ref="DW118:EH121"/>
    <mergeCell ref="DL106:DM107"/>
    <mergeCell ref="M19:O22"/>
    <mergeCell ref="AH19:AJ22"/>
    <mergeCell ref="Y47:AA50"/>
    <mergeCell ref="S39:U42"/>
    <mergeCell ref="V39:X42"/>
    <mergeCell ref="BP35:BQ38"/>
    <mergeCell ref="CJ35:CP38"/>
    <mergeCell ref="J63:R66"/>
    <mergeCell ref="D91:W92"/>
    <mergeCell ref="O98:P101"/>
    <mergeCell ref="C59:I62"/>
    <mergeCell ref="V71:X74"/>
    <mergeCell ref="Y71:AA74"/>
    <mergeCell ref="F98:G101"/>
    <mergeCell ref="H98:N101"/>
    <mergeCell ref="C63:I66"/>
    <mergeCell ref="CY122:DJ125"/>
    <mergeCell ref="DK115:DV117"/>
    <mergeCell ref="CY118:DJ121"/>
    <mergeCell ref="DK118:DV121"/>
    <mergeCell ref="DH112:DI113"/>
    <mergeCell ref="CZ106:DA107"/>
    <mergeCell ref="DB106:DC107"/>
    <mergeCell ref="DD106:DE107"/>
    <mergeCell ref="DF106:DG107"/>
    <mergeCell ref="CZ112:DA113"/>
    <mergeCell ref="DD112:DE113"/>
    <mergeCell ref="DF112:DG113"/>
    <mergeCell ref="DH106:DI107"/>
    <mergeCell ref="DT112:DU113"/>
    <mergeCell ref="CY115:DJ117"/>
    <mergeCell ref="DB112:DC113"/>
    <mergeCell ref="DW98:EH101"/>
    <mergeCell ref="DL112:DM113"/>
    <mergeCell ref="DN112:DO113"/>
    <mergeCell ref="DN106:DO107"/>
    <mergeCell ref="EB112:EC113"/>
    <mergeCell ref="DZ112:EA113"/>
    <mergeCell ref="ED106:EE107"/>
    <mergeCell ref="ED112:EE113"/>
    <mergeCell ref="EB106:EC107"/>
    <mergeCell ref="DT106:DU107"/>
    <mergeCell ref="DP106:DQ107"/>
    <mergeCell ref="DP112:DQ113"/>
    <mergeCell ref="DX112:DY113"/>
    <mergeCell ref="DR106:DS107"/>
    <mergeCell ref="DW102:EH104"/>
    <mergeCell ref="DR112:DS113"/>
    <mergeCell ref="DK102:DV104"/>
    <mergeCell ref="DK98:DV101"/>
    <mergeCell ref="DV11:DW14"/>
    <mergeCell ref="BP43:BR46"/>
    <mergeCell ref="CK43:CM46"/>
    <mergeCell ref="CN43:CP46"/>
    <mergeCell ref="CM102:CX104"/>
    <mergeCell ref="CT106:CU107"/>
    <mergeCell ref="DF71:DH74"/>
    <mergeCell ref="DI71:DK74"/>
    <mergeCell ref="DB67:DC70"/>
    <mergeCell ref="CK67:CM70"/>
    <mergeCell ref="CJ106:CK107"/>
    <mergeCell ref="CU43:CV46"/>
    <mergeCell ref="CW43:CY46"/>
    <mergeCell ref="CN67:CP70"/>
    <mergeCell ref="CT71:CV74"/>
    <mergeCell ref="CW71:CY74"/>
    <mergeCell ref="CZ71:DA74"/>
    <mergeCell ref="DB71:DC74"/>
    <mergeCell ref="DD71:DE74"/>
    <mergeCell ref="CQ43:CR46"/>
    <mergeCell ref="CS43:CT46"/>
    <mergeCell ref="CQ47:CR50"/>
    <mergeCell ref="CJ11:CP14"/>
    <mergeCell ref="CA102:CL104"/>
    <mergeCell ref="AW1:DJ3"/>
    <mergeCell ref="BP4:CT6"/>
    <mergeCell ref="BC94:BD97"/>
    <mergeCell ref="BE94:BK97"/>
    <mergeCell ref="CA94:CL97"/>
    <mergeCell ref="BG15:BH18"/>
    <mergeCell ref="BI19:BO22"/>
    <mergeCell ref="CY94:DJ97"/>
    <mergeCell ref="CZ43:DB46"/>
    <mergeCell ref="AO57:BE58"/>
    <mergeCell ref="CH63:CJ66"/>
    <mergeCell ref="CZ63:DA66"/>
    <mergeCell ref="DB63:DC66"/>
    <mergeCell ref="AX63:AY66"/>
    <mergeCell ref="AM59:AS62"/>
    <mergeCell ref="AT59:AY62"/>
    <mergeCell ref="AZ63:BB66"/>
    <mergeCell ref="AQ35:AS38"/>
    <mergeCell ref="CH47:CP50"/>
    <mergeCell ref="BI43:BO46"/>
    <mergeCell ref="BS71:BU74"/>
    <mergeCell ref="BS67:BU70"/>
    <mergeCell ref="BY43:CG46"/>
    <mergeCell ref="CZ35:DB38"/>
    <mergeCell ref="AO43:AP46"/>
    <mergeCell ref="AK43:AL46"/>
    <mergeCell ref="AT43:AV46"/>
    <mergeCell ref="AO39:AP42"/>
    <mergeCell ref="AH67:AJ70"/>
    <mergeCell ref="AB75:AD78"/>
    <mergeCell ref="A7:T8"/>
    <mergeCell ref="AD59:AJ62"/>
    <mergeCell ref="A35:B38"/>
    <mergeCell ref="A43:B46"/>
    <mergeCell ref="M43:O46"/>
    <mergeCell ref="AF33:AV34"/>
    <mergeCell ref="AM47:AN50"/>
    <mergeCell ref="AK39:AL42"/>
    <mergeCell ref="A19:B22"/>
    <mergeCell ref="C19:I22"/>
    <mergeCell ref="S19:AA22"/>
    <mergeCell ref="AB19:AD22"/>
    <mergeCell ref="AE19:AG22"/>
    <mergeCell ref="P19:R22"/>
    <mergeCell ref="J19:L22"/>
    <mergeCell ref="AT39:AV42"/>
    <mergeCell ref="A39:B42"/>
    <mergeCell ref="M71:O74"/>
    <mergeCell ref="C39:I42"/>
    <mergeCell ref="J39:R42"/>
    <mergeCell ref="AQ39:AS42"/>
    <mergeCell ref="P23:R26"/>
    <mergeCell ref="V23:X26"/>
    <mergeCell ref="S23:U26"/>
    <mergeCell ref="A23:B26"/>
    <mergeCell ref="CH11:CI14"/>
    <mergeCell ref="CA35:CG38"/>
    <mergeCell ref="CE15:CG18"/>
    <mergeCell ref="CB15:CD18"/>
    <mergeCell ref="CB39:CD42"/>
    <mergeCell ref="BP39:BX42"/>
    <mergeCell ref="BG35:BH38"/>
    <mergeCell ref="BG39:BH42"/>
    <mergeCell ref="C23:I26"/>
    <mergeCell ref="J23:L26"/>
    <mergeCell ref="U35:AA38"/>
    <mergeCell ref="M23:O26"/>
    <mergeCell ref="Y23:AA26"/>
    <mergeCell ref="AB23:AJ26"/>
    <mergeCell ref="L35:R38"/>
    <mergeCell ref="A11:B14"/>
    <mergeCell ref="AB35:AC38"/>
    <mergeCell ref="AX71:AY74"/>
    <mergeCell ref="BO94:BZ97"/>
    <mergeCell ref="BL94:BM97"/>
    <mergeCell ref="AV71:AW74"/>
    <mergeCell ref="AL94:AR97"/>
    <mergeCell ref="AQ71:AS74"/>
    <mergeCell ref="AT75:AU78"/>
    <mergeCell ref="CY98:DJ101"/>
    <mergeCell ref="CM98:CX101"/>
    <mergeCell ref="BP71:BR74"/>
    <mergeCell ref="BP86:ED89"/>
    <mergeCell ref="CE75:CG78"/>
    <mergeCell ref="CH75:CJ78"/>
    <mergeCell ref="CB71:CD74"/>
    <mergeCell ref="CE71:CG74"/>
    <mergeCell ref="CH71:CP74"/>
    <mergeCell ref="BO91:CF92"/>
    <mergeCell ref="BI71:BO74"/>
    <mergeCell ref="BV75:BX78"/>
    <mergeCell ref="BY75:CA78"/>
    <mergeCell ref="CB75:CD78"/>
    <mergeCell ref="BV71:BX74"/>
    <mergeCell ref="BY71:CA74"/>
    <mergeCell ref="DW94:EH97"/>
    <mergeCell ref="BI67:BO70"/>
    <mergeCell ref="BP67:BR70"/>
    <mergeCell ref="BV67:BX70"/>
    <mergeCell ref="CQ39:CR42"/>
    <mergeCell ref="DD63:DE66"/>
    <mergeCell ref="CT63:CV66"/>
    <mergeCell ref="CS59:CY62"/>
    <mergeCell ref="CW63:CY66"/>
    <mergeCell ref="DO23:DU26"/>
    <mergeCell ref="CS23:CT26"/>
    <mergeCell ref="CU23:CV26"/>
    <mergeCell ref="CZ23:DB26"/>
    <mergeCell ref="CQ23:CR26"/>
    <mergeCell ref="BY67:CG70"/>
    <mergeCell ref="DM43:DN46"/>
    <mergeCell ref="CT67:CV70"/>
    <mergeCell ref="CW67:CY70"/>
    <mergeCell ref="CZ67:DA70"/>
    <mergeCell ref="DI67:DK70"/>
    <mergeCell ref="DD67:DE70"/>
    <mergeCell ref="DF67:DH70"/>
    <mergeCell ref="CQ67:CS70"/>
    <mergeCell ref="BV47:BX50"/>
    <mergeCell ref="CS47:CT50"/>
    <mergeCell ref="BS43:BU46"/>
    <mergeCell ref="CN39:CP42"/>
    <mergeCell ref="BY39:CA42"/>
    <mergeCell ref="CS19:CT22"/>
    <mergeCell ref="BP15:BX18"/>
    <mergeCell ref="BP19:BR22"/>
    <mergeCell ref="BV19:BX22"/>
    <mergeCell ref="DK94:DV97"/>
    <mergeCell ref="AK67:AM70"/>
    <mergeCell ref="AK71:AM74"/>
    <mergeCell ref="AN71:AP74"/>
    <mergeCell ref="AT71:AU74"/>
    <mergeCell ref="AV67:AW70"/>
    <mergeCell ref="AX67:AY70"/>
    <mergeCell ref="AQ67:AS70"/>
    <mergeCell ref="BG67:BH70"/>
    <mergeCell ref="AZ71:BB74"/>
    <mergeCell ref="AT67:AU70"/>
    <mergeCell ref="BC67:BE70"/>
    <mergeCell ref="BC71:BE74"/>
    <mergeCell ref="AZ67:BB70"/>
    <mergeCell ref="BG71:BH74"/>
    <mergeCell ref="BP75:BR78"/>
    <mergeCell ref="BS75:BU78"/>
    <mergeCell ref="EN15:EP18"/>
    <mergeCell ref="EW23:EX26"/>
    <mergeCell ref="EN23:EV26"/>
    <mergeCell ref="CQ71:CS74"/>
    <mergeCell ref="CN75:CP78"/>
    <mergeCell ref="CQ75:CY78"/>
    <mergeCell ref="CZ75:DA78"/>
    <mergeCell ref="DB75:DC78"/>
    <mergeCell ref="DD75:DE78"/>
    <mergeCell ref="DF75:DH78"/>
    <mergeCell ref="DI75:DK78"/>
    <mergeCell ref="DY19:EA22"/>
    <mergeCell ref="DV35:DW38"/>
    <mergeCell ref="DM35:DN38"/>
    <mergeCell ref="DO35:DU38"/>
    <mergeCell ref="DO39:DU42"/>
    <mergeCell ref="DV39:ED42"/>
    <mergeCell ref="EB23:ED26"/>
    <mergeCell ref="CU19:CV22"/>
    <mergeCell ref="CZ19:DB22"/>
    <mergeCell ref="EW35:FB38"/>
    <mergeCell ref="EN43:EP46"/>
    <mergeCell ref="CS39:CT42"/>
    <mergeCell ref="EW47:EX50"/>
    <mergeCell ref="FO4:GR6"/>
    <mergeCell ref="EY27:EZ30"/>
    <mergeCell ref="FA27:FB30"/>
    <mergeCell ref="EQ19:ES22"/>
    <mergeCell ref="FC15:FE18"/>
    <mergeCell ref="FF15:FH18"/>
    <mergeCell ref="EW19:EX22"/>
    <mergeCell ref="EY19:EZ22"/>
    <mergeCell ref="FA19:FB22"/>
    <mergeCell ref="FC19:FE22"/>
    <mergeCell ref="FF19:FH22"/>
    <mergeCell ref="ET19:EV22"/>
    <mergeCell ref="FF27:FH30"/>
    <mergeCell ref="EW27:EX30"/>
    <mergeCell ref="GO105:GR110"/>
    <mergeCell ref="EI105:EJ108"/>
    <mergeCell ref="EK105:EL108"/>
    <mergeCell ref="EM105:ES108"/>
    <mergeCell ref="ET105:EU108"/>
    <mergeCell ref="FQ109:FR112"/>
    <mergeCell ref="FS109:FY112"/>
    <mergeCell ref="FZ109:GA112"/>
    <mergeCell ref="FQ93:FR96"/>
    <mergeCell ref="FS93:FY96"/>
    <mergeCell ref="FZ93:GA96"/>
    <mergeCell ref="EI93:EJ96"/>
    <mergeCell ref="EK93:EL96"/>
    <mergeCell ref="EM93:ES96"/>
    <mergeCell ref="ET93:EU96"/>
    <mergeCell ref="EI109:EJ112"/>
    <mergeCell ref="EK109:EL112"/>
    <mergeCell ref="EM109:ES112"/>
    <mergeCell ref="ET109:EU112"/>
    <mergeCell ref="EI97:EJ100"/>
    <mergeCell ref="EK97:EL100"/>
    <mergeCell ref="EM97:ES100"/>
    <mergeCell ref="ET97:EU100"/>
    <mergeCell ref="FM97:FP100"/>
    <mergeCell ref="FZ101:GA104"/>
    <mergeCell ref="EI113:EJ116"/>
    <mergeCell ref="EK113:EL116"/>
    <mergeCell ref="EM113:ES116"/>
    <mergeCell ref="ET113:EU116"/>
    <mergeCell ref="FM113:FP116"/>
    <mergeCell ref="FM109:FP112"/>
    <mergeCell ref="FM105:FP108"/>
    <mergeCell ref="FM101:FP104"/>
    <mergeCell ref="EI84:GD86"/>
    <mergeCell ref="EI87:EZ88"/>
    <mergeCell ref="FN87:GE88"/>
    <mergeCell ref="EI89:EJ92"/>
    <mergeCell ref="EK89:EL92"/>
    <mergeCell ref="EM89:ES92"/>
    <mergeCell ref="ET89:EU92"/>
    <mergeCell ref="FQ89:FR92"/>
    <mergeCell ref="FS89:FY92"/>
    <mergeCell ref="FZ89:GA92"/>
    <mergeCell ref="FM89:FP92"/>
    <mergeCell ref="FQ125:FR128"/>
    <mergeCell ref="FS125:FY128"/>
    <mergeCell ref="FZ125:GA128"/>
    <mergeCell ref="FZ121:GA124"/>
    <mergeCell ref="FS121:FY124"/>
    <mergeCell ref="FQ121:FR124"/>
    <mergeCell ref="FM125:FP128"/>
    <mergeCell ref="FM121:FP124"/>
    <mergeCell ref="FM117:FP120"/>
    <mergeCell ref="FM93:FP96"/>
    <mergeCell ref="FQ97:FR100"/>
    <mergeCell ref="FS97:FY100"/>
    <mergeCell ref="FZ97:GA100"/>
    <mergeCell ref="FQ117:FR120"/>
    <mergeCell ref="FS117:FY120"/>
    <mergeCell ref="FZ117:GA120"/>
    <mergeCell ref="EI117:EJ120"/>
    <mergeCell ref="EK117:EL120"/>
    <mergeCell ref="EM117:ES120"/>
    <mergeCell ref="ET117:EU120"/>
    <mergeCell ref="FQ113:FR116"/>
    <mergeCell ref="FS113:FY116"/>
    <mergeCell ref="FZ113:GA116"/>
    <mergeCell ref="EI101:EJ104"/>
    <mergeCell ref="EK101:EL104"/>
    <mergeCell ref="EM101:ES104"/>
    <mergeCell ref="ET101:EU104"/>
    <mergeCell ref="FI101:FL106"/>
    <mergeCell ref="FQ105:FR108"/>
    <mergeCell ref="FS105:FY108"/>
    <mergeCell ref="FZ105:GA108"/>
    <mergeCell ref="FQ101:FR104"/>
    <mergeCell ref="FS101:FY104"/>
  </mergeCells>
  <phoneticPr fontId="2"/>
  <printOptions horizontalCentered="1" verticalCentered="1"/>
  <pageMargins left="0.39370078740157483" right="0.39370078740157483" top="0.39370078740157483" bottom="0.39370078740157483" header="0.27559055118110237" footer="0.51181102362204722"/>
  <pageSetup paperSize="12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B0C24-1081-482F-9FCC-AFF7BE524BEC}">
  <sheetPr codeName="Sheet2">
    <tabColor theme="5" tint="0.59999389629810485"/>
  </sheetPr>
  <dimension ref="A1:IP134"/>
  <sheetViews>
    <sheetView view="pageBreakPreview" topLeftCell="A99" zoomScale="175" zoomScaleNormal="70" zoomScaleSheetLayoutView="175" workbookViewId="0">
      <selection activeCell="BF116" sqref="BF116"/>
    </sheetView>
  </sheetViews>
  <sheetFormatPr defaultColWidth="1" defaultRowHeight="6" customHeight="1" x14ac:dyDescent="0.2"/>
  <cols>
    <col min="1" max="16384" width="1" style="2"/>
  </cols>
  <sheetData>
    <row r="1" spans="2:250" ht="6" customHeight="1" x14ac:dyDescent="0.2">
      <c r="BG1" s="232" t="s">
        <v>58</v>
      </c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EZ1" s="87" t="s">
        <v>59</v>
      </c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</row>
    <row r="2" spans="2:250" ht="6" customHeight="1" x14ac:dyDescent="0.2"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</row>
    <row r="3" spans="2:250" ht="6" customHeight="1" x14ac:dyDescent="0.2"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</row>
    <row r="4" spans="2:250" ht="6" customHeight="1" x14ac:dyDescent="0.2"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232" t="s">
        <v>7</v>
      </c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EZ4" s="87" t="s">
        <v>60</v>
      </c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</row>
    <row r="5" spans="2:250" ht="6" customHeight="1" x14ac:dyDescent="0.2"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</row>
    <row r="6" spans="2:250" ht="6" customHeight="1" x14ac:dyDescent="0.2"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</row>
    <row r="7" spans="2:250" ht="6" customHeight="1" x14ac:dyDescent="0.2">
      <c r="B7" s="211" t="s">
        <v>9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BG7" s="7"/>
      <c r="BH7" s="7"/>
      <c r="BI7" s="7"/>
      <c r="BJ7" s="7"/>
      <c r="BK7" s="7"/>
      <c r="BL7" s="7"/>
      <c r="BM7" s="7"/>
      <c r="BN7" s="7"/>
      <c r="BO7" s="7"/>
      <c r="BP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</row>
    <row r="8" spans="2:250" ht="6" customHeight="1" x14ac:dyDescent="0.2"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BG8" s="7"/>
      <c r="BH8" s="7"/>
      <c r="BI8" s="7"/>
      <c r="BJ8" s="7"/>
      <c r="BK8" s="7"/>
      <c r="BL8" s="7"/>
      <c r="BM8" s="7"/>
      <c r="BN8" s="7"/>
      <c r="BO8" s="7"/>
      <c r="BP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FD8" s="4"/>
      <c r="FE8" s="4"/>
      <c r="FF8" s="4"/>
      <c r="FG8" s="37"/>
      <c r="FH8" s="37"/>
      <c r="FI8" s="37"/>
      <c r="FJ8" s="37"/>
      <c r="FK8" s="37"/>
      <c r="FL8" s="37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</row>
    <row r="9" spans="2:250" ht="6" customHeight="1" x14ac:dyDescent="0.2">
      <c r="AP9" s="229" t="s">
        <v>48</v>
      </c>
      <c r="AQ9" s="229"/>
      <c r="AR9" s="229"/>
      <c r="AS9" s="229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H9" s="7"/>
      <c r="DF9" s="229" t="s">
        <v>97</v>
      </c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IA9" s="37"/>
      <c r="IB9" s="37"/>
      <c r="IC9" s="37"/>
      <c r="ID9" s="37"/>
      <c r="IE9" s="37"/>
      <c r="IF9" s="37"/>
    </row>
    <row r="10" spans="2:250" ht="6" customHeight="1" thickBot="1" x14ac:dyDescent="0.25">
      <c r="AP10" s="230"/>
      <c r="AQ10" s="230"/>
      <c r="AR10" s="230"/>
      <c r="AS10" s="230"/>
      <c r="AT10" s="230"/>
      <c r="AU10" s="229"/>
      <c r="AV10" s="229"/>
      <c r="AW10" s="229"/>
      <c r="AX10" s="229"/>
      <c r="AY10" s="229"/>
      <c r="AZ10" s="229"/>
      <c r="BA10" s="229"/>
      <c r="BB10" s="229"/>
      <c r="BC10" s="229"/>
      <c r="BD10" s="230"/>
      <c r="BE10" s="230"/>
      <c r="BF10" s="230"/>
      <c r="BH10" s="7"/>
      <c r="DF10" s="230"/>
      <c r="DG10" s="230"/>
      <c r="DH10" s="230"/>
      <c r="DI10" s="230"/>
      <c r="DJ10" s="230"/>
      <c r="DK10" s="229"/>
      <c r="DL10" s="229"/>
      <c r="DM10" s="229"/>
      <c r="DN10" s="229"/>
      <c r="DO10" s="229"/>
      <c r="DP10" s="229"/>
      <c r="DQ10" s="229"/>
      <c r="DR10" s="229"/>
      <c r="DS10" s="229"/>
      <c r="DT10" s="230"/>
      <c r="DU10" s="230"/>
      <c r="DV10" s="230"/>
      <c r="IA10" s="37"/>
      <c r="IB10" s="37"/>
      <c r="IC10" s="37"/>
      <c r="ID10" s="37"/>
      <c r="IE10" s="37"/>
      <c r="IF10" s="37"/>
    </row>
    <row r="11" spans="2:250" ht="6" customHeight="1" x14ac:dyDescent="0.2">
      <c r="B11" s="134" t="s">
        <v>21</v>
      </c>
      <c r="C11" s="88"/>
      <c r="D11" s="88" t="s">
        <v>10</v>
      </c>
      <c r="E11" s="88"/>
      <c r="F11" s="88"/>
      <c r="G11" s="88"/>
      <c r="H11" s="88"/>
      <c r="I11" s="88"/>
      <c r="J11" s="136"/>
      <c r="K11" s="134">
        <v>1</v>
      </c>
      <c r="L11" s="88"/>
      <c r="M11" s="288" t="str">
        <f>IF(D15="","",D15)</f>
        <v>四学香川西</v>
      </c>
      <c r="N11" s="288"/>
      <c r="O11" s="288"/>
      <c r="P11" s="288"/>
      <c r="Q11" s="288"/>
      <c r="R11" s="288"/>
      <c r="S11" s="289"/>
      <c r="T11" s="216">
        <v>2</v>
      </c>
      <c r="U11" s="88"/>
      <c r="V11" s="183" t="str">
        <f>IF(D19="","",D19)</f>
        <v>観総合</v>
      </c>
      <c r="W11" s="183"/>
      <c r="X11" s="183"/>
      <c r="Y11" s="183"/>
      <c r="Z11" s="183"/>
      <c r="AA11" s="183"/>
      <c r="AB11" s="217"/>
      <c r="AC11" s="216">
        <v>3</v>
      </c>
      <c r="AD11" s="88"/>
      <c r="AE11" s="183" t="str">
        <f>IF(D23="","",D23)</f>
        <v>高松</v>
      </c>
      <c r="AF11" s="183"/>
      <c r="AG11" s="183"/>
      <c r="AH11" s="183"/>
      <c r="AI11" s="183"/>
      <c r="AJ11" s="183"/>
      <c r="AK11" s="183"/>
      <c r="AL11" s="216">
        <v>4</v>
      </c>
      <c r="AM11" s="88"/>
      <c r="AN11" s="183" t="str">
        <f>IF(D27="","",D27)</f>
        <v>三木</v>
      </c>
      <c r="AO11" s="183"/>
      <c r="AP11" s="183"/>
      <c r="AQ11" s="183"/>
      <c r="AR11" s="183"/>
      <c r="AS11" s="183"/>
      <c r="AT11" s="363"/>
      <c r="AU11" s="148" t="s">
        <v>2</v>
      </c>
      <c r="AV11" s="149"/>
      <c r="AW11" s="149"/>
      <c r="AX11" s="149"/>
      <c r="AY11" s="149"/>
      <c r="AZ11" s="150"/>
      <c r="BA11" s="238" t="s">
        <v>0</v>
      </c>
      <c r="BB11" s="239"/>
      <c r="BC11" s="240"/>
      <c r="BD11" s="238" t="s">
        <v>1</v>
      </c>
      <c r="BE11" s="239"/>
      <c r="BF11" s="247"/>
      <c r="BR11" s="134" t="s">
        <v>22</v>
      </c>
      <c r="BS11" s="88"/>
      <c r="BT11" s="88" t="s">
        <v>10</v>
      </c>
      <c r="BU11" s="88"/>
      <c r="BV11" s="88"/>
      <c r="BW11" s="88"/>
      <c r="BX11" s="88"/>
      <c r="BY11" s="88"/>
      <c r="BZ11" s="136"/>
      <c r="CA11" s="134">
        <v>1</v>
      </c>
      <c r="CB11" s="88"/>
      <c r="CC11" s="300" t="str">
        <f>IF(BT15="","",BT15)</f>
        <v>尽誠</v>
      </c>
      <c r="CD11" s="300"/>
      <c r="CE11" s="300"/>
      <c r="CF11" s="300"/>
      <c r="CG11" s="300"/>
      <c r="CH11" s="300"/>
      <c r="CI11" s="301"/>
      <c r="CJ11" s="216">
        <v>2</v>
      </c>
      <c r="CK11" s="88"/>
      <c r="CL11" s="183" t="str">
        <f>IF(BT19="","",BT19)</f>
        <v>丸亀</v>
      </c>
      <c r="CM11" s="183"/>
      <c r="CN11" s="183"/>
      <c r="CO11" s="183"/>
      <c r="CP11" s="183"/>
      <c r="CQ11" s="183"/>
      <c r="CR11" s="217"/>
      <c r="CS11" s="216">
        <v>3</v>
      </c>
      <c r="CT11" s="88"/>
      <c r="CU11" s="183" t="str">
        <f>IF(BT23="","",BT23)</f>
        <v>琴平</v>
      </c>
      <c r="CV11" s="183"/>
      <c r="CW11" s="183"/>
      <c r="CX11" s="183"/>
      <c r="CY11" s="183"/>
      <c r="CZ11" s="183"/>
      <c r="DA11" s="217"/>
      <c r="DB11" s="307">
        <v>4</v>
      </c>
      <c r="DC11" s="307"/>
      <c r="DD11" s="235" t="str">
        <f>IF(BT27="","",BT27)</f>
        <v>坂出</v>
      </c>
      <c r="DE11" s="235"/>
      <c r="DF11" s="235"/>
      <c r="DG11" s="235"/>
      <c r="DH11" s="235"/>
      <c r="DI11" s="235"/>
      <c r="DJ11" s="235"/>
      <c r="DK11" s="148" t="s">
        <v>2</v>
      </c>
      <c r="DL11" s="149"/>
      <c r="DM11" s="149"/>
      <c r="DN11" s="149"/>
      <c r="DO11" s="149"/>
      <c r="DP11" s="150"/>
      <c r="DQ11" s="238" t="s">
        <v>0</v>
      </c>
      <c r="DR11" s="239"/>
      <c r="DS11" s="240"/>
      <c r="DT11" s="238" t="s">
        <v>1</v>
      </c>
      <c r="DU11" s="239"/>
      <c r="DV11" s="247"/>
      <c r="EH11" s="82" t="s">
        <v>8</v>
      </c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31"/>
      <c r="FW11" s="31"/>
      <c r="FX11" s="31"/>
      <c r="FY11" s="31"/>
      <c r="FZ11" s="31"/>
      <c r="IH11" s="31"/>
      <c r="II11" s="31"/>
      <c r="IJ11" s="31"/>
      <c r="IK11" s="31"/>
      <c r="IL11" s="31"/>
      <c r="IM11" s="31"/>
      <c r="IN11" s="31"/>
      <c r="IO11" s="31"/>
      <c r="IP11" s="31"/>
    </row>
    <row r="12" spans="2:250" ht="6" customHeight="1" x14ac:dyDescent="0.2">
      <c r="B12" s="135"/>
      <c r="C12" s="82"/>
      <c r="D12" s="82"/>
      <c r="E12" s="82"/>
      <c r="F12" s="82"/>
      <c r="G12" s="82"/>
      <c r="H12" s="82"/>
      <c r="I12" s="82"/>
      <c r="J12" s="137"/>
      <c r="K12" s="135"/>
      <c r="L12" s="82"/>
      <c r="M12" s="290"/>
      <c r="N12" s="290"/>
      <c r="O12" s="290"/>
      <c r="P12" s="290"/>
      <c r="Q12" s="290"/>
      <c r="R12" s="290"/>
      <c r="S12" s="291"/>
      <c r="T12" s="94"/>
      <c r="U12" s="82"/>
      <c r="V12" s="83"/>
      <c r="W12" s="83"/>
      <c r="X12" s="83"/>
      <c r="Y12" s="83"/>
      <c r="Z12" s="83"/>
      <c r="AA12" s="83"/>
      <c r="AB12" s="218"/>
      <c r="AC12" s="94"/>
      <c r="AD12" s="82"/>
      <c r="AE12" s="83"/>
      <c r="AF12" s="83"/>
      <c r="AG12" s="83"/>
      <c r="AH12" s="83"/>
      <c r="AI12" s="83"/>
      <c r="AJ12" s="83"/>
      <c r="AK12" s="83"/>
      <c r="AL12" s="94"/>
      <c r="AM12" s="82"/>
      <c r="AN12" s="83"/>
      <c r="AO12" s="83"/>
      <c r="AP12" s="83"/>
      <c r="AQ12" s="83"/>
      <c r="AR12" s="83"/>
      <c r="AS12" s="83"/>
      <c r="AT12" s="364"/>
      <c r="AU12" s="151"/>
      <c r="AV12" s="152"/>
      <c r="AW12" s="152"/>
      <c r="AX12" s="152"/>
      <c r="AY12" s="152"/>
      <c r="AZ12" s="153"/>
      <c r="BA12" s="241"/>
      <c r="BB12" s="242"/>
      <c r="BC12" s="243"/>
      <c r="BD12" s="241"/>
      <c r="BE12" s="242"/>
      <c r="BF12" s="248"/>
      <c r="BR12" s="135"/>
      <c r="BS12" s="82"/>
      <c r="BT12" s="82"/>
      <c r="BU12" s="82"/>
      <c r="BV12" s="82"/>
      <c r="BW12" s="82"/>
      <c r="BX12" s="82"/>
      <c r="BY12" s="82"/>
      <c r="BZ12" s="137"/>
      <c r="CA12" s="135"/>
      <c r="CB12" s="82"/>
      <c r="CC12" s="302"/>
      <c r="CD12" s="302"/>
      <c r="CE12" s="302"/>
      <c r="CF12" s="302"/>
      <c r="CG12" s="302"/>
      <c r="CH12" s="302"/>
      <c r="CI12" s="303"/>
      <c r="CJ12" s="94"/>
      <c r="CK12" s="82"/>
      <c r="CL12" s="83"/>
      <c r="CM12" s="83"/>
      <c r="CN12" s="83"/>
      <c r="CO12" s="83"/>
      <c r="CP12" s="83"/>
      <c r="CQ12" s="83"/>
      <c r="CR12" s="218"/>
      <c r="CS12" s="94"/>
      <c r="CT12" s="82"/>
      <c r="CU12" s="83"/>
      <c r="CV12" s="83"/>
      <c r="CW12" s="83"/>
      <c r="CX12" s="83"/>
      <c r="CY12" s="83"/>
      <c r="CZ12" s="83"/>
      <c r="DA12" s="218"/>
      <c r="DB12" s="170"/>
      <c r="DC12" s="170"/>
      <c r="DD12" s="236"/>
      <c r="DE12" s="236"/>
      <c r="DF12" s="236"/>
      <c r="DG12" s="236"/>
      <c r="DH12" s="236"/>
      <c r="DI12" s="236"/>
      <c r="DJ12" s="236"/>
      <c r="DK12" s="151"/>
      <c r="DL12" s="152"/>
      <c r="DM12" s="152"/>
      <c r="DN12" s="152"/>
      <c r="DO12" s="152"/>
      <c r="DP12" s="153"/>
      <c r="DQ12" s="241"/>
      <c r="DR12" s="242"/>
      <c r="DS12" s="243"/>
      <c r="DT12" s="241"/>
      <c r="DU12" s="242"/>
      <c r="DV12" s="248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31"/>
    </row>
    <row r="13" spans="2:250" ht="6" customHeight="1" x14ac:dyDescent="0.2">
      <c r="B13" s="135"/>
      <c r="C13" s="82"/>
      <c r="D13" s="82"/>
      <c r="E13" s="82"/>
      <c r="F13" s="82"/>
      <c r="G13" s="82"/>
      <c r="H13" s="82"/>
      <c r="I13" s="82"/>
      <c r="J13" s="137"/>
      <c r="K13" s="135"/>
      <c r="L13" s="82"/>
      <c r="M13" s="290"/>
      <c r="N13" s="290"/>
      <c r="O13" s="290"/>
      <c r="P13" s="290"/>
      <c r="Q13" s="290"/>
      <c r="R13" s="290"/>
      <c r="S13" s="291"/>
      <c r="T13" s="94"/>
      <c r="U13" s="82"/>
      <c r="V13" s="83"/>
      <c r="W13" s="83"/>
      <c r="X13" s="83"/>
      <c r="Y13" s="83"/>
      <c r="Z13" s="83"/>
      <c r="AA13" s="83"/>
      <c r="AB13" s="218"/>
      <c r="AC13" s="94"/>
      <c r="AD13" s="82"/>
      <c r="AE13" s="83"/>
      <c r="AF13" s="83"/>
      <c r="AG13" s="83"/>
      <c r="AH13" s="83"/>
      <c r="AI13" s="83"/>
      <c r="AJ13" s="83"/>
      <c r="AK13" s="83"/>
      <c r="AL13" s="94"/>
      <c r="AM13" s="82"/>
      <c r="AN13" s="83"/>
      <c r="AO13" s="83"/>
      <c r="AP13" s="83"/>
      <c r="AQ13" s="83"/>
      <c r="AR13" s="83"/>
      <c r="AS13" s="83"/>
      <c r="AT13" s="364"/>
      <c r="AU13" s="151"/>
      <c r="AV13" s="152"/>
      <c r="AW13" s="152"/>
      <c r="AX13" s="152"/>
      <c r="AY13" s="152"/>
      <c r="AZ13" s="153"/>
      <c r="BA13" s="241"/>
      <c r="BB13" s="242"/>
      <c r="BC13" s="243"/>
      <c r="BD13" s="241"/>
      <c r="BE13" s="242"/>
      <c r="BF13" s="248"/>
      <c r="BR13" s="135"/>
      <c r="BS13" s="82"/>
      <c r="BT13" s="82"/>
      <c r="BU13" s="82"/>
      <c r="BV13" s="82"/>
      <c r="BW13" s="82"/>
      <c r="BX13" s="82"/>
      <c r="BY13" s="82"/>
      <c r="BZ13" s="137"/>
      <c r="CA13" s="135"/>
      <c r="CB13" s="82"/>
      <c r="CC13" s="302"/>
      <c r="CD13" s="302"/>
      <c r="CE13" s="302"/>
      <c r="CF13" s="302"/>
      <c r="CG13" s="302"/>
      <c r="CH13" s="302"/>
      <c r="CI13" s="303"/>
      <c r="CJ13" s="94"/>
      <c r="CK13" s="82"/>
      <c r="CL13" s="83"/>
      <c r="CM13" s="83"/>
      <c r="CN13" s="83"/>
      <c r="CO13" s="83"/>
      <c r="CP13" s="83"/>
      <c r="CQ13" s="83"/>
      <c r="CR13" s="218"/>
      <c r="CS13" s="94"/>
      <c r="CT13" s="82"/>
      <c r="CU13" s="83"/>
      <c r="CV13" s="83"/>
      <c r="CW13" s="83"/>
      <c r="CX13" s="83"/>
      <c r="CY13" s="83"/>
      <c r="CZ13" s="83"/>
      <c r="DA13" s="218"/>
      <c r="DB13" s="170"/>
      <c r="DC13" s="170"/>
      <c r="DD13" s="236"/>
      <c r="DE13" s="236"/>
      <c r="DF13" s="236"/>
      <c r="DG13" s="236"/>
      <c r="DH13" s="236"/>
      <c r="DI13" s="236"/>
      <c r="DJ13" s="236"/>
      <c r="DK13" s="151"/>
      <c r="DL13" s="152"/>
      <c r="DM13" s="152"/>
      <c r="DN13" s="152"/>
      <c r="DO13" s="152"/>
      <c r="DP13" s="153"/>
      <c r="DQ13" s="241"/>
      <c r="DR13" s="242"/>
      <c r="DS13" s="243"/>
      <c r="DT13" s="241"/>
      <c r="DU13" s="242"/>
      <c r="DV13" s="248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</row>
    <row r="14" spans="2:250" ht="6" customHeight="1" thickBot="1" x14ac:dyDescent="0.25">
      <c r="B14" s="135"/>
      <c r="C14" s="82"/>
      <c r="D14" s="82"/>
      <c r="E14" s="82"/>
      <c r="F14" s="82"/>
      <c r="G14" s="82"/>
      <c r="H14" s="82"/>
      <c r="I14" s="82"/>
      <c r="J14" s="137"/>
      <c r="K14" s="135"/>
      <c r="L14" s="82"/>
      <c r="M14" s="292"/>
      <c r="N14" s="292"/>
      <c r="O14" s="292"/>
      <c r="P14" s="292"/>
      <c r="Q14" s="292"/>
      <c r="R14" s="292"/>
      <c r="S14" s="293"/>
      <c r="T14" s="94"/>
      <c r="U14" s="82"/>
      <c r="V14" s="184"/>
      <c r="W14" s="184"/>
      <c r="X14" s="184"/>
      <c r="Y14" s="184"/>
      <c r="Z14" s="184"/>
      <c r="AA14" s="184"/>
      <c r="AB14" s="219"/>
      <c r="AC14" s="94"/>
      <c r="AD14" s="82"/>
      <c r="AE14" s="184"/>
      <c r="AF14" s="184"/>
      <c r="AG14" s="184"/>
      <c r="AH14" s="184"/>
      <c r="AI14" s="184"/>
      <c r="AJ14" s="184"/>
      <c r="AK14" s="184"/>
      <c r="AL14" s="94"/>
      <c r="AM14" s="82"/>
      <c r="AN14" s="184"/>
      <c r="AO14" s="184"/>
      <c r="AP14" s="184"/>
      <c r="AQ14" s="184"/>
      <c r="AR14" s="184"/>
      <c r="AS14" s="184"/>
      <c r="AT14" s="365"/>
      <c r="AU14" s="154"/>
      <c r="AV14" s="155"/>
      <c r="AW14" s="155"/>
      <c r="AX14" s="155"/>
      <c r="AY14" s="155"/>
      <c r="AZ14" s="156"/>
      <c r="BA14" s="244"/>
      <c r="BB14" s="245"/>
      <c r="BC14" s="246"/>
      <c r="BD14" s="244"/>
      <c r="BE14" s="245"/>
      <c r="BF14" s="249"/>
      <c r="BR14" s="135"/>
      <c r="BS14" s="82"/>
      <c r="BT14" s="82"/>
      <c r="BU14" s="82"/>
      <c r="BV14" s="82"/>
      <c r="BW14" s="82"/>
      <c r="BX14" s="82"/>
      <c r="BY14" s="82"/>
      <c r="BZ14" s="137"/>
      <c r="CA14" s="135"/>
      <c r="CB14" s="82"/>
      <c r="CC14" s="304"/>
      <c r="CD14" s="304"/>
      <c r="CE14" s="304"/>
      <c r="CF14" s="304"/>
      <c r="CG14" s="304"/>
      <c r="CH14" s="304"/>
      <c r="CI14" s="305"/>
      <c r="CJ14" s="94"/>
      <c r="CK14" s="82"/>
      <c r="CL14" s="184"/>
      <c r="CM14" s="184"/>
      <c r="CN14" s="184"/>
      <c r="CO14" s="184"/>
      <c r="CP14" s="184"/>
      <c r="CQ14" s="184"/>
      <c r="CR14" s="219"/>
      <c r="CS14" s="94"/>
      <c r="CT14" s="82"/>
      <c r="CU14" s="184"/>
      <c r="CV14" s="184"/>
      <c r="CW14" s="184"/>
      <c r="CX14" s="184"/>
      <c r="CY14" s="184"/>
      <c r="CZ14" s="184"/>
      <c r="DA14" s="219"/>
      <c r="DB14" s="170"/>
      <c r="DC14" s="170"/>
      <c r="DD14" s="237"/>
      <c r="DE14" s="237"/>
      <c r="DF14" s="237"/>
      <c r="DG14" s="237"/>
      <c r="DH14" s="237"/>
      <c r="DI14" s="237"/>
      <c r="DJ14" s="237"/>
      <c r="DK14" s="154"/>
      <c r="DL14" s="155"/>
      <c r="DM14" s="155"/>
      <c r="DN14" s="155"/>
      <c r="DO14" s="155"/>
      <c r="DP14" s="156"/>
      <c r="DQ14" s="244"/>
      <c r="DR14" s="245"/>
      <c r="DS14" s="246"/>
      <c r="DT14" s="244"/>
      <c r="DU14" s="245"/>
      <c r="DV14" s="249"/>
      <c r="FV14" s="5"/>
    </row>
    <row r="15" spans="2:250" ht="6" customHeight="1" thickTop="1" x14ac:dyDescent="0.2">
      <c r="B15" s="222">
        <v>1</v>
      </c>
      <c r="C15" s="92"/>
      <c r="D15" s="284" t="s">
        <v>44</v>
      </c>
      <c r="E15" s="284"/>
      <c r="F15" s="284"/>
      <c r="G15" s="284"/>
      <c r="H15" s="284"/>
      <c r="I15" s="284"/>
      <c r="J15" s="285"/>
      <c r="K15" s="142"/>
      <c r="L15" s="143"/>
      <c r="M15" s="143"/>
      <c r="N15" s="143"/>
      <c r="O15" s="143"/>
      <c r="P15" s="143"/>
      <c r="Q15" s="143"/>
      <c r="R15" s="143"/>
      <c r="S15" s="144"/>
      <c r="T15" s="108">
        <v>3</v>
      </c>
      <c r="U15" s="109"/>
      <c r="V15" s="109"/>
      <c r="W15" s="92" t="s">
        <v>11</v>
      </c>
      <c r="X15" s="92"/>
      <c r="Y15" s="92"/>
      <c r="Z15" s="157">
        <v>0</v>
      </c>
      <c r="AA15" s="157"/>
      <c r="AB15" s="220"/>
      <c r="AC15" s="108">
        <v>3</v>
      </c>
      <c r="AD15" s="109"/>
      <c r="AE15" s="109"/>
      <c r="AF15" s="92" t="s">
        <v>11</v>
      </c>
      <c r="AG15" s="92"/>
      <c r="AH15" s="92"/>
      <c r="AI15" s="157">
        <v>0</v>
      </c>
      <c r="AJ15" s="157"/>
      <c r="AK15" s="157"/>
      <c r="AL15" s="108">
        <v>3</v>
      </c>
      <c r="AM15" s="109"/>
      <c r="AN15" s="109"/>
      <c r="AO15" s="92" t="s">
        <v>11</v>
      </c>
      <c r="AP15" s="92"/>
      <c r="AQ15" s="92"/>
      <c r="AR15" s="157">
        <v>0</v>
      </c>
      <c r="AS15" s="157"/>
      <c r="AT15" s="185"/>
      <c r="AU15" s="231">
        <f>IF(AND(T15="",AC15="",K15="",AL15=""),"",IF(T15=3,1,0)+IF(AC15=3,1,0)+IF(K15=3,1,0)+IF(AL15=3,1,0))</f>
        <v>3</v>
      </c>
      <c r="AV15" s="92"/>
      <c r="AW15" s="92" t="s">
        <v>11</v>
      </c>
      <c r="AX15" s="92"/>
      <c r="AY15" s="92">
        <f>IF(AND(Z15="",AI15="",Q15="",AR15=""),"",IF(Z15=3,1,0)+IF(AI15=3,1,0)+IF(Q15=3,1,0)+IF(AR15=3,1,0))</f>
        <v>0</v>
      </c>
      <c r="AZ15" s="93"/>
      <c r="BA15" s="91">
        <f>IF(AU15="","",AU15*2+AY15)</f>
        <v>6</v>
      </c>
      <c r="BB15" s="92"/>
      <c r="BC15" s="93"/>
      <c r="BD15" s="92">
        <f>IF(BA15="","",RANK(BA15,BA15:BC30))</f>
        <v>1</v>
      </c>
      <c r="BE15" s="92"/>
      <c r="BF15" s="98"/>
      <c r="BR15" s="222">
        <v>1</v>
      </c>
      <c r="BS15" s="92"/>
      <c r="BT15" s="294" t="s">
        <v>42</v>
      </c>
      <c r="BU15" s="294"/>
      <c r="BV15" s="294"/>
      <c r="BW15" s="294"/>
      <c r="BX15" s="294"/>
      <c r="BY15" s="294"/>
      <c r="BZ15" s="295"/>
      <c r="CA15" s="142"/>
      <c r="CB15" s="143"/>
      <c r="CC15" s="143"/>
      <c r="CD15" s="143"/>
      <c r="CE15" s="143"/>
      <c r="CF15" s="143"/>
      <c r="CG15" s="143"/>
      <c r="CH15" s="143"/>
      <c r="CI15" s="144"/>
      <c r="CJ15" s="108">
        <v>3</v>
      </c>
      <c r="CK15" s="109"/>
      <c r="CL15" s="109"/>
      <c r="CM15" s="92" t="s">
        <v>11</v>
      </c>
      <c r="CN15" s="92"/>
      <c r="CO15" s="92"/>
      <c r="CP15" s="157">
        <v>0</v>
      </c>
      <c r="CQ15" s="157"/>
      <c r="CR15" s="220"/>
      <c r="CS15" s="108">
        <v>3</v>
      </c>
      <c r="CT15" s="109"/>
      <c r="CU15" s="109"/>
      <c r="CV15" s="92" t="s">
        <v>11</v>
      </c>
      <c r="CW15" s="92"/>
      <c r="CX15" s="92"/>
      <c r="CY15" s="157">
        <v>0</v>
      </c>
      <c r="CZ15" s="157"/>
      <c r="DA15" s="220"/>
      <c r="DB15" s="308">
        <v>3</v>
      </c>
      <c r="DC15" s="308"/>
      <c r="DD15" s="308"/>
      <c r="DE15" s="349" t="s">
        <v>11</v>
      </c>
      <c r="DF15" s="349"/>
      <c r="DG15" s="349"/>
      <c r="DH15" s="350">
        <v>0</v>
      </c>
      <c r="DI15" s="350"/>
      <c r="DJ15" s="351"/>
      <c r="DK15" s="92">
        <f>IF(AND(CJ15="",CS15="",DB15="",CA15=""),"",IF(CJ15=3,1,0)+IF(CS15=3,1,0)+IF(DB15=3,1,0)+IF(CA15=3,1,0))</f>
        <v>3</v>
      </c>
      <c r="DL15" s="92"/>
      <c r="DM15" s="92" t="s">
        <v>11</v>
      </c>
      <c r="DN15" s="92"/>
      <c r="DO15" s="92">
        <f>IF(AND(CP15="",CY15="",DH15="",CG15=""),"",IF(CP15=3,1,0)+IF(CY15=3,1,0)+IF(DH15=3,1,0)+IF(CG15=3,1,0))</f>
        <v>0</v>
      </c>
      <c r="DP15" s="92"/>
      <c r="DQ15" s="91">
        <f>IF(DK15="","",DK15*2+DO15)</f>
        <v>6</v>
      </c>
      <c r="DR15" s="92"/>
      <c r="DS15" s="93"/>
      <c r="DT15" s="92">
        <f>IF(DQ15="","",RANK(DQ15,DQ15:DS30))</f>
        <v>1</v>
      </c>
      <c r="DU15" s="92"/>
      <c r="DV15" s="98"/>
      <c r="EH15" s="360" t="s">
        <v>35</v>
      </c>
      <c r="EI15" s="360"/>
      <c r="EJ15" s="360"/>
      <c r="FD15" s="332"/>
      <c r="FE15" s="332"/>
      <c r="FF15" s="332"/>
    </row>
    <row r="16" spans="2:250" ht="6" customHeight="1" x14ac:dyDescent="0.2">
      <c r="B16" s="135"/>
      <c r="C16" s="82"/>
      <c r="D16" s="286"/>
      <c r="E16" s="286"/>
      <c r="F16" s="286"/>
      <c r="G16" s="286"/>
      <c r="H16" s="286"/>
      <c r="I16" s="286"/>
      <c r="J16" s="287"/>
      <c r="K16" s="145"/>
      <c r="L16" s="124"/>
      <c r="M16" s="124"/>
      <c r="N16" s="124"/>
      <c r="O16" s="124"/>
      <c r="P16" s="124"/>
      <c r="Q16" s="124"/>
      <c r="R16" s="124"/>
      <c r="S16" s="146"/>
      <c r="T16" s="110"/>
      <c r="U16" s="111"/>
      <c r="V16" s="111"/>
      <c r="W16" s="82"/>
      <c r="X16" s="82"/>
      <c r="Y16" s="82"/>
      <c r="Z16" s="158"/>
      <c r="AA16" s="158"/>
      <c r="AB16" s="221"/>
      <c r="AC16" s="110"/>
      <c r="AD16" s="111"/>
      <c r="AE16" s="111"/>
      <c r="AF16" s="82"/>
      <c r="AG16" s="82"/>
      <c r="AH16" s="82"/>
      <c r="AI16" s="158"/>
      <c r="AJ16" s="158"/>
      <c r="AK16" s="158"/>
      <c r="AL16" s="110"/>
      <c r="AM16" s="111"/>
      <c r="AN16" s="111"/>
      <c r="AO16" s="82"/>
      <c r="AP16" s="82"/>
      <c r="AQ16" s="82"/>
      <c r="AR16" s="158"/>
      <c r="AS16" s="158"/>
      <c r="AT16" s="186"/>
      <c r="AU16" s="102"/>
      <c r="AV16" s="82"/>
      <c r="AW16" s="82"/>
      <c r="AX16" s="82"/>
      <c r="AY16" s="82"/>
      <c r="AZ16" s="95"/>
      <c r="BA16" s="94"/>
      <c r="BB16" s="82"/>
      <c r="BC16" s="95"/>
      <c r="BD16" s="82"/>
      <c r="BE16" s="82"/>
      <c r="BF16" s="99"/>
      <c r="BR16" s="135"/>
      <c r="BS16" s="82"/>
      <c r="BT16" s="296"/>
      <c r="BU16" s="296"/>
      <c r="BV16" s="296"/>
      <c r="BW16" s="296"/>
      <c r="BX16" s="296"/>
      <c r="BY16" s="296"/>
      <c r="BZ16" s="297"/>
      <c r="CA16" s="145"/>
      <c r="CB16" s="124"/>
      <c r="CC16" s="124"/>
      <c r="CD16" s="124"/>
      <c r="CE16" s="124"/>
      <c r="CF16" s="124"/>
      <c r="CG16" s="124"/>
      <c r="CH16" s="124"/>
      <c r="CI16" s="146"/>
      <c r="CJ16" s="110"/>
      <c r="CK16" s="111"/>
      <c r="CL16" s="111"/>
      <c r="CM16" s="82"/>
      <c r="CN16" s="82"/>
      <c r="CO16" s="82"/>
      <c r="CP16" s="158"/>
      <c r="CQ16" s="158"/>
      <c r="CR16" s="221"/>
      <c r="CS16" s="110"/>
      <c r="CT16" s="111"/>
      <c r="CU16" s="111"/>
      <c r="CV16" s="82"/>
      <c r="CW16" s="82"/>
      <c r="CX16" s="82"/>
      <c r="CY16" s="158"/>
      <c r="CZ16" s="158"/>
      <c r="DA16" s="221"/>
      <c r="DB16" s="164"/>
      <c r="DC16" s="164"/>
      <c r="DD16" s="164"/>
      <c r="DE16" s="170"/>
      <c r="DF16" s="170"/>
      <c r="DG16" s="170"/>
      <c r="DH16" s="174"/>
      <c r="DI16" s="174"/>
      <c r="DJ16" s="175"/>
      <c r="DK16" s="82"/>
      <c r="DL16" s="82"/>
      <c r="DM16" s="82"/>
      <c r="DN16" s="82"/>
      <c r="DO16" s="82"/>
      <c r="DP16" s="82"/>
      <c r="DQ16" s="94"/>
      <c r="DR16" s="82"/>
      <c r="DS16" s="95"/>
      <c r="DT16" s="82"/>
      <c r="DU16" s="82"/>
      <c r="DV16" s="99"/>
      <c r="EH16" s="360"/>
      <c r="EI16" s="360"/>
      <c r="EJ16" s="360"/>
      <c r="EK16" s="361" t="s">
        <v>18</v>
      </c>
      <c r="EL16" s="361"/>
      <c r="EM16" s="361"/>
      <c r="EN16" s="361"/>
      <c r="EO16" s="361"/>
      <c r="EP16" s="361"/>
      <c r="EQ16" s="361"/>
      <c r="ER16" s="361"/>
      <c r="ES16" s="361"/>
      <c r="ET16" s="361"/>
      <c r="EU16" s="361"/>
      <c r="EV16" s="361"/>
      <c r="EW16" s="361"/>
      <c r="EX16" s="361"/>
      <c r="EY16" s="361"/>
      <c r="EZ16" s="361"/>
      <c r="FD16" s="332"/>
      <c r="FE16" s="332"/>
      <c r="FF16" s="332"/>
      <c r="FG16" s="331"/>
      <c r="FH16" s="331"/>
      <c r="FI16" s="331"/>
      <c r="FJ16" s="331"/>
      <c r="FK16" s="331"/>
      <c r="FL16" s="331"/>
      <c r="FM16" s="331"/>
      <c r="FN16" s="331"/>
      <c r="FO16" s="331"/>
      <c r="FP16" s="331"/>
      <c r="FQ16" s="331"/>
      <c r="FR16" s="331"/>
      <c r="FS16" s="331"/>
      <c r="FT16" s="331"/>
      <c r="FU16" s="331"/>
      <c r="FV16" s="331"/>
    </row>
    <row r="17" spans="2:242" ht="6" customHeight="1" x14ac:dyDescent="0.2">
      <c r="B17" s="135"/>
      <c r="C17" s="82"/>
      <c r="D17" s="286"/>
      <c r="E17" s="286"/>
      <c r="F17" s="286"/>
      <c r="G17" s="286"/>
      <c r="H17" s="286"/>
      <c r="I17" s="286"/>
      <c r="J17" s="287"/>
      <c r="K17" s="145"/>
      <c r="L17" s="124"/>
      <c r="M17" s="124"/>
      <c r="N17" s="124"/>
      <c r="O17" s="124"/>
      <c r="P17" s="124"/>
      <c r="Q17" s="124"/>
      <c r="R17" s="124"/>
      <c r="S17" s="146"/>
      <c r="T17" s="110"/>
      <c r="U17" s="111"/>
      <c r="V17" s="111"/>
      <c r="W17" s="82"/>
      <c r="X17" s="82"/>
      <c r="Y17" s="82"/>
      <c r="Z17" s="158"/>
      <c r="AA17" s="158"/>
      <c r="AB17" s="221"/>
      <c r="AC17" s="110"/>
      <c r="AD17" s="111"/>
      <c r="AE17" s="111"/>
      <c r="AF17" s="82"/>
      <c r="AG17" s="82"/>
      <c r="AH17" s="82"/>
      <c r="AI17" s="158"/>
      <c r="AJ17" s="158"/>
      <c r="AK17" s="158"/>
      <c r="AL17" s="110"/>
      <c r="AM17" s="111"/>
      <c r="AN17" s="111"/>
      <c r="AO17" s="82"/>
      <c r="AP17" s="82"/>
      <c r="AQ17" s="82"/>
      <c r="AR17" s="158"/>
      <c r="AS17" s="158"/>
      <c r="AT17" s="186"/>
      <c r="AU17" s="102"/>
      <c r="AV17" s="82"/>
      <c r="AW17" s="82"/>
      <c r="AX17" s="82"/>
      <c r="AY17" s="82"/>
      <c r="AZ17" s="95"/>
      <c r="BA17" s="94"/>
      <c r="BB17" s="82"/>
      <c r="BC17" s="95"/>
      <c r="BD17" s="82"/>
      <c r="BE17" s="82"/>
      <c r="BF17" s="99"/>
      <c r="BR17" s="135"/>
      <c r="BS17" s="82"/>
      <c r="BT17" s="296"/>
      <c r="BU17" s="296"/>
      <c r="BV17" s="296"/>
      <c r="BW17" s="296"/>
      <c r="BX17" s="296"/>
      <c r="BY17" s="296"/>
      <c r="BZ17" s="297"/>
      <c r="CA17" s="145"/>
      <c r="CB17" s="124"/>
      <c r="CC17" s="124"/>
      <c r="CD17" s="124"/>
      <c r="CE17" s="124"/>
      <c r="CF17" s="124"/>
      <c r="CG17" s="124"/>
      <c r="CH17" s="124"/>
      <c r="CI17" s="146"/>
      <c r="CJ17" s="110"/>
      <c r="CK17" s="111"/>
      <c r="CL17" s="111"/>
      <c r="CM17" s="82"/>
      <c r="CN17" s="82"/>
      <c r="CO17" s="82"/>
      <c r="CP17" s="158"/>
      <c r="CQ17" s="158"/>
      <c r="CR17" s="221"/>
      <c r="CS17" s="110"/>
      <c r="CT17" s="111"/>
      <c r="CU17" s="111"/>
      <c r="CV17" s="82"/>
      <c r="CW17" s="82"/>
      <c r="CX17" s="82"/>
      <c r="CY17" s="158"/>
      <c r="CZ17" s="158"/>
      <c r="DA17" s="221"/>
      <c r="DB17" s="164"/>
      <c r="DC17" s="164"/>
      <c r="DD17" s="164"/>
      <c r="DE17" s="170"/>
      <c r="DF17" s="170"/>
      <c r="DG17" s="170"/>
      <c r="DH17" s="174"/>
      <c r="DI17" s="174"/>
      <c r="DJ17" s="175"/>
      <c r="DK17" s="82"/>
      <c r="DL17" s="82"/>
      <c r="DM17" s="82"/>
      <c r="DN17" s="82"/>
      <c r="DO17" s="82"/>
      <c r="DP17" s="82"/>
      <c r="DQ17" s="94"/>
      <c r="DR17" s="82"/>
      <c r="DS17" s="95"/>
      <c r="DT17" s="82"/>
      <c r="DU17" s="82"/>
      <c r="DV17" s="99"/>
      <c r="EH17" s="360"/>
      <c r="EI17" s="360"/>
      <c r="EJ17" s="360"/>
      <c r="EK17" s="361"/>
      <c r="EL17" s="361"/>
      <c r="EM17" s="361"/>
      <c r="EN17" s="361"/>
      <c r="EO17" s="361"/>
      <c r="EP17" s="361"/>
      <c r="EQ17" s="361"/>
      <c r="ER17" s="361"/>
      <c r="ES17" s="361"/>
      <c r="ET17" s="361"/>
      <c r="EU17" s="361"/>
      <c r="EV17" s="361"/>
      <c r="EW17" s="361"/>
      <c r="EX17" s="361"/>
      <c r="EY17" s="361"/>
      <c r="EZ17" s="361"/>
      <c r="FD17" s="332"/>
      <c r="FE17" s="332"/>
      <c r="FF17" s="332"/>
      <c r="FG17" s="331"/>
      <c r="FH17" s="331"/>
      <c r="FI17" s="331"/>
      <c r="FJ17" s="331"/>
      <c r="FK17" s="331"/>
      <c r="FL17" s="331"/>
      <c r="FM17" s="331"/>
      <c r="FN17" s="331"/>
      <c r="FO17" s="331"/>
      <c r="FP17" s="331"/>
      <c r="FQ17" s="331"/>
      <c r="FR17" s="331"/>
      <c r="FS17" s="331"/>
      <c r="FT17" s="331"/>
      <c r="FU17" s="331"/>
      <c r="FV17" s="331"/>
    </row>
    <row r="18" spans="2:242" ht="6" customHeight="1" x14ac:dyDescent="0.2">
      <c r="B18" s="135"/>
      <c r="C18" s="82"/>
      <c r="D18" s="286"/>
      <c r="E18" s="286"/>
      <c r="F18" s="286"/>
      <c r="G18" s="286"/>
      <c r="H18" s="286"/>
      <c r="I18" s="286"/>
      <c r="J18" s="287"/>
      <c r="K18" s="145"/>
      <c r="L18" s="124"/>
      <c r="M18" s="124"/>
      <c r="N18" s="124"/>
      <c r="O18" s="124"/>
      <c r="P18" s="124"/>
      <c r="Q18" s="124"/>
      <c r="R18" s="124"/>
      <c r="S18" s="146"/>
      <c r="T18" s="110"/>
      <c r="U18" s="111"/>
      <c r="V18" s="111"/>
      <c r="W18" s="82"/>
      <c r="X18" s="82"/>
      <c r="Y18" s="82"/>
      <c r="Z18" s="158"/>
      <c r="AA18" s="158"/>
      <c r="AB18" s="221"/>
      <c r="AC18" s="110"/>
      <c r="AD18" s="111"/>
      <c r="AE18" s="111"/>
      <c r="AF18" s="82"/>
      <c r="AG18" s="82"/>
      <c r="AH18" s="82"/>
      <c r="AI18" s="158"/>
      <c r="AJ18" s="158"/>
      <c r="AK18" s="158"/>
      <c r="AL18" s="110"/>
      <c r="AM18" s="111"/>
      <c r="AN18" s="111"/>
      <c r="AO18" s="82"/>
      <c r="AP18" s="82"/>
      <c r="AQ18" s="82"/>
      <c r="AR18" s="158"/>
      <c r="AS18" s="158"/>
      <c r="AT18" s="186"/>
      <c r="AU18" s="103"/>
      <c r="AV18" s="90"/>
      <c r="AW18" s="90"/>
      <c r="AX18" s="90"/>
      <c r="AY18" s="90"/>
      <c r="AZ18" s="97"/>
      <c r="BA18" s="96"/>
      <c r="BB18" s="90"/>
      <c r="BC18" s="97"/>
      <c r="BD18" s="90"/>
      <c r="BE18" s="90"/>
      <c r="BF18" s="100"/>
      <c r="BR18" s="135"/>
      <c r="BS18" s="82"/>
      <c r="BT18" s="296"/>
      <c r="BU18" s="296"/>
      <c r="BV18" s="296"/>
      <c r="BW18" s="296"/>
      <c r="BX18" s="296"/>
      <c r="BY18" s="296"/>
      <c r="BZ18" s="297"/>
      <c r="CA18" s="145"/>
      <c r="CB18" s="124"/>
      <c r="CC18" s="124"/>
      <c r="CD18" s="124"/>
      <c r="CE18" s="124"/>
      <c r="CF18" s="124"/>
      <c r="CG18" s="124"/>
      <c r="CH18" s="124"/>
      <c r="CI18" s="146"/>
      <c r="CJ18" s="110"/>
      <c r="CK18" s="111"/>
      <c r="CL18" s="111"/>
      <c r="CM18" s="82"/>
      <c r="CN18" s="82"/>
      <c r="CO18" s="82"/>
      <c r="CP18" s="158"/>
      <c r="CQ18" s="158"/>
      <c r="CR18" s="221"/>
      <c r="CS18" s="110"/>
      <c r="CT18" s="111"/>
      <c r="CU18" s="111"/>
      <c r="CV18" s="82"/>
      <c r="CW18" s="82"/>
      <c r="CX18" s="82"/>
      <c r="CY18" s="158"/>
      <c r="CZ18" s="158"/>
      <c r="DA18" s="221"/>
      <c r="DB18" s="164"/>
      <c r="DC18" s="164"/>
      <c r="DD18" s="164"/>
      <c r="DE18" s="170"/>
      <c r="DF18" s="170"/>
      <c r="DG18" s="170"/>
      <c r="DH18" s="174"/>
      <c r="DI18" s="174"/>
      <c r="DJ18" s="175"/>
      <c r="DK18" s="90"/>
      <c r="DL18" s="90"/>
      <c r="DM18" s="90"/>
      <c r="DN18" s="90"/>
      <c r="DO18" s="90"/>
      <c r="DP18" s="90"/>
      <c r="DQ18" s="96"/>
      <c r="DR18" s="90"/>
      <c r="DS18" s="97"/>
      <c r="DT18" s="90"/>
      <c r="DU18" s="90"/>
      <c r="DV18" s="100"/>
      <c r="EH18" s="360"/>
      <c r="EI18" s="360"/>
      <c r="EJ18" s="360"/>
      <c r="EK18" s="361"/>
      <c r="EL18" s="361"/>
      <c r="EM18" s="361"/>
      <c r="EN18" s="361"/>
      <c r="EO18" s="361"/>
      <c r="EP18" s="361"/>
      <c r="EQ18" s="361"/>
      <c r="ER18" s="361"/>
      <c r="ES18" s="361"/>
      <c r="ET18" s="361"/>
      <c r="EU18" s="361"/>
      <c r="EV18" s="361"/>
      <c r="EW18" s="361"/>
      <c r="EX18" s="361"/>
      <c r="EY18" s="361"/>
      <c r="EZ18" s="361"/>
      <c r="FD18" s="332"/>
      <c r="FE18" s="332"/>
      <c r="FF18" s="332"/>
      <c r="FG18" s="331"/>
      <c r="FH18" s="331"/>
      <c r="FI18" s="331"/>
      <c r="FJ18" s="331"/>
      <c r="FK18" s="331"/>
      <c r="FL18" s="331"/>
      <c r="FM18" s="331"/>
      <c r="FN18" s="331"/>
      <c r="FO18" s="331"/>
      <c r="FP18" s="331"/>
      <c r="FQ18" s="331"/>
      <c r="FR18" s="331"/>
      <c r="FS18" s="331"/>
      <c r="FT18" s="331"/>
      <c r="FU18" s="331"/>
      <c r="FV18" s="331"/>
      <c r="IH18" s="5"/>
    </row>
    <row r="19" spans="2:242" ht="6" customHeight="1" x14ac:dyDescent="0.2">
      <c r="B19" s="178">
        <v>2</v>
      </c>
      <c r="C19" s="89"/>
      <c r="D19" s="140" t="s">
        <v>68</v>
      </c>
      <c r="E19" s="140"/>
      <c r="F19" s="140"/>
      <c r="G19" s="140"/>
      <c r="H19" s="140"/>
      <c r="I19" s="140"/>
      <c r="J19" s="141"/>
      <c r="K19" s="159">
        <f>IF(Z15="","",Z15)</f>
        <v>0</v>
      </c>
      <c r="L19" s="160"/>
      <c r="M19" s="160"/>
      <c r="N19" s="132" t="s">
        <v>11</v>
      </c>
      <c r="O19" s="133"/>
      <c r="P19" s="133"/>
      <c r="Q19" s="107">
        <f>IF(T15="","",T15)</f>
        <v>3</v>
      </c>
      <c r="R19" s="107"/>
      <c r="S19" s="107"/>
      <c r="T19" s="189"/>
      <c r="U19" s="190"/>
      <c r="V19" s="190"/>
      <c r="W19" s="190"/>
      <c r="X19" s="190"/>
      <c r="Y19" s="190"/>
      <c r="Z19" s="190"/>
      <c r="AA19" s="190"/>
      <c r="AB19" s="191"/>
      <c r="AC19" s="118">
        <v>3</v>
      </c>
      <c r="AD19" s="119"/>
      <c r="AE19" s="119"/>
      <c r="AF19" s="89" t="s">
        <v>11</v>
      </c>
      <c r="AG19" s="89"/>
      <c r="AH19" s="89"/>
      <c r="AI19" s="147">
        <v>1</v>
      </c>
      <c r="AJ19" s="147"/>
      <c r="AK19" s="147"/>
      <c r="AL19" s="118">
        <v>2</v>
      </c>
      <c r="AM19" s="119"/>
      <c r="AN19" s="119"/>
      <c r="AO19" s="89" t="s">
        <v>11</v>
      </c>
      <c r="AP19" s="89"/>
      <c r="AQ19" s="89"/>
      <c r="AR19" s="147">
        <v>3</v>
      </c>
      <c r="AS19" s="147"/>
      <c r="AT19" s="192"/>
      <c r="AU19" s="101">
        <f>IF(AND(T19="",AC19="",K19="",AL19=""),"",IF(T19=3,1,0)+IF(AC19=3,1,0)+IF(K19=3,1,0)+IF(AL19=3,1,0))</f>
        <v>1</v>
      </c>
      <c r="AV19" s="89"/>
      <c r="AW19" s="89" t="s">
        <v>11</v>
      </c>
      <c r="AX19" s="89"/>
      <c r="AY19" s="89">
        <f>IF(AND(Z19="",AI19="",Q19="",AR19=""),"",IF(Z19=3,1,0)+IF(AI19=3,1,0)+IF(Q19=3,1,0)+IF(AR19=3,1,0))</f>
        <v>2</v>
      </c>
      <c r="AZ19" s="104"/>
      <c r="BA19" s="105">
        <f>IF(AU19="","",AU19*2+AY19)</f>
        <v>4</v>
      </c>
      <c r="BB19" s="89"/>
      <c r="BC19" s="104"/>
      <c r="BD19" s="89">
        <f>IF(BA19="","",RANK(BA19,BA15:BC30))</f>
        <v>3</v>
      </c>
      <c r="BE19" s="89"/>
      <c r="BF19" s="106"/>
      <c r="BR19" s="178">
        <v>2</v>
      </c>
      <c r="BS19" s="89"/>
      <c r="BT19" s="140" t="s">
        <v>69</v>
      </c>
      <c r="BU19" s="140"/>
      <c r="BV19" s="140"/>
      <c r="BW19" s="140"/>
      <c r="BX19" s="140"/>
      <c r="BY19" s="140"/>
      <c r="BZ19" s="141"/>
      <c r="CA19" s="159">
        <f>IF(CP15="","",CP15)</f>
        <v>0</v>
      </c>
      <c r="CB19" s="160"/>
      <c r="CC19" s="160"/>
      <c r="CD19" s="132" t="s">
        <v>11</v>
      </c>
      <c r="CE19" s="133"/>
      <c r="CF19" s="133"/>
      <c r="CG19" s="107">
        <f>IF(CJ15="","",CJ15)</f>
        <v>3</v>
      </c>
      <c r="CH19" s="107"/>
      <c r="CI19" s="107"/>
      <c r="CJ19" s="189"/>
      <c r="CK19" s="190"/>
      <c r="CL19" s="190"/>
      <c r="CM19" s="190"/>
      <c r="CN19" s="190"/>
      <c r="CO19" s="190"/>
      <c r="CP19" s="190"/>
      <c r="CQ19" s="190"/>
      <c r="CR19" s="191"/>
      <c r="CS19" s="118">
        <v>3</v>
      </c>
      <c r="CT19" s="119"/>
      <c r="CU19" s="119"/>
      <c r="CV19" s="89" t="s">
        <v>11</v>
      </c>
      <c r="CW19" s="89"/>
      <c r="CX19" s="89"/>
      <c r="CY19" s="147">
        <v>0</v>
      </c>
      <c r="CZ19" s="147"/>
      <c r="DA19" s="224"/>
      <c r="DB19" s="163">
        <v>3</v>
      </c>
      <c r="DC19" s="163"/>
      <c r="DD19" s="163"/>
      <c r="DE19" s="169" t="s">
        <v>11</v>
      </c>
      <c r="DF19" s="169"/>
      <c r="DG19" s="169"/>
      <c r="DH19" s="172">
        <v>0</v>
      </c>
      <c r="DI19" s="172"/>
      <c r="DJ19" s="173"/>
      <c r="DK19" s="89">
        <f>IF(AND(CJ19="",CS19="",DB19="",CA19=""),"",IF(CJ19=3,1,0)+IF(CS19=3,1,0)+IF(DB19=3,1,0)+IF(CA19=3,1,0))</f>
        <v>2</v>
      </c>
      <c r="DL19" s="89"/>
      <c r="DM19" s="89" t="s">
        <v>11</v>
      </c>
      <c r="DN19" s="89"/>
      <c r="DO19" s="89">
        <f>IF(AND(CP19="",CY19="",DH19="",CG19=""),"",IF(CP19=3,1,0)+IF(CY19=3,1,0)+IF(DH19=3,1,0)+IF(CG19=3,1,0))</f>
        <v>1</v>
      </c>
      <c r="DP19" s="89"/>
      <c r="DQ19" s="105">
        <f>IF(DK19="","",DK19*2+DO19)</f>
        <v>5</v>
      </c>
      <c r="DR19" s="89"/>
      <c r="DS19" s="104"/>
      <c r="DT19" s="89">
        <f>IF(DQ19="","",RANK(DQ19,DQ15:DS30))</f>
        <v>2</v>
      </c>
      <c r="DU19" s="89"/>
      <c r="DV19" s="106"/>
      <c r="EH19" s="360"/>
      <c r="EI19" s="360"/>
      <c r="EJ19" s="360"/>
      <c r="EK19" s="361" t="s">
        <v>19</v>
      </c>
      <c r="EL19" s="361"/>
      <c r="EM19" s="361"/>
      <c r="EN19" s="361"/>
      <c r="EO19" s="361"/>
      <c r="EP19" s="361"/>
      <c r="EQ19" s="361"/>
      <c r="ER19" s="361"/>
      <c r="ES19" s="361"/>
      <c r="ET19" s="361"/>
      <c r="EU19" s="361"/>
      <c r="EV19" s="361"/>
      <c r="EW19" s="361"/>
      <c r="EX19" s="361"/>
      <c r="EY19" s="361"/>
      <c r="EZ19" s="361"/>
      <c r="FD19" s="332"/>
      <c r="FE19" s="332"/>
      <c r="FF19" s="332"/>
      <c r="FG19" s="331"/>
      <c r="FH19" s="331"/>
      <c r="FI19" s="331"/>
      <c r="FJ19" s="331"/>
      <c r="FK19" s="331"/>
      <c r="FL19" s="331"/>
      <c r="FM19" s="331"/>
      <c r="FN19" s="331"/>
      <c r="FO19" s="331"/>
      <c r="FP19" s="331"/>
      <c r="FQ19" s="331"/>
      <c r="FR19" s="331"/>
      <c r="FS19" s="331"/>
      <c r="FT19" s="331"/>
      <c r="FU19" s="331"/>
      <c r="FV19" s="331"/>
      <c r="IH19" s="5"/>
    </row>
    <row r="20" spans="2:242" ht="6" customHeight="1" x14ac:dyDescent="0.2">
      <c r="B20" s="135"/>
      <c r="C20" s="82"/>
      <c r="D20" s="140"/>
      <c r="E20" s="140"/>
      <c r="F20" s="140"/>
      <c r="G20" s="140"/>
      <c r="H20" s="140"/>
      <c r="I20" s="140"/>
      <c r="J20" s="141"/>
      <c r="K20" s="159"/>
      <c r="L20" s="160"/>
      <c r="M20" s="160"/>
      <c r="N20" s="133"/>
      <c r="O20" s="133"/>
      <c r="P20" s="133"/>
      <c r="Q20" s="107"/>
      <c r="R20" s="107"/>
      <c r="S20" s="107"/>
      <c r="T20" s="189"/>
      <c r="U20" s="190"/>
      <c r="V20" s="190"/>
      <c r="W20" s="190"/>
      <c r="X20" s="190"/>
      <c r="Y20" s="190"/>
      <c r="Z20" s="190"/>
      <c r="AA20" s="190"/>
      <c r="AB20" s="191"/>
      <c r="AC20" s="110"/>
      <c r="AD20" s="111"/>
      <c r="AE20" s="111"/>
      <c r="AF20" s="82"/>
      <c r="AG20" s="82"/>
      <c r="AH20" s="82"/>
      <c r="AI20" s="158"/>
      <c r="AJ20" s="158"/>
      <c r="AK20" s="158"/>
      <c r="AL20" s="110"/>
      <c r="AM20" s="111"/>
      <c r="AN20" s="111"/>
      <c r="AO20" s="82"/>
      <c r="AP20" s="82"/>
      <c r="AQ20" s="82"/>
      <c r="AR20" s="158"/>
      <c r="AS20" s="158"/>
      <c r="AT20" s="186"/>
      <c r="AU20" s="102"/>
      <c r="AV20" s="82"/>
      <c r="AW20" s="82"/>
      <c r="AX20" s="82"/>
      <c r="AY20" s="82"/>
      <c r="AZ20" s="95"/>
      <c r="BA20" s="94"/>
      <c r="BB20" s="82"/>
      <c r="BC20" s="95"/>
      <c r="BD20" s="82"/>
      <c r="BE20" s="82"/>
      <c r="BF20" s="99"/>
      <c r="BR20" s="135"/>
      <c r="BS20" s="82"/>
      <c r="BT20" s="140"/>
      <c r="BU20" s="140"/>
      <c r="BV20" s="140"/>
      <c r="BW20" s="140"/>
      <c r="BX20" s="140"/>
      <c r="BY20" s="140"/>
      <c r="BZ20" s="141"/>
      <c r="CA20" s="159"/>
      <c r="CB20" s="160"/>
      <c r="CC20" s="160"/>
      <c r="CD20" s="133"/>
      <c r="CE20" s="133"/>
      <c r="CF20" s="133"/>
      <c r="CG20" s="107"/>
      <c r="CH20" s="107"/>
      <c r="CI20" s="107"/>
      <c r="CJ20" s="189"/>
      <c r="CK20" s="190"/>
      <c r="CL20" s="190"/>
      <c r="CM20" s="190"/>
      <c r="CN20" s="190"/>
      <c r="CO20" s="190"/>
      <c r="CP20" s="190"/>
      <c r="CQ20" s="190"/>
      <c r="CR20" s="191"/>
      <c r="CS20" s="110"/>
      <c r="CT20" s="111"/>
      <c r="CU20" s="111"/>
      <c r="CV20" s="82"/>
      <c r="CW20" s="82"/>
      <c r="CX20" s="82"/>
      <c r="CY20" s="158"/>
      <c r="CZ20" s="158"/>
      <c r="DA20" s="221"/>
      <c r="DB20" s="164"/>
      <c r="DC20" s="164"/>
      <c r="DD20" s="164"/>
      <c r="DE20" s="170"/>
      <c r="DF20" s="170"/>
      <c r="DG20" s="170"/>
      <c r="DH20" s="174"/>
      <c r="DI20" s="174"/>
      <c r="DJ20" s="175"/>
      <c r="DK20" s="82"/>
      <c r="DL20" s="82"/>
      <c r="DM20" s="82"/>
      <c r="DN20" s="82"/>
      <c r="DO20" s="82"/>
      <c r="DP20" s="82"/>
      <c r="DQ20" s="94"/>
      <c r="DR20" s="82"/>
      <c r="DS20" s="95"/>
      <c r="DT20" s="82"/>
      <c r="DU20" s="82"/>
      <c r="DV20" s="99"/>
      <c r="EH20" s="360"/>
      <c r="EI20" s="360"/>
      <c r="EJ20" s="360"/>
      <c r="EK20" s="361"/>
      <c r="EL20" s="361"/>
      <c r="EM20" s="361"/>
      <c r="EN20" s="361"/>
      <c r="EO20" s="361"/>
      <c r="EP20" s="361"/>
      <c r="EQ20" s="361"/>
      <c r="ER20" s="361"/>
      <c r="ES20" s="361"/>
      <c r="ET20" s="361"/>
      <c r="EU20" s="361"/>
      <c r="EV20" s="361"/>
      <c r="EW20" s="361"/>
      <c r="EX20" s="361"/>
      <c r="EY20" s="361"/>
      <c r="EZ20" s="361"/>
      <c r="FD20" s="332"/>
      <c r="FE20" s="332"/>
      <c r="FF20" s="332"/>
      <c r="FG20" s="331"/>
      <c r="FH20" s="331"/>
      <c r="FI20" s="331"/>
      <c r="FJ20" s="331"/>
      <c r="FK20" s="331"/>
      <c r="FL20" s="331"/>
      <c r="FM20" s="331"/>
      <c r="FN20" s="331"/>
      <c r="FO20" s="331"/>
      <c r="FP20" s="331"/>
      <c r="FQ20" s="331"/>
      <c r="FR20" s="331"/>
      <c r="FS20" s="331"/>
      <c r="FT20" s="331"/>
      <c r="FU20" s="331"/>
      <c r="FV20" s="331"/>
      <c r="IH20" s="5"/>
    </row>
    <row r="21" spans="2:242" ht="6" customHeight="1" x14ac:dyDescent="0.2">
      <c r="B21" s="135"/>
      <c r="C21" s="82"/>
      <c r="D21" s="140"/>
      <c r="E21" s="140"/>
      <c r="F21" s="140"/>
      <c r="G21" s="140"/>
      <c r="H21" s="140"/>
      <c r="I21" s="140"/>
      <c r="J21" s="141"/>
      <c r="K21" s="159"/>
      <c r="L21" s="160"/>
      <c r="M21" s="160"/>
      <c r="N21" s="133"/>
      <c r="O21" s="133"/>
      <c r="P21" s="133"/>
      <c r="Q21" s="107"/>
      <c r="R21" s="107"/>
      <c r="S21" s="107"/>
      <c r="T21" s="189"/>
      <c r="U21" s="190"/>
      <c r="V21" s="190"/>
      <c r="W21" s="190"/>
      <c r="X21" s="190"/>
      <c r="Y21" s="190"/>
      <c r="Z21" s="190"/>
      <c r="AA21" s="190"/>
      <c r="AB21" s="191"/>
      <c r="AC21" s="110"/>
      <c r="AD21" s="111"/>
      <c r="AE21" s="111"/>
      <c r="AF21" s="82"/>
      <c r="AG21" s="82"/>
      <c r="AH21" s="82"/>
      <c r="AI21" s="158"/>
      <c r="AJ21" s="158"/>
      <c r="AK21" s="158"/>
      <c r="AL21" s="110"/>
      <c r="AM21" s="111"/>
      <c r="AN21" s="111"/>
      <c r="AO21" s="82"/>
      <c r="AP21" s="82"/>
      <c r="AQ21" s="82"/>
      <c r="AR21" s="158"/>
      <c r="AS21" s="158"/>
      <c r="AT21" s="186"/>
      <c r="AU21" s="102"/>
      <c r="AV21" s="82"/>
      <c r="AW21" s="82"/>
      <c r="AX21" s="82"/>
      <c r="AY21" s="82"/>
      <c r="AZ21" s="95"/>
      <c r="BA21" s="94"/>
      <c r="BB21" s="82"/>
      <c r="BC21" s="95"/>
      <c r="BD21" s="82"/>
      <c r="BE21" s="82"/>
      <c r="BF21" s="99"/>
      <c r="BR21" s="135"/>
      <c r="BS21" s="82"/>
      <c r="BT21" s="140"/>
      <c r="BU21" s="140"/>
      <c r="BV21" s="140"/>
      <c r="BW21" s="140"/>
      <c r="BX21" s="140"/>
      <c r="BY21" s="140"/>
      <c r="BZ21" s="141"/>
      <c r="CA21" s="159"/>
      <c r="CB21" s="160"/>
      <c r="CC21" s="160"/>
      <c r="CD21" s="133"/>
      <c r="CE21" s="133"/>
      <c r="CF21" s="133"/>
      <c r="CG21" s="107"/>
      <c r="CH21" s="107"/>
      <c r="CI21" s="107"/>
      <c r="CJ21" s="189"/>
      <c r="CK21" s="190"/>
      <c r="CL21" s="190"/>
      <c r="CM21" s="190"/>
      <c r="CN21" s="190"/>
      <c r="CO21" s="190"/>
      <c r="CP21" s="190"/>
      <c r="CQ21" s="190"/>
      <c r="CR21" s="191"/>
      <c r="CS21" s="110"/>
      <c r="CT21" s="111"/>
      <c r="CU21" s="111"/>
      <c r="CV21" s="82"/>
      <c r="CW21" s="82"/>
      <c r="CX21" s="82"/>
      <c r="CY21" s="158"/>
      <c r="CZ21" s="158"/>
      <c r="DA21" s="221"/>
      <c r="DB21" s="164"/>
      <c r="DC21" s="164"/>
      <c r="DD21" s="164"/>
      <c r="DE21" s="170"/>
      <c r="DF21" s="170"/>
      <c r="DG21" s="170"/>
      <c r="DH21" s="174"/>
      <c r="DI21" s="174"/>
      <c r="DJ21" s="175"/>
      <c r="DK21" s="82"/>
      <c r="DL21" s="82"/>
      <c r="DM21" s="82"/>
      <c r="DN21" s="82"/>
      <c r="DO21" s="82"/>
      <c r="DP21" s="82"/>
      <c r="DQ21" s="94"/>
      <c r="DR21" s="82"/>
      <c r="DS21" s="95"/>
      <c r="DT21" s="82"/>
      <c r="DU21" s="82"/>
      <c r="DV21" s="99"/>
      <c r="EH21" s="360"/>
      <c r="EI21" s="360"/>
      <c r="EJ21" s="360"/>
      <c r="EK21" s="361"/>
      <c r="EL21" s="361"/>
      <c r="EM21" s="361"/>
      <c r="EN21" s="361"/>
      <c r="EO21" s="361"/>
      <c r="EP21" s="361"/>
      <c r="EQ21" s="361"/>
      <c r="ER21" s="361"/>
      <c r="ES21" s="361"/>
      <c r="ET21" s="361"/>
      <c r="EU21" s="361"/>
      <c r="EV21" s="361"/>
      <c r="EW21" s="361"/>
      <c r="EX21" s="361"/>
      <c r="EY21" s="361"/>
      <c r="EZ21" s="361"/>
      <c r="FD21" s="332"/>
      <c r="FE21" s="332"/>
      <c r="FF21" s="332"/>
      <c r="FG21" s="331"/>
      <c r="FH21" s="331"/>
      <c r="FI21" s="331"/>
      <c r="FJ21" s="331"/>
      <c r="FK21" s="331"/>
      <c r="FL21" s="331"/>
      <c r="FM21" s="331"/>
      <c r="FN21" s="331"/>
      <c r="FO21" s="331"/>
      <c r="FP21" s="331"/>
      <c r="FQ21" s="331"/>
      <c r="FR21" s="331"/>
      <c r="FS21" s="331"/>
      <c r="FT21" s="331"/>
      <c r="FU21" s="331"/>
      <c r="FV21" s="331"/>
      <c r="IH21" s="5"/>
    </row>
    <row r="22" spans="2:242" ht="6" customHeight="1" x14ac:dyDescent="0.2">
      <c r="B22" s="179"/>
      <c r="C22" s="90"/>
      <c r="D22" s="140"/>
      <c r="E22" s="140"/>
      <c r="F22" s="140"/>
      <c r="G22" s="140"/>
      <c r="H22" s="140"/>
      <c r="I22" s="140"/>
      <c r="J22" s="141"/>
      <c r="K22" s="159"/>
      <c r="L22" s="160"/>
      <c r="M22" s="160"/>
      <c r="N22" s="133"/>
      <c r="O22" s="133"/>
      <c r="P22" s="133"/>
      <c r="Q22" s="107"/>
      <c r="R22" s="107"/>
      <c r="S22" s="107"/>
      <c r="T22" s="189"/>
      <c r="U22" s="190"/>
      <c r="V22" s="190"/>
      <c r="W22" s="190"/>
      <c r="X22" s="190"/>
      <c r="Y22" s="190"/>
      <c r="Z22" s="190"/>
      <c r="AA22" s="190"/>
      <c r="AB22" s="191"/>
      <c r="AC22" s="120"/>
      <c r="AD22" s="121"/>
      <c r="AE22" s="121"/>
      <c r="AF22" s="90"/>
      <c r="AG22" s="90"/>
      <c r="AH22" s="90"/>
      <c r="AI22" s="193"/>
      <c r="AJ22" s="193"/>
      <c r="AK22" s="193"/>
      <c r="AL22" s="120"/>
      <c r="AM22" s="121"/>
      <c r="AN22" s="121"/>
      <c r="AO22" s="90"/>
      <c r="AP22" s="90"/>
      <c r="AQ22" s="90"/>
      <c r="AR22" s="193"/>
      <c r="AS22" s="193"/>
      <c r="AT22" s="194"/>
      <c r="AU22" s="103"/>
      <c r="AV22" s="90"/>
      <c r="AW22" s="90"/>
      <c r="AX22" s="90"/>
      <c r="AY22" s="90"/>
      <c r="AZ22" s="97"/>
      <c r="BA22" s="96"/>
      <c r="BB22" s="90"/>
      <c r="BC22" s="97"/>
      <c r="BD22" s="90"/>
      <c r="BE22" s="90"/>
      <c r="BF22" s="100"/>
      <c r="BR22" s="179"/>
      <c r="BS22" s="90"/>
      <c r="BT22" s="140"/>
      <c r="BU22" s="140"/>
      <c r="BV22" s="140"/>
      <c r="BW22" s="140"/>
      <c r="BX22" s="140"/>
      <c r="BY22" s="140"/>
      <c r="BZ22" s="141"/>
      <c r="CA22" s="159"/>
      <c r="CB22" s="160"/>
      <c r="CC22" s="160"/>
      <c r="CD22" s="133"/>
      <c r="CE22" s="133"/>
      <c r="CF22" s="133"/>
      <c r="CG22" s="107"/>
      <c r="CH22" s="107"/>
      <c r="CI22" s="107"/>
      <c r="CJ22" s="189"/>
      <c r="CK22" s="190"/>
      <c r="CL22" s="190"/>
      <c r="CM22" s="190"/>
      <c r="CN22" s="190"/>
      <c r="CO22" s="190"/>
      <c r="CP22" s="190"/>
      <c r="CQ22" s="190"/>
      <c r="CR22" s="191"/>
      <c r="CS22" s="120"/>
      <c r="CT22" s="121"/>
      <c r="CU22" s="121"/>
      <c r="CV22" s="90"/>
      <c r="CW22" s="90"/>
      <c r="CX22" s="90"/>
      <c r="CY22" s="193"/>
      <c r="CZ22" s="193"/>
      <c r="DA22" s="362"/>
      <c r="DB22" s="165"/>
      <c r="DC22" s="165"/>
      <c r="DD22" s="165"/>
      <c r="DE22" s="171"/>
      <c r="DF22" s="171"/>
      <c r="DG22" s="171"/>
      <c r="DH22" s="176"/>
      <c r="DI22" s="176"/>
      <c r="DJ22" s="177"/>
      <c r="DK22" s="90"/>
      <c r="DL22" s="90"/>
      <c r="DM22" s="90"/>
      <c r="DN22" s="90"/>
      <c r="DO22" s="90"/>
      <c r="DP22" s="90"/>
      <c r="DQ22" s="96"/>
      <c r="DR22" s="90"/>
      <c r="DS22" s="97"/>
      <c r="DT22" s="90"/>
      <c r="DU22" s="90"/>
      <c r="DV22" s="100"/>
      <c r="EH22" s="360"/>
      <c r="EI22" s="360"/>
      <c r="EJ22" s="360"/>
      <c r="EK22" s="361" t="s">
        <v>20</v>
      </c>
      <c r="EL22" s="361"/>
      <c r="EM22" s="361"/>
      <c r="EN22" s="361"/>
      <c r="EO22" s="361"/>
      <c r="EP22" s="361"/>
      <c r="EQ22" s="361"/>
      <c r="ER22" s="361"/>
      <c r="ES22" s="361"/>
      <c r="ET22" s="361"/>
      <c r="EU22" s="361"/>
      <c r="EV22" s="361"/>
      <c r="EW22" s="361"/>
      <c r="EX22" s="361"/>
      <c r="EY22" s="361"/>
      <c r="EZ22" s="361"/>
      <c r="FD22" s="332"/>
      <c r="FE22" s="332"/>
      <c r="FF22" s="332"/>
      <c r="FG22" s="331"/>
      <c r="FH22" s="331"/>
      <c r="FI22" s="331"/>
      <c r="FJ22" s="331"/>
      <c r="FK22" s="331"/>
      <c r="FL22" s="331"/>
      <c r="FM22" s="331"/>
      <c r="FN22" s="331"/>
      <c r="FO22" s="331"/>
      <c r="FP22" s="331"/>
      <c r="FQ22" s="331"/>
      <c r="FR22" s="331"/>
      <c r="FS22" s="331"/>
      <c r="FT22" s="331"/>
      <c r="FU22" s="331"/>
      <c r="FV22" s="331"/>
      <c r="IH22" s="5"/>
    </row>
    <row r="23" spans="2:242" ht="6" customHeight="1" x14ac:dyDescent="0.2">
      <c r="B23" s="178">
        <v>3</v>
      </c>
      <c r="C23" s="89"/>
      <c r="D23" s="140" t="s">
        <v>72</v>
      </c>
      <c r="E23" s="140"/>
      <c r="F23" s="140"/>
      <c r="G23" s="140"/>
      <c r="H23" s="140"/>
      <c r="I23" s="140"/>
      <c r="J23" s="141"/>
      <c r="K23" s="159">
        <f>IF(AI15="","",AI15)</f>
        <v>0</v>
      </c>
      <c r="L23" s="160"/>
      <c r="M23" s="160"/>
      <c r="N23" s="132" t="s">
        <v>11</v>
      </c>
      <c r="O23" s="133"/>
      <c r="P23" s="133"/>
      <c r="Q23" s="107">
        <f>IF(AC15="","",AC15)</f>
        <v>3</v>
      </c>
      <c r="R23" s="107"/>
      <c r="S23" s="107"/>
      <c r="T23" s="209">
        <f>IF(AI19="","",AI19)</f>
        <v>1</v>
      </c>
      <c r="U23" s="160"/>
      <c r="V23" s="160"/>
      <c r="W23" s="132" t="s">
        <v>11</v>
      </c>
      <c r="X23" s="133"/>
      <c r="Y23" s="133"/>
      <c r="Z23" s="107">
        <f>IF(AC19="","",AC19)</f>
        <v>3</v>
      </c>
      <c r="AA23" s="107"/>
      <c r="AB23" s="207"/>
      <c r="AC23" s="114"/>
      <c r="AD23" s="115"/>
      <c r="AE23" s="115"/>
      <c r="AF23" s="115"/>
      <c r="AG23" s="115"/>
      <c r="AH23" s="115"/>
      <c r="AI23" s="115"/>
      <c r="AJ23" s="115"/>
      <c r="AK23" s="115"/>
      <c r="AL23" s="118">
        <v>0</v>
      </c>
      <c r="AM23" s="119"/>
      <c r="AN23" s="119"/>
      <c r="AO23" s="89" t="s">
        <v>11</v>
      </c>
      <c r="AP23" s="89"/>
      <c r="AQ23" s="89"/>
      <c r="AR23" s="147">
        <v>3</v>
      </c>
      <c r="AS23" s="147"/>
      <c r="AT23" s="192"/>
      <c r="AU23" s="101">
        <f>IF(AND(T23="",AC23="",K23="",AL23=""),"",IF(T23=3,1,0)+IF(AC23=3,1,0)+IF(K23=3,1,0)+IF(AL23=3,1,0))</f>
        <v>0</v>
      </c>
      <c r="AV23" s="89"/>
      <c r="AW23" s="89" t="s">
        <v>11</v>
      </c>
      <c r="AX23" s="89"/>
      <c r="AY23" s="89">
        <f>IF(AND(Z23="",AI23="",Q23="",AR23=""),"",IF(Z23=3,1,0)+IF(AI23=3,1,0)+IF(Q23=3,1,0)+IF(AR23=3,1,0))</f>
        <v>3</v>
      </c>
      <c r="AZ23" s="104"/>
      <c r="BA23" s="105">
        <f>IF(AU23="","",AU23*2+AY23)</f>
        <v>3</v>
      </c>
      <c r="BB23" s="89"/>
      <c r="BC23" s="104"/>
      <c r="BD23" s="89">
        <f>IF(BA23="","",RANK(BA23,BA15:BC30))</f>
        <v>4</v>
      </c>
      <c r="BE23" s="89"/>
      <c r="BF23" s="106"/>
      <c r="BR23" s="178">
        <v>3</v>
      </c>
      <c r="BS23" s="89"/>
      <c r="BT23" s="140" t="s">
        <v>75</v>
      </c>
      <c r="BU23" s="140"/>
      <c r="BV23" s="140"/>
      <c r="BW23" s="140"/>
      <c r="BX23" s="140"/>
      <c r="BY23" s="140"/>
      <c r="BZ23" s="141"/>
      <c r="CA23" s="159">
        <f>IF(CY15="","",CY15)</f>
        <v>0</v>
      </c>
      <c r="CB23" s="160"/>
      <c r="CC23" s="160"/>
      <c r="CD23" s="132" t="s">
        <v>11</v>
      </c>
      <c r="CE23" s="133"/>
      <c r="CF23" s="133"/>
      <c r="CG23" s="107">
        <f>IF(CS15="","",CS15)</f>
        <v>3</v>
      </c>
      <c r="CH23" s="107"/>
      <c r="CI23" s="107"/>
      <c r="CJ23" s="209">
        <f>IF(CY19="","",CY19)</f>
        <v>0</v>
      </c>
      <c r="CK23" s="160"/>
      <c r="CL23" s="160"/>
      <c r="CM23" s="132" t="s">
        <v>11</v>
      </c>
      <c r="CN23" s="133"/>
      <c r="CO23" s="133"/>
      <c r="CP23" s="107">
        <f>IF(CS19="","",CS19)</f>
        <v>3</v>
      </c>
      <c r="CQ23" s="107"/>
      <c r="CR23" s="207"/>
      <c r="CS23" s="114"/>
      <c r="CT23" s="115"/>
      <c r="CU23" s="115"/>
      <c r="CV23" s="115"/>
      <c r="CW23" s="115"/>
      <c r="CX23" s="115"/>
      <c r="CY23" s="115"/>
      <c r="CZ23" s="115"/>
      <c r="DA23" s="115"/>
      <c r="DB23" s="166">
        <v>3</v>
      </c>
      <c r="DC23" s="163"/>
      <c r="DD23" s="163"/>
      <c r="DE23" s="169" t="s">
        <v>11</v>
      </c>
      <c r="DF23" s="169"/>
      <c r="DG23" s="169"/>
      <c r="DH23" s="172">
        <v>1</v>
      </c>
      <c r="DI23" s="172"/>
      <c r="DJ23" s="173"/>
      <c r="DK23" s="89">
        <f>IF(AND(CJ23="",CS23="",DB23="",CA23=""),"",IF(CJ23=3,1,0)+IF(CS23=3,1,0)+IF(DB23=3,1,0)+IF(CA23=3,1,0))</f>
        <v>1</v>
      </c>
      <c r="DL23" s="89"/>
      <c r="DM23" s="89" t="s">
        <v>11</v>
      </c>
      <c r="DN23" s="89"/>
      <c r="DO23" s="89">
        <f>IF(AND(CP23="",CY23="",DH23="",CG23=""),"",IF(CP23=3,1,0)+IF(CY23=3,1,0)+IF(DH23=3,1,0)+IF(CG23=3,1,0))</f>
        <v>2</v>
      </c>
      <c r="DP23" s="89"/>
      <c r="DQ23" s="105">
        <f>IF(DK23="","",DK23*2+DO23)</f>
        <v>4</v>
      </c>
      <c r="DR23" s="89"/>
      <c r="DS23" s="104"/>
      <c r="DT23" s="89">
        <f>IF(DQ23="","",RANK(DQ23,DQ15:DS30))</f>
        <v>3</v>
      </c>
      <c r="DU23" s="89"/>
      <c r="DV23" s="106"/>
      <c r="EH23" s="360"/>
      <c r="EI23" s="360"/>
      <c r="EJ23" s="360"/>
      <c r="EK23" s="361"/>
      <c r="EL23" s="361"/>
      <c r="EM23" s="361"/>
      <c r="EN23" s="361"/>
      <c r="EO23" s="361"/>
      <c r="EP23" s="361"/>
      <c r="EQ23" s="361"/>
      <c r="ER23" s="361"/>
      <c r="ES23" s="361"/>
      <c r="ET23" s="361"/>
      <c r="EU23" s="361"/>
      <c r="EV23" s="361"/>
      <c r="EW23" s="361"/>
      <c r="EX23" s="361"/>
      <c r="EY23" s="361"/>
      <c r="EZ23" s="361"/>
      <c r="FD23" s="332"/>
      <c r="FE23" s="332"/>
      <c r="FF23" s="332"/>
      <c r="FG23" s="331"/>
      <c r="FH23" s="331"/>
      <c r="FI23" s="331"/>
      <c r="FJ23" s="331"/>
      <c r="FK23" s="331"/>
      <c r="FL23" s="331"/>
      <c r="FM23" s="331"/>
      <c r="FN23" s="331"/>
      <c r="FO23" s="331"/>
      <c r="FP23" s="331"/>
      <c r="FQ23" s="331"/>
      <c r="FR23" s="331"/>
      <c r="FS23" s="331"/>
      <c r="FT23" s="331"/>
      <c r="FU23" s="331"/>
      <c r="FV23" s="331"/>
      <c r="IH23" s="5"/>
    </row>
    <row r="24" spans="2:242" ht="6" customHeight="1" x14ac:dyDescent="0.2">
      <c r="B24" s="135"/>
      <c r="C24" s="82"/>
      <c r="D24" s="140"/>
      <c r="E24" s="140"/>
      <c r="F24" s="140"/>
      <c r="G24" s="140"/>
      <c r="H24" s="140"/>
      <c r="I24" s="140"/>
      <c r="J24" s="141"/>
      <c r="K24" s="159"/>
      <c r="L24" s="160"/>
      <c r="M24" s="160"/>
      <c r="N24" s="133"/>
      <c r="O24" s="133"/>
      <c r="P24" s="133"/>
      <c r="Q24" s="107"/>
      <c r="R24" s="107"/>
      <c r="S24" s="107"/>
      <c r="T24" s="209"/>
      <c r="U24" s="160"/>
      <c r="V24" s="160"/>
      <c r="W24" s="133"/>
      <c r="X24" s="133"/>
      <c r="Y24" s="133"/>
      <c r="Z24" s="107"/>
      <c r="AA24" s="107"/>
      <c r="AB24" s="207"/>
      <c r="AC24" s="114"/>
      <c r="AD24" s="115"/>
      <c r="AE24" s="115"/>
      <c r="AF24" s="115"/>
      <c r="AG24" s="115"/>
      <c r="AH24" s="115"/>
      <c r="AI24" s="115"/>
      <c r="AJ24" s="115"/>
      <c r="AK24" s="115"/>
      <c r="AL24" s="110"/>
      <c r="AM24" s="111"/>
      <c r="AN24" s="111"/>
      <c r="AO24" s="82"/>
      <c r="AP24" s="82"/>
      <c r="AQ24" s="82"/>
      <c r="AR24" s="158"/>
      <c r="AS24" s="158"/>
      <c r="AT24" s="186"/>
      <c r="AU24" s="102"/>
      <c r="AV24" s="82"/>
      <c r="AW24" s="82"/>
      <c r="AX24" s="82"/>
      <c r="AY24" s="82"/>
      <c r="AZ24" s="95"/>
      <c r="BA24" s="94"/>
      <c r="BB24" s="82"/>
      <c r="BC24" s="95"/>
      <c r="BD24" s="82"/>
      <c r="BE24" s="82"/>
      <c r="BF24" s="99"/>
      <c r="BR24" s="135"/>
      <c r="BS24" s="82"/>
      <c r="BT24" s="140"/>
      <c r="BU24" s="140"/>
      <c r="BV24" s="140"/>
      <c r="BW24" s="140"/>
      <c r="BX24" s="140"/>
      <c r="BY24" s="140"/>
      <c r="BZ24" s="141"/>
      <c r="CA24" s="159"/>
      <c r="CB24" s="160"/>
      <c r="CC24" s="160"/>
      <c r="CD24" s="133"/>
      <c r="CE24" s="133"/>
      <c r="CF24" s="133"/>
      <c r="CG24" s="107"/>
      <c r="CH24" s="107"/>
      <c r="CI24" s="107"/>
      <c r="CJ24" s="209"/>
      <c r="CK24" s="160"/>
      <c r="CL24" s="160"/>
      <c r="CM24" s="133"/>
      <c r="CN24" s="133"/>
      <c r="CO24" s="133"/>
      <c r="CP24" s="107"/>
      <c r="CQ24" s="107"/>
      <c r="CR24" s="207"/>
      <c r="CS24" s="114"/>
      <c r="CT24" s="115"/>
      <c r="CU24" s="115"/>
      <c r="CV24" s="115"/>
      <c r="CW24" s="115"/>
      <c r="CX24" s="115"/>
      <c r="CY24" s="115"/>
      <c r="CZ24" s="115"/>
      <c r="DA24" s="115"/>
      <c r="DB24" s="167"/>
      <c r="DC24" s="164"/>
      <c r="DD24" s="164"/>
      <c r="DE24" s="170"/>
      <c r="DF24" s="170"/>
      <c r="DG24" s="170"/>
      <c r="DH24" s="174"/>
      <c r="DI24" s="174"/>
      <c r="DJ24" s="175"/>
      <c r="DK24" s="82"/>
      <c r="DL24" s="82"/>
      <c r="DM24" s="82"/>
      <c r="DN24" s="82"/>
      <c r="DO24" s="82"/>
      <c r="DP24" s="82"/>
      <c r="DQ24" s="94"/>
      <c r="DR24" s="82"/>
      <c r="DS24" s="95"/>
      <c r="DT24" s="82"/>
      <c r="DU24" s="82"/>
      <c r="DV24" s="99"/>
      <c r="EH24" s="360"/>
      <c r="EI24" s="360"/>
      <c r="EJ24" s="360"/>
      <c r="EK24" s="361"/>
      <c r="EL24" s="361"/>
      <c r="EM24" s="361"/>
      <c r="EN24" s="361"/>
      <c r="EO24" s="361"/>
      <c r="EP24" s="361"/>
      <c r="EQ24" s="361"/>
      <c r="ER24" s="361"/>
      <c r="ES24" s="361"/>
      <c r="ET24" s="361"/>
      <c r="EU24" s="361"/>
      <c r="EV24" s="361"/>
      <c r="EW24" s="361"/>
      <c r="EX24" s="361"/>
      <c r="EY24" s="361"/>
      <c r="EZ24" s="361"/>
      <c r="FD24" s="332"/>
      <c r="FE24" s="332"/>
      <c r="FF24" s="332"/>
      <c r="FG24" s="331"/>
      <c r="FH24" s="331"/>
      <c r="FI24" s="331"/>
      <c r="FJ24" s="331"/>
      <c r="FK24" s="331"/>
      <c r="FL24" s="331"/>
      <c r="FM24" s="331"/>
      <c r="FN24" s="331"/>
      <c r="FO24" s="331"/>
      <c r="FP24" s="331"/>
      <c r="FQ24" s="331"/>
      <c r="FR24" s="331"/>
      <c r="FS24" s="331"/>
      <c r="FT24" s="331"/>
      <c r="FU24" s="331"/>
      <c r="FV24" s="331"/>
      <c r="IH24" s="5"/>
    </row>
    <row r="25" spans="2:242" ht="6" customHeight="1" x14ac:dyDescent="0.2">
      <c r="B25" s="135"/>
      <c r="C25" s="82"/>
      <c r="D25" s="140"/>
      <c r="E25" s="140"/>
      <c r="F25" s="140"/>
      <c r="G25" s="140"/>
      <c r="H25" s="140"/>
      <c r="I25" s="140"/>
      <c r="J25" s="141"/>
      <c r="K25" s="159"/>
      <c r="L25" s="160"/>
      <c r="M25" s="160"/>
      <c r="N25" s="133"/>
      <c r="O25" s="133"/>
      <c r="P25" s="133"/>
      <c r="Q25" s="107"/>
      <c r="R25" s="107"/>
      <c r="S25" s="107"/>
      <c r="T25" s="209"/>
      <c r="U25" s="160"/>
      <c r="V25" s="160"/>
      <c r="W25" s="133"/>
      <c r="X25" s="133"/>
      <c r="Y25" s="133"/>
      <c r="Z25" s="107"/>
      <c r="AA25" s="107"/>
      <c r="AB25" s="207"/>
      <c r="AC25" s="114"/>
      <c r="AD25" s="115"/>
      <c r="AE25" s="115"/>
      <c r="AF25" s="115"/>
      <c r="AG25" s="115"/>
      <c r="AH25" s="115"/>
      <c r="AI25" s="115"/>
      <c r="AJ25" s="115"/>
      <c r="AK25" s="115"/>
      <c r="AL25" s="110"/>
      <c r="AM25" s="111"/>
      <c r="AN25" s="111"/>
      <c r="AO25" s="82"/>
      <c r="AP25" s="82"/>
      <c r="AQ25" s="82"/>
      <c r="AR25" s="158"/>
      <c r="AS25" s="158"/>
      <c r="AT25" s="186"/>
      <c r="AU25" s="102"/>
      <c r="AV25" s="82"/>
      <c r="AW25" s="82"/>
      <c r="AX25" s="82"/>
      <c r="AY25" s="82"/>
      <c r="AZ25" s="95"/>
      <c r="BA25" s="94"/>
      <c r="BB25" s="82"/>
      <c r="BC25" s="95"/>
      <c r="BD25" s="82"/>
      <c r="BE25" s="82"/>
      <c r="BF25" s="99"/>
      <c r="BR25" s="135"/>
      <c r="BS25" s="82"/>
      <c r="BT25" s="140"/>
      <c r="BU25" s="140"/>
      <c r="BV25" s="140"/>
      <c r="BW25" s="140"/>
      <c r="BX25" s="140"/>
      <c r="BY25" s="140"/>
      <c r="BZ25" s="141"/>
      <c r="CA25" s="159"/>
      <c r="CB25" s="160"/>
      <c r="CC25" s="160"/>
      <c r="CD25" s="133"/>
      <c r="CE25" s="133"/>
      <c r="CF25" s="133"/>
      <c r="CG25" s="107"/>
      <c r="CH25" s="107"/>
      <c r="CI25" s="107"/>
      <c r="CJ25" s="209"/>
      <c r="CK25" s="160"/>
      <c r="CL25" s="160"/>
      <c r="CM25" s="133"/>
      <c r="CN25" s="133"/>
      <c r="CO25" s="133"/>
      <c r="CP25" s="107"/>
      <c r="CQ25" s="107"/>
      <c r="CR25" s="207"/>
      <c r="CS25" s="114"/>
      <c r="CT25" s="115"/>
      <c r="CU25" s="115"/>
      <c r="CV25" s="115"/>
      <c r="CW25" s="115"/>
      <c r="CX25" s="115"/>
      <c r="CY25" s="115"/>
      <c r="CZ25" s="115"/>
      <c r="DA25" s="115"/>
      <c r="DB25" s="167"/>
      <c r="DC25" s="164"/>
      <c r="DD25" s="164"/>
      <c r="DE25" s="170"/>
      <c r="DF25" s="170"/>
      <c r="DG25" s="170"/>
      <c r="DH25" s="174"/>
      <c r="DI25" s="174"/>
      <c r="DJ25" s="175"/>
      <c r="DK25" s="82"/>
      <c r="DL25" s="82"/>
      <c r="DM25" s="82"/>
      <c r="DN25" s="82"/>
      <c r="DO25" s="82"/>
      <c r="DP25" s="82"/>
      <c r="DQ25" s="94"/>
      <c r="DR25" s="82"/>
      <c r="DS25" s="95"/>
      <c r="DT25" s="82"/>
      <c r="DU25" s="82"/>
      <c r="DV25" s="99"/>
      <c r="EH25" s="360"/>
      <c r="EI25" s="360"/>
      <c r="EJ25" s="360"/>
      <c r="FD25" s="332"/>
      <c r="FE25" s="332"/>
      <c r="FF25" s="332"/>
      <c r="IH25" s="5"/>
    </row>
    <row r="26" spans="2:242" ht="6" customHeight="1" x14ac:dyDescent="0.2">
      <c r="B26" s="179"/>
      <c r="C26" s="90"/>
      <c r="D26" s="187"/>
      <c r="E26" s="187"/>
      <c r="F26" s="187"/>
      <c r="G26" s="187"/>
      <c r="H26" s="187"/>
      <c r="I26" s="187"/>
      <c r="J26" s="188"/>
      <c r="K26" s="223"/>
      <c r="L26" s="119"/>
      <c r="M26" s="119"/>
      <c r="N26" s="215"/>
      <c r="O26" s="215"/>
      <c r="P26" s="215"/>
      <c r="Q26" s="147"/>
      <c r="R26" s="147"/>
      <c r="S26" s="147"/>
      <c r="T26" s="118"/>
      <c r="U26" s="119"/>
      <c r="V26" s="119"/>
      <c r="W26" s="215"/>
      <c r="X26" s="215"/>
      <c r="Y26" s="215"/>
      <c r="Z26" s="147"/>
      <c r="AA26" s="147"/>
      <c r="AB26" s="224"/>
      <c r="AC26" s="116"/>
      <c r="AD26" s="117"/>
      <c r="AE26" s="117"/>
      <c r="AF26" s="117"/>
      <c r="AG26" s="117"/>
      <c r="AH26" s="117"/>
      <c r="AI26" s="117"/>
      <c r="AJ26" s="117"/>
      <c r="AK26" s="117"/>
      <c r="AL26" s="120"/>
      <c r="AM26" s="121"/>
      <c r="AN26" s="121"/>
      <c r="AO26" s="90"/>
      <c r="AP26" s="90"/>
      <c r="AQ26" s="90"/>
      <c r="AR26" s="193"/>
      <c r="AS26" s="193"/>
      <c r="AT26" s="194"/>
      <c r="AU26" s="103"/>
      <c r="AV26" s="90"/>
      <c r="AW26" s="90"/>
      <c r="AX26" s="90"/>
      <c r="AY26" s="90"/>
      <c r="AZ26" s="97"/>
      <c r="BA26" s="94"/>
      <c r="BB26" s="82"/>
      <c r="BC26" s="95"/>
      <c r="BD26" s="82"/>
      <c r="BE26" s="82"/>
      <c r="BF26" s="99"/>
      <c r="BR26" s="179"/>
      <c r="BS26" s="90"/>
      <c r="BT26" s="140"/>
      <c r="BU26" s="140"/>
      <c r="BV26" s="140"/>
      <c r="BW26" s="140"/>
      <c r="BX26" s="140"/>
      <c r="BY26" s="140"/>
      <c r="BZ26" s="141"/>
      <c r="CA26" s="159"/>
      <c r="CB26" s="160"/>
      <c r="CC26" s="160"/>
      <c r="CD26" s="133"/>
      <c r="CE26" s="133"/>
      <c r="CF26" s="133"/>
      <c r="CG26" s="107"/>
      <c r="CH26" s="107"/>
      <c r="CI26" s="107"/>
      <c r="CJ26" s="209"/>
      <c r="CK26" s="160"/>
      <c r="CL26" s="160"/>
      <c r="CM26" s="133"/>
      <c r="CN26" s="133"/>
      <c r="CO26" s="133"/>
      <c r="CP26" s="107"/>
      <c r="CQ26" s="107"/>
      <c r="CR26" s="207"/>
      <c r="CS26" s="114"/>
      <c r="CT26" s="115"/>
      <c r="CU26" s="115"/>
      <c r="CV26" s="115"/>
      <c r="CW26" s="115"/>
      <c r="CX26" s="115"/>
      <c r="CY26" s="115"/>
      <c r="CZ26" s="115"/>
      <c r="DA26" s="115"/>
      <c r="DB26" s="168"/>
      <c r="DC26" s="165"/>
      <c r="DD26" s="165"/>
      <c r="DE26" s="171"/>
      <c r="DF26" s="171"/>
      <c r="DG26" s="171"/>
      <c r="DH26" s="176"/>
      <c r="DI26" s="176"/>
      <c r="DJ26" s="177"/>
      <c r="DK26" s="90"/>
      <c r="DL26" s="90"/>
      <c r="DM26" s="90"/>
      <c r="DN26" s="90"/>
      <c r="DO26" s="90"/>
      <c r="DP26" s="90"/>
      <c r="DQ26" s="96"/>
      <c r="DR26" s="90"/>
      <c r="DS26" s="97"/>
      <c r="DT26" s="90"/>
      <c r="DU26" s="90"/>
      <c r="DV26" s="100"/>
    </row>
    <row r="27" spans="2:242" ht="6" customHeight="1" x14ac:dyDescent="0.2">
      <c r="B27" s="135">
        <v>4</v>
      </c>
      <c r="C27" s="82"/>
      <c r="D27" s="140" t="s">
        <v>74</v>
      </c>
      <c r="E27" s="140"/>
      <c r="F27" s="140"/>
      <c r="G27" s="140"/>
      <c r="H27" s="140"/>
      <c r="I27" s="140"/>
      <c r="J27" s="141"/>
      <c r="K27" s="159">
        <f>IF(AR15="","",AR15)</f>
        <v>0</v>
      </c>
      <c r="L27" s="160"/>
      <c r="M27" s="160"/>
      <c r="N27" s="132" t="s">
        <v>11</v>
      </c>
      <c r="O27" s="133"/>
      <c r="P27" s="133"/>
      <c r="Q27" s="107">
        <f>IF(AL15="","",AL15)</f>
        <v>3</v>
      </c>
      <c r="R27" s="107"/>
      <c r="S27" s="107"/>
      <c r="T27" s="209">
        <f>IF(AR19="","",AR19)</f>
        <v>3</v>
      </c>
      <c r="U27" s="160"/>
      <c r="V27" s="160"/>
      <c r="W27" s="132" t="s">
        <v>11</v>
      </c>
      <c r="X27" s="133"/>
      <c r="Y27" s="133"/>
      <c r="Z27" s="107">
        <f>IF(AL19="","",AL19)</f>
        <v>2</v>
      </c>
      <c r="AA27" s="107"/>
      <c r="AB27" s="207"/>
      <c r="AC27" s="209">
        <f>IF(AR23="","",AR23)</f>
        <v>3</v>
      </c>
      <c r="AD27" s="160"/>
      <c r="AE27" s="160"/>
      <c r="AF27" s="132" t="s">
        <v>11</v>
      </c>
      <c r="AG27" s="133"/>
      <c r="AH27" s="133"/>
      <c r="AI27" s="107">
        <f>IF(AL23="","",AL23)</f>
        <v>0</v>
      </c>
      <c r="AJ27" s="107"/>
      <c r="AK27" s="107"/>
      <c r="AL27" s="123"/>
      <c r="AM27" s="124"/>
      <c r="AN27" s="124"/>
      <c r="AO27" s="124"/>
      <c r="AP27" s="124"/>
      <c r="AQ27" s="124"/>
      <c r="AR27" s="124"/>
      <c r="AS27" s="124"/>
      <c r="AT27" s="125"/>
      <c r="AU27" s="101">
        <f>IF(AND(T27="",AC27="",K27="",AL27=""),"",IF(T27=3,1,0)+IF(AC27=3,1,0)+IF(K27=3,1,0)+IF(AL27=3,1,0))</f>
        <v>2</v>
      </c>
      <c r="AV27" s="89"/>
      <c r="AW27" s="82" t="s">
        <v>11</v>
      </c>
      <c r="AX27" s="82"/>
      <c r="AY27" s="89">
        <f>IF(AND(Z27="",AI27="",Q27="",AR27=""),"",IF(Z27=3,1,0)+IF(AI27=3,1,0)+IF(Q27=3,1,0)+IF(AR27=3,1,0))</f>
        <v>1</v>
      </c>
      <c r="AZ27" s="104"/>
      <c r="BA27" s="105">
        <f>IF(AU27="","",AU27*2+AY27)</f>
        <v>5</v>
      </c>
      <c r="BB27" s="89"/>
      <c r="BC27" s="104"/>
      <c r="BD27" s="105">
        <f>IF(BA27="","",RANK(BA27,BA15:BC30))</f>
        <v>2</v>
      </c>
      <c r="BE27" s="89"/>
      <c r="BF27" s="106"/>
      <c r="BR27" s="328">
        <v>4</v>
      </c>
      <c r="BS27" s="170"/>
      <c r="BT27" s="322" t="s">
        <v>80</v>
      </c>
      <c r="BU27" s="322"/>
      <c r="BV27" s="322"/>
      <c r="BW27" s="322"/>
      <c r="BX27" s="322"/>
      <c r="BY27" s="322"/>
      <c r="BZ27" s="323"/>
      <c r="CA27" s="326">
        <f>IF(DH15="","",DH15)</f>
        <v>0</v>
      </c>
      <c r="CB27" s="226"/>
      <c r="CC27" s="226"/>
      <c r="CD27" s="313" t="s">
        <v>11</v>
      </c>
      <c r="CE27" s="314"/>
      <c r="CF27" s="314"/>
      <c r="CG27" s="309">
        <f>IF(DB15="","",DB15)</f>
        <v>3</v>
      </c>
      <c r="CH27" s="309"/>
      <c r="CI27" s="309"/>
      <c r="CJ27" s="225">
        <f>IF(DH19="","",DH19)</f>
        <v>0</v>
      </c>
      <c r="CK27" s="226"/>
      <c r="CL27" s="226"/>
      <c r="CM27" s="313" t="s">
        <v>11</v>
      </c>
      <c r="CN27" s="314"/>
      <c r="CO27" s="314"/>
      <c r="CP27" s="309">
        <f>IF(DB19="","",DB19)</f>
        <v>3</v>
      </c>
      <c r="CQ27" s="309"/>
      <c r="CR27" s="310"/>
      <c r="CS27" s="225">
        <f>IF(DH23="","",DH23)</f>
        <v>1</v>
      </c>
      <c r="CT27" s="226"/>
      <c r="CU27" s="226"/>
      <c r="CV27" s="313" t="s">
        <v>11</v>
      </c>
      <c r="CW27" s="314"/>
      <c r="CX27" s="314"/>
      <c r="CY27" s="309">
        <f>IF(DB23="","",DB23)</f>
        <v>3</v>
      </c>
      <c r="CZ27" s="309"/>
      <c r="DA27" s="309"/>
      <c r="DB27" s="316"/>
      <c r="DC27" s="317"/>
      <c r="DD27" s="317"/>
      <c r="DE27" s="317"/>
      <c r="DF27" s="317"/>
      <c r="DG27" s="317"/>
      <c r="DH27" s="317"/>
      <c r="DI27" s="317"/>
      <c r="DJ27" s="318"/>
      <c r="DK27" s="89">
        <f>IF(AND(CJ27="",CS27="",DB27="",CA27=""),"",IF(CJ27=3,1,0)+IF(CS27=3,1,0)+IF(DB27=3,1,0)+IF(CA27=3,1,0))</f>
        <v>0</v>
      </c>
      <c r="DL27" s="89"/>
      <c r="DM27" s="89" t="s">
        <v>11</v>
      </c>
      <c r="DN27" s="89"/>
      <c r="DO27" s="89">
        <f>IF(AND(CP27="",CY27="",DH27="",CG27=""),"",IF(CP27=3,1,0)+IF(CY27=3,1,0)+IF(DH27=3,1,0)+IF(CG27=3,1,0))</f>
        <v>3</v>
      </c>
      <c r="DP27" s="89"/>
      <c r="DQ27" s="105">
        <f>IF(DK27="","",DK27*2+DO27)</f>
        <v>3</v>
      </c>
      <c r="DR27" s="89"/>
      <c r="DS27" s="104"/>
      <c r="DT27" s="89">
        <f>IF(DQ27="","",RANK(DQ27,DQ15:DS30))</f>
        <v>4</v>
      </c>
      <c r="DU27" s="89"/>
      <c r="DV27" s="106"/>
    </row>
    <row r="28" spans="2:242" ht="6" customHeight="1" x14ac:dyDescent="0.2">
      <c r="B28" s="135"/>
      <c r="C28" s="82"/>
      <c r="D28" s="140"/>
      <c r="E28" s="140"/>
      <c r="F28" s="140"/>
      <c r="G28" s="140"/>
      <c r="H28" s="140"/>
      <c r="I28" s="140"/>
      <c r="J28" s="141"/>
      <c r="K28" s="159"/>
      <c r="L28" s="160"/>
      <c r="M28" s="160"/>
      <c r="N28" s="133"/>
      <c r="O28" s="133"/>
      <c r="P28" s="133"/>
      <c r="Q28" s="107"/>
      <c r="R28" s="107"/>
      <c r="S28" s="107"/>
      <c r="T28" s="209"/>
      <c r="U28" s="160"/>
      <c r="V28" s="160"/>
      <c r="W28" s="133"/>
      <c r="X28" s="133"/>
      <c r="Y28" s="133"/>
      <c r="Z28" s="107"/>
      <c r="AA28" s="107"/>
      <c r="AB28" s="207"/>
      <c r="AC28" s="209"/>
      <c r="AD28" s="160"/>
      <c r="AE28" s="160"/>
      <c r="AF28" s="133"/>
      <c r="AG28" s="133"/>
      <c r="AH28" s="133"/>
      <c r="AI28" s="107"/>
      <c r="AJ28" s="107"/>
      <c r="AK28" s="107"/>
      <c r="AL28" s="123"/>
      <c r="AM28" s="124"/>
      <c r="AN28" s="124"/>
      <c r="AO28" s="124"/>
      <c r="AP28" s="124"/>
      <c r="AQ28" s="124"/>
      <c r="AR28" s="124"/>
      <c r="AS28" s="124"/>
      <c r="AT28" s="125"/>
      <c r="AU28" s="102"/>
      <c r="AV28" s="82"/>
      <c r="AW28" s="82"/>
      <c r="AX28" s="82"/>
      <c r="AY28" s="82"/>
      <c r="AZ28" s="95"/>
      <c r="BA28" s="94"/>
      <c r="BB28" s="82"/>
      <c r="BC28" s="95"/>
      <c r="BD28" s="94"/>
      <c r="BE28" s="82"/>
      <c r="BF28" s="99"/>
      <c r="BR28" s="328"/>
      <c r="BS28" s="170"/>
      <c r="BT28" s="322"/>
      <c r="BU28" s="322"/>
      <c r="BV28" s="322"/>
      <c r="BW28" s="322"/>
      <c r="BX28" s="322"/>
      <c r="BY28" s="322"/>
      <c r="BZ28" s="323"/>
      <c r="CA28" s="326"/>
      <c r="CB28" s="226"/>
      <c r="CC28" s="226"/>
      <c r="CD28" s="314"/>
      <c r="CE28" s="314"/>
      <c r="CF28" s="314"/>
      <c r="CG28" s="309"/>
      <c r="CH28" s="309"/>
      <c r="CI28" s="309"/>
      <c r="CJ28" s="225"/>
      <c r="CK28" s="226"/>
      <c r="CL28" s="226"/>
      <c r="CM28" s="314"/>
      <c r="CN28" s="314"/>
      <c r="CO28" s="314"/>
      <c r="CP28" s="309"/>
      <c r="CQ28" s="309"/>
      <c r="CR28" s="310"/>
      <c r="CS28" s="225"/>
      <c r="CT28" s="226"/>
      <c r="CU28" s="226"/>
      <c r="CV28" s="314"/>
      <c r="CW28" s="314"/>
      <c r="CX28" s="314"/>
      <c r="CY28" s="309"/>
      <c r="CZ28" s="309"/>
      <c r="DA28" s="309"/>
      <c r="DB28" s="316"/>
      <c r="DC28" s="317"/>
      <c r="DD28" s="317"/>
      <c r="DE28" s="317"/>
      <c r="DF28" s="317"/>
      <c r="DG28" s="317"/>
      <c r="DH28" s="317"/>
      <c r="DI28" s="317"/>
      <c r="DJ28" s="318"/>
      <c r="DK28" s="82"/>
      <c r="DL28" s="82"/>
      <c r="DM28" s="82"/>
      <c r="DN28" s="82"/>
      <c r="DO28" s="82"/>
      <c r="DP28" s="82"/>
      <c r="DQ28" s="94"/>
      <c r="DR28" s="82"/>
      <c r="DS28" s="95"/>
      <c r="DT28" s="82"/>
      <c r="DU28" s="82"/>
      <c r="DV28" s="99"/>
      <c r="FD28" s="331"/>
      <c r="FE28" s="331"/>
      <c r="FF28" s="331"/>
      <c r="FG28" s="331"/>
      <c r="FH28" s="331"/>
      <c r="FI28" s="331"/>
      <c r="FJ28" s="331"/>
      <c r="FK28" s="331"/>
      <c r="FL28" s="331"/>
      <c r="FM28" s="331"/>
      <c r="FN28" s="331"/>
      <c r="FO28" s="331"/>
      <c r="FP28" s="331"/>
      <c r="FQ28" s="331"/>
      <c r="FR28" s="331"/>
      <c r="FS28" s="331"/>
      <c r="FT28" s="331"/>
      <c r="FU28" s="331"/>
      <c r="FV28" s="331"/>
    </row>
    <row r="29" spans="2:242" ht="6" customHeight="1" x14ac:dyDescent="0.2">
      <c r="B29" s="135"/>
      <c r="C29" s="82"/>
      <c r="D29" s="140"/>
      <c r="E29" s="140"/>
      <c r="F29" s="140"/>
      <c r="G29" s="140"/>
      <c r="H29" s="140"/>
      <c r="I29" s="140"/>
      <c r="J29" s="141"/>
      <c r="K29" s="159"/>
      <c r="L29" s="160"/>
      <c r="M29" s="160"/>
      <c r="N29" s="133"/>
      <c r="O29" s="133"/>
      <c r="P29" s="133"/>
      <c r="Q29" s="107"/>
      <c r="R29" s="107"/>
      <c r="S29" s="107"/>
      <c r="T29" s="209"/>
      <c r="U29" s="160"/>
      <c r="V29" s="160"/>
      <c r="W29" s="133"/>
      <c r="X29" s="133"/>
      <c r="Y29" s="133"/>
      <c r="Z29" s="107"/>
      <c r="AA29" s="107"/>
      <c r="AB29" s="207"/>
      <c r="AC29" s="209"/>
      <c r="AD29" s="160"/>
      <c r="AE29" s="160"/>
      <c r="AF29" s="133"/>
      <c r="AG29" s="133"/>
      <c r="AH29" s="133"/>
      <c r="AI29" s="107"/>
      <c r="AJ29" s="107"/>
      <c r="AK29" s="107"/>
      <c r="AL29" s="123"/>
      <c r="AM29" s="124"/>
      <c r="AN29" s="124"/>
      <c r="AO29" s="124"/>
      <c r="AP29" s="124"/>
      <c r="AQ29" s="124"/>
      <c r="AR29" s="124"/>
      <c r="AS29" s="124"/>
      <c r="AT29" s="125"/>
      <c r="AU29" s="102"/>
      <c r="AV29" s="82"/>
      <c r="AW29" s="82"/>
      <c r="AX29" s="82"/>
      <c r="AY29" s="82"/>
      <c r="AZ29" s="95"/>
      <c r="BA29" s="94"/>
      <c r="BB29" s="82"/>
      <c r="BC29" s="95"/>
      <c r="BD29" s="94"/>
      <c r="BE29" s="82"/>
      <c r="BF29" s="99"/>
      <c r="BR29" s="328"/>
      <c r="BS29" s="170"/>
      <c r="BT29" s="322"/>
      <c r="BU29" s="322"/>
      <c r="BV29" s="322"/>
      <c r="BW29" s="322"/>
      <c r="BX29" s="322"/>
      <c r="BY29" s="322"/>
      <c r="BZ29" s="323"/>
      <c r="CA29" s="326"/>
      <c r="CB29" s="226"/>
      <c r="CC29" s="226"/>
      <c r="CD29" s="314"/>
      <c r="CE29" s="314"/>
      <c r="CF29" s="314"/>
      <c r="CG29" s="309"/>
      <c r="CH29" s="309"/>
      <c r="CI29" s="309"/>
      <c r="CJ29" s="225"/>
      <c r="CK29" s="226"/>
      <c r="CL29" s="226"/>
      <c r="CM29" s="314"/>
      <c r="CN29" s="314"/>
      <c r="CO29" s="314"/>
      <c r="CP29" s="309"/>
      <c r="CQ29" s="309"/>
      <c r="CR29" s="310"/>
      <c r="CS29" s="225"/>
      <c r="CT29" s="226"/>
      <c r="CU29" s="226"/>
      <c r="CV29" s="314"/>
      <c r="CW29" s="314"/>
      <c r="CX29" s="314"/>
      <c r="CY29" s="309"/>
      <c r="CZ29" s="309"/>
      <c r="DA29" s="309"/>
      <c r="DB29" s="316"/>
      <c r="DC29" s="317"/>
      <c r="DD29" s="317"/>
      <c r="DE29" s="317"/>
      <c r="DF29" s="317"/>
      <c r="DG29" s="317"/>
      <c r="DH29" s="317"/>
      <c r="DI29" s="317"/>
      <c r="DJ29" s="318"/>
      <c r="DK29" s="82"/>
      <c r="DL29" s="82"/>
      <c r="DM29" s="82"/>
      <c r="DN29" s="82"/>
      <c r="DO29" s="82"/>
      <c r="DP29" s="82"/>
      <c r="DQ29" s="94"/>
      <c r="DR29" s="82"/>
      <c r="DS29" s="95"/>
      <c r="DT29" s="82"/>
      <c r="DU29" s="82"/>
      <c r="DV29" s="99"/>
      <c r="FD29" s="331"/>
      <c r="FE29" s="331"/>
      <c r="FF29" s="331"/>
      <c r="FG29" s="331"/>
      <c r="FH29" s="331"/>
      <c r="FI29" s="331"/>
      <c r="FJ29" s="331"/>
      <c r="FK29" s="331"/>
      <c r="FL29" s="331"/>
      <c r="FM29" s="331"/>
      <c r="FN29" s="331"/>
      <c r="FO29" s="331"/>
      <c r="FP29" s="331"/>
      <c r="FQ29" s="331"/>
      <c r="FR29" s="331"/>
      <c r="FS29" s="331"/>
      <c r="FT29" s="331"/>
      <c r="FU29" s="331"/>
      <c r="FV29" s="331"/>
    </row>
    <row r="30" spans="2:242" ht="6" customHeight="1" thickBot="1" x14ac:dyDescent="0.25">
      <c r="B30" s="306"/>
      <c r="C30" s="113"/>
      <c r="D30" s="298"/>
      <c r="E30" s="298"/>
      <c r="F30" s="298"/>
      <c r="G30" s="298"/>
      <c r="H30" s="298"/>
      <c r="I30" s="298"/>
      <c r="J30" s="299"/>
      <c r="K30" s="180"/>
      <c r="L30" s="181"/>
      <c r="M30" s="181"/>
      <c r="N30" s="182"/>
      <c r="O30" s="182"/>
      <c r="P30" s="182"/>
      <c r="Q30" s="122"/>
      <c r="R30" s="122"/>
      <c r="S30" s="122"/>
      <c r="T30" s="210"/>
      <c r="U30" s="181"/>
      <c r="V30" s="181"/>
      <c r="W30" s="182"/>
      <c r="X30" s="182"/>
      <c r="Y30" s="182"/>
      <c r="Z30" s="122"/>
      <c r="AA30" s="122"/>
      <c r="AB30" s="208"/>
      <c r="AC30" s="210"/>
      <c r="AD30" s="181"/>
      <c r="AE30" s="181"/>
      <c r="AF30" s="182"/>
      <c r="AG30" s="182"/>
      <c r="AH30" s="182"/>
      <c r="AI30" s="122"/>
      <c r="AJ30" s="122"/>
      <c r="AK30" s="122"/>
      <c r="AL30" s="126"/>
      <c r="AM30" s="127"/>
      <c r="AN30" s="127"/>
      <c r="AO30" s="127"/>
      <c r="AP30" s="127"/>
      <c r="AQ30" s="127"/>
      <c r="AR30" s="127"/>
      <c r="AS30" s="127"/>
      <c r="AT30" s="128"/>
      <c r="AU30" s="112"/>
      <c r="AV30" s="113"/>
      <c r="AW30" s="113"/>
      <c r="AX30" s="113"/>
      <c r="AY30" s="113"/>
      <c r="AZ30" s="130"/>
      <c r="BA30" s="129"/>
      <c r="BB30" s="113"/>
      <c r="BC30" s="130"/>
      <c r="BD30" s="129"/>
      <c r="BE30" s="113"/>
      <c r="BF30" s="131"/>
      <c r="BR30" s="329"/>
      <c r="BS30" s="330"/>
      <c r="BT30" s="324"/>
      <c r="BU30" s="324"/>
      <c r="BV30" s="324"/>
      <c r="BW30" s="324"/>
      <c r="BX30" s="324"/>
      <c r="BY30" s="324"/>
      <c r="BZ30" s="325"/>
      <c r="CA30" s="327"/>
      <c r="CB30" s="228"/>
      <c r="CC30" s="228"/>
      <c r="CD30" s="315"/>
      <c r="CE30" s="315"/>
      <c r="CF30" s="315"/>
      <c r="CG30" s="311"/>
      <c r="CH30" s="311"/>
      <c r="CI30" s="311"/>
      <c r="CJ30" s="227"/>
      <c r="CK30" s="228"/>
      <c r="CL30" s="228"/>
      <c r="CM30" s="315"/>
      <c r="CN30" s="315"/>
      <c r="CO30" s="315"/>
      <c r="CP30" s="311"/>
      <c r="CQ30" s="311"/>
      <c r="CR30" s="312"/>
      <c r="CS30" s="227"/>
      <c r="CT30" s="228"/>
      <c r="CU30" s="228"/>
      <c r="CV30" s="315"/>
      <c r="CW30" s="315"/>
      <c r="CX30" s="315"/>
      <c r="CY30" s="311"/>
      <c r="CZ30" s="311"/>
      <c r="DA30" s="311"/>
      <c r="DB30" s="319"/>
      <c r="DC30" s="320"/>
      <c r="DD30" s="320"/>
      <c r="DE30" s="320"/>
      <c r="DF30" s="320"/>
      <c r="DG30" s="320"/>
      <c r="DH30" s="320"/>
      <c r="DI30" s="320"/>
      <c r="DJ30" s="321"/>
      <c r="DK30" s="113"/>
      <c r="DL30" s="113"/>
      <c r="DM30" s="113"/>
      <c r="DN30" s="113"/>
      <c r="DO30" s="113"/>
      <c r="DP30" s="113"/>
      <c r="DQ30" s="129"/>
      <c r="DR30" s="113"/>
      <c r="DS30" s="130"/>
      <c r="DT30" s="113"/>
      <c r="DU30" s="113"/>
      <c r="DV30" s="131"/>
      <c r="FD30" s="331"/>
      <c r="FE30" s="331"/>
      <c r="FF30" s="331"/>
      <c r="FG30" s="331"/>
      <c r="FH30" s="331"/>
      <c r="FI30" s="331"/>
      <c r="FJ30" s="331"/>
      <c r="FK30" s="331"/>
      <c r="FL30" s="331"/>
      <c r="FM30" s="331"/>
      <c r="FN30" s="331"/>
      <c r="FO30" s="331"/>
      <c r="FP30" s="331"/>
      <c r="FQ30" s="331"/>
      <c r="FR30" s="331"/>
      <c r="FS30" s="331"/>
      <c r="FT30" s="331"/>
      <c r="FU30" s="331"/>
      <c r="FV30" s="331"/>
    </row>
    <row r="31" spans="2:242" ht="6" customHeight="1" x14ac:dyDescent="0.2">
      <c r="D31" s="5"/>
      <c r="E31" s="5"/>
      <c r="F31" s="5"/>
      <c r="G31" s="5"/>
      <c r="H31" s="5"/>
      <c r="I31" s="5"/>
      <c r="J31" s="5"/>
      <c r="BS31" s="5"/>
      <c r="BT31" s="5"/>
      <c r="BU31" s="5"/>
      <c r="BV31" s="5"/>
      <c r="BW31" s="5"/>
      <c r="BX31" s="5"/>
      <c r="BY31" s="5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</row>
    <row r="33" spans="2:250" ht="6" customHeight="1" x14ac:dyDescent="0.2">
      <c r="AP33" s="229" t="s">
        <v>98</v>
      </c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H33" s="7"/>
      <c r="DF33" s="229" t="s">
        <v>99</v>
      </c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</row>
    <row r="34" spans="2:250" ht="6" customHeight="1" thickBot="1" x14ac:dyDescent="0.25">
      <c r="AP34" s="230"/>
      <c r="AQ34" s="230"/>
      <c r="AR34" s="230"/>
      <c r="AS34" s="230"/>
      <c r="AT34" s="230"/>
      <c r="AU34" s="229"/>
      <c r="AV34" s="229"/>
      <c r="AW34" s="229"/>
      <c r="AX34" s="229"/>
      <c r="AY34" s="229"/>
      <c r="AZ34" s="229"/>
      <c r="BA34" s="229"/>
      <c r="BB34" s="229"/>
      <c r="BC34" s="229"/>
      <c r="BD34" s="230"/>
      <c r="BE34" s="230"/>
      <c r="BF34" s="230"/>
      <c r="BH34" s="7"/>
      <c r="DF34" s="230"/>
      <c r="DG34" s="230"/>
      <c r="DH34" s="230"/>
      <c r="DI34" s="230"/>
      <c r="DJ34" s="230"/>
      <c r="DK34" s="229"/>
      <c r="DL34" s="229"/>
      <c r="DM34" s="229"/>
      <c r="DN34" s="229"/>
      <c r="DO34" s="229"/>
      <c r="DP34" s="229"/>
      <c r="DQ34" s="229"/>
      <c r="DR34" s="229"/>
      <c r="DS34" s="229"/>
      <c r="DT34" s="230"/>
      <c r="DU34" s="230"/>
      <c r="DV34" s="230"/>
      <c r="DW34" s="38"/>
      <c r="DX34" s="38"/>
      <c r="DY34" s="38"/>
      <c r="DZ34" s="39"/>
      <c r="EA34" s="39"/>
      <c r="EB34" s="39"/>
      <c r="EC34" s="39"/>
      <c r="ED34" s="39"/>
      <c r="EE34" s="39"/>
    </row>
    <row r="35" spans="2:250" ht="6" customHeight="1" x14ac:dyDescent="0.2">
      <c r="B35" s="134" t="s">
        <v>23</v>
      </c>
      <c r="C35" s="88"/>
      <c r="D35" s="88" t="s">
        <v>10</v>
      </c>
      <c r="E35" s="88"/>
      <c r="F35" s="88"/>
      <c r="G35" s="88"/>
      <c r="H35" s="88"/>
      <c r="I35" s="88"/>
      <c r="J35" s="136"/>
      <c r="K35" s="134">
        <v>1</v>
      </c>
      <c r="L35" s="88"/>
      <c r="M35" s="183" t="str">
        <f>IF(D39="","",D39)</f>
        <v>高松商</v>
      </c>
      <c r="N35" s="183"/>
      <c r="O35" s="183"/>
      <c r="P35" s="183"/>
      <c r="Q35" s="183"/>
      <c r="R35" s="183"/>
      <c r="S35" s="217"/>
      <c r="T35" s="216">
        <v>2</v>
      </c>
      <c r="U35" s="88"/>
      <c r="V35" s="183" t="str">
        <f>IF(D43="","",D43)</f>
        <v>三本松</v>
      </c>
      <c r="W35" s="183"/>
      <c r="X35" s="183"/>
      <c r="Y35" s="183"/>
      <c r="Z35" s="183"/>
      <c r="AA35" s="183"/>
      <c r="AB35" s="217"/>
      <c r="AC35" s="216">
        <v>3</v>
      </c>
      <c r="AD35" s="88"/>
      <c r="AE35" s="183" t="str">
        <f>IF(D47="","",D47)</f>
        <v>丸城西</v>
      </c>
      <c r="AF35" s="183"/>
      <c r="AG35" s="183"/>
      <c r="AH35" s="183"/>
      <c r="AI35" s="183"/>
      <c r="AJ35" s="183"/>
      <c r="AK35" s="217"/>
      <c r="AL35" s="88">
        <v>4</v>
      </c>
      <c r="AM35" s="88"/>
      <c r="AN35" s="183" t="str">
        <f>IF(D51="","",D51)</f>
        <v>高松一</v>
      </c>
      <c r="AO35" s="183"/>
      <c r="AP35" s="183"/>
      <c r="AQ35" s="183"/>
      <c r="AR35" s="183"/>
      <c r="AS35" s="183"/>
      <c r="AT35" s="183"/>
      <c r="AU35" s="148" t="s">
        <v>2</v>
      </c>
      <c r="AV35" s="149"/>
      <c r="AW35" s="149"/>
      <c r="AX35" s="149"/>
      <c r="AY35" s="149"/>
      <c r="AZ35" s="150"/>
      <c r="BA35" s="238" t="s">
        <v>0</v>
      </c>
      <c r="BB35" s="239"/>
      <c r="BC35" s="240"/>
      <c r="BD35" s="238" t="s">
        <v>1</v>
      </c>
      <c r="BE35" s="239"/>
      <c r="BF35" s="247"/>
      <c r="BR35" s="134" t="s">
        <v>26</v>
      </c>
      <c r="BS35" s="88"/>
      <c r="BT35" s="88" t="s">
        <v>10</v>
      </c>
      <c r="BU35" s="88"/>
      <c r="BV35" s="88"/>
      <c r="BW35" s="88"/>
      <c r="BX35" s="88"/>
      <c r="BY35" s="88"/>
      <c r="BZ35" s="136"/>
      <c r="CA35" s="134">
        <v>1</v>
      </c>
      <c r="CB35" s="88"/>
      <c r="CC35" s="183" t="str">
        <f>IF(BT39="","",BT39)</f>
        <v>観一</v>
      </c>
      <c r="CD35" s="183"/>
      <c r="CE35" s="183"/>
      <c r="CF35" s="183"/>
      <c r="CG35" s="183"/>
      <c r="CH35" s="183"/>
      <c r="CI35" s="217"/>
      <c r="CJ35" s="216">
        <v>2</v>
      </c>
      <c r="CK35" s="88"/>
      <c r="CL35" s="183" t="str">
        <f>IF(BT43="","",BT43)</f>
        <v>高中央</v>
      </c>
      <c r="CM35" s="183"/>
      <c r="CN35" s="183"/>
      <c r="CO35" s="183"/>
      <c r="CP35" s="183"/>
      <c r="CQ35" s="183"/>
      <c r="CR35" s="217"/>
      <c r="CS35" s="216">
        <v>3</v>
      </c>
      <c r="CT35" s="88"/>
      <c r="CU35" s="183" t="str">
        <f>IF(BT47="","",BT47)</f>
        <v>高桜井</v>
      </c>
      <c r="CV35" s="183"/>
      <c r="CW35" s="183"/>
      <c r="CX35" s="183"/>
      <c r="CY35" s="183"/>
      <c r="CZ35" s="183"/>
      <c r="DA35" s="217"/>
      <c r="DB35" s="88">
        <v>4</v>
      </c>
      <c r="DC35" s="88"/>
      <c r="DD35" s="183" t="str">
        <f>IF(BT51="","",BT51)</f>
        <v>香中央</v>
      </c>
      <c r="DE35" s="183"/>
      <c r="DF35" s="183"/>
      <c r="DG35" s="183"/>
      <c r="DH35" s="183"/>
      <c r="DI35" s="183"/>
      <c r="DJ35" s="183"/>
      <c r="DK35" s="148" t="s">
        <v>2</v>
      </c>
      <c r="DL35" s="149"/>
      <c r="DM35" s="149"/>
      <c r="DN35" s="149"/>
      <c r="DO35" s="149"/>
      <c r="DP35" s="150"/>
      <c r="DQ35" s="238" t="s">
        <v>0</v>
      </c>
      <c r="DR35" s="239"/>
      <c r="DS35" s="240"/>
      <c r="DT35" s="238" t="s">
        <v>1</v>
      </c>
      <c r="DU35" s="239"/>
      <c r="DV35" s="247"/>
      <c r="DW35" s="38"/>
      <c r="DX35" s="38"/>
      <c r="DY35" s="38"/>
      <c r="DZ35" s="39"/>
      <c r="EA35" s="39"/>
      <c r="EB35" s="39"/>
      <c r="EC35" s="39"/>
      <c r="ED35" s="39"/>
      <c r="EE35" s="39"/>
    </row>
    <row r="36" spans="2:250" ht="6" customHeight="1" x14ac:dyDescent="0.2">
      <c r="B36" s="135"/>
      <c r="C36" s="82"/>
      <c r="D36" s="82"/>
      <c r="E36" s="82"/>
      <c r="F36" s="82"/>
      <c r="G36" s="82"/>
      <c r="H36" s="82"/>
      <c r="I36" s="82"/>
      <c r="J36" s="137"/>
      <c r="K36" s="135"/>
      <c r="L36" s="82"/>
      <c r="M36" s="83"/>
      <c r="N36" s="83"/>
      <c r="O36" s="83"/>
      <c r="P36" s="83"/>
      <c r="Q36" s="83"/>
      <c r="R36" s="83"/>
      <c r="S36" s="218"/>
      <c r="T36" s="94"/>
      <c r="U36" s="82"/>
      <c r="V36" s="83"/>
      <c r="W36" s="83"/>
      <c r="X36" s="83"/>
      <c r="Y36" s="83"/>
      <c r="Z36" s="83"/>
      <c r="AA36" s="83"/>
      <c r="AB36" s="218"/>
      <c r="AC36" s="94"/>
      <c r="AD36" s="82"/>
      <c r="AE36" s="83"/>
      <c r="AF36" s="83"/>
      <c r="AG36" s="83"/>
      <c r="AH36" s="83"/>
      <c r="AI36" s="83"/>
      <c r="AJ36" s="83"/>
      <c r="AK36" s="218"/>
      <c r="AL36" s="82"/>
      <c r="AM36" s="82"/>
      <c r="AN36" s="83"/>
      <c r="AO36" s="83"/>
      <c r="AP36" s="83"/>
      <c r="AQ36" s="83"/>
      <c r="AR36" s="83"/>
      <c r="AS36" s="83"/>
      <c r="AT36" s="83"/>
      <c r="AU36" s="151"/>
      <c r="AV36" s="152"/>
      <c r="AW36" s="152"/>
      <c r="AX36" s="152"/>
      <c r="AY36" s="152"/>
      <c r="AZ36" s="153"/>
      <c r="BA36" s="241"/>
      <c r="BB36" s="242"/>
      <c r="BC36" s="243"/>
      <c r="BD36" s="241"/>
      <c r="BE36" s="242"/>
      <c r="BF36" s="248"/>
      <c r="BR36" s="135"/>
      <c r="BS36" s="82"/>
      <c r="BT36" s="82"/>
      <c r="BU36" s="82"/>
      <c r="BV36" s="82"/>
      <c r="BW36" s="82"/>
      <c r="BX36" s="82"/>
      <c r="BY36" s="82"/>
      <c r="BZ36" s="137"/>
      <c r="CA36" s="135"/>
      <c r="CB36" s="82"/>
      <c r="CC36" s="83"/>
      <c r="CD36" s="83"/>
      <c r="CE36" s="83"/>
      <c r="CF36" s="83"/>
      <c r="CG36" s="83"/>
      <c r="CH36" s="83"/>
      <c r="CI36" s="218"/>
      <c r="CJ36" s="94"/>
      <c r="CK36" s="82"/>
      <c r="CL36" s="83"/>
      <c r="CM36" s="83"/>
      <c r="CN36" s="83"/>
      <c r="CO36" s="83"/>
      <c r="CP36" s="83"/>
      <c r="CQ36" s="83"/>
      <c r="CR36" s="218"/>
      <c r="CS36" s="94"/>
      <c r="CT36" s="82"/>
      <c r="CU36" s="83"/>
      <c r="CV36" s="83"/>
      <c r="CW36" s="83"/>
      <c r="CX36" s="83"/>
      <c r="CY36" s="83"/>
      <c r="CZ36" s="83"/>
      <c r="DA36" s="218"/>
      <c r="DB36" s="82"/>
      <c r="DC36" s="82"/>
      <c r="DD36" s="83"/>
      <c r="DE36" s="83"/>
      <c r="DF36" s="83"/>
      <c r="DG36" s="83"/>
      <c r="DH36" s="83"/>
      <c r="DI36" s="83"/>
      <c r="DJ36" s="83"/>
      <c r="DK36" s="151"/>
      <c r="DL36" s="152"/>
      <c r="DM36" s="152"/>
      <c r="DN36" s="152"/>
      <c r="DO36" s="152"/>
      <c r="DP36" s="153"/>
      <c r="DQ36" s="241"/>
      <c r="DR36" s="242"/>
      <c r="DS36" s="243"/>
      <c r="DT36" s="241"/>
      <c r="DU36" s="242"/>
      <c r="DV36" s="248"/>
      <c r="DW36" s="38"/>
      <c r="DX36" s="38"/>
      <c r="DY36" s="38"/>
      <c r="DZ36" s="39"/>
      <c r="EA36" s="39"/>
      <c r="EB36" s="39"/>
      <c r="EC36" s="39"/>
      <c r="ED36" s="39"/>
      <c r="EE36" s="39"/>
    </row>
    <row r="37" spans="2:250" ht="6" customHeight="1" x14ac:dyDescent="0.2">
      <c r="B37" s="135"/>
      <c r="C37" s="82"/>
      <c r="D37" s="82"/>
      <c r="E37" s="82"/>
      <c r="F37" s="82"/>
      <c r="G37" s="82"/>
      <c r="H37" s="82"/>
      <c r="I37" s="82"/>
      <c r="J37" s="137"/>
      <c r="K37" s="135"/>
      <c r="L37" s="82"/>
      <c r="M37" s="83"/>
      <c r="N37" s="83"/>
      <c r="O37" s="83"/>
      <c r="P37" s="83"/>
      <c r="Q37" s="83"/>
      <c r="R37" s="83"/>
      <c r="S37" s="218"/>
      <c r="T37" s="94"/>
      <c r="U37" s="82"/>
      <c r="V37" s="83"/>
      <c r="W37" s="83"/>
      <c r="X37" s="83"/>
      <c r="Y37" s="83"/>
      <c r="Z37" s="83"/>
      <c r="AA37" s="83"/>
      <c r="AB37" s="218"/>
      <c r="AC37" s="94"/>
      <c r="AD37" s="82"/>
      <c r="AE37" s="83"/>
      <c r="AF37" s="83"/>
      <c r="AG37" s="83"/>
      <c r="AH37" s="83"/>
      <c r="AI37" s="83"/>
      <c r="AJ37" s="83"/>
      <c r="AK37" s="218"/>
      <c r="AL37" s="82"/>
      <c r="AM37" s="82"/>
      <c r="AN37" s="83"/>
      <c r="AO37" s="83"/>
      <c r="AP37" s="83"/>
      <c r="AQ37" s="83"/>
      <c r="AR37" s="83"/>
      <c r="AS37" s="83"/>
      <c r="AT37" s="83"/>
      <c r="AU37" s="151"/>
      <c r="AV37" s="152"/>
      <c r="AW37" s="152"/>
      <c r="AX37" s="152"/>
      <c r="AY37" s="152"/>
      <c r="AZ37" s="153"/>
      <c r="BA37" s="241"/>
      <c r="BB37" s="242"/>
      <c r="BC37" s="243"/>
      <c r="BD37" s="241"/>
      <c r="BE37" s="242"/>
      <c r="BF37" s="248"/>
      <c r="BR37" s="135"/>
      <c r="BS37" s="82"/>
      <c r="BT37" s="82"/>
      <c r="BU37" s="82"/>
      <c r="BV37" s="82"/>
      <c r="BW37" s="82"/>
      <c r="BX37" s="82"/>
      <c r="BY37" s="82"/>
      <c r="BZ37" s="137"/>
      <c r="CA37" s="135"/>
      <c r="CB37" s="82"/>
      <c r="CC37" s="83"/>
      <c r="CD37" s="83"/>
      <c r="CE37" s="83"/>
      <c r="CF37" s="83"/>
      <c r="CG37" s="83"/>
      <c r="CH37" s="83"/>
      <c r="CI37" s="218"/>
      <c r="CJ37" s="94"/>
      <c r="CK37" s="82"/>
      <c r="CL37" s="83"/>
      <c r="CM37" s="83"/>
      <c r="CN37" s="83"/>
      <c r="CO37" s="83"/>
      <c r="CP37" s="83"/>
      <c r="CQ37" s="83"/>
      <c r="CR37" s="218"/>
      <c r="CS37" s="94"/>
      <c r="CT37" s="82"/>
      <c r="CU37" s="83"/>
      <c r="CV37" s="83"/>
      <c r="CW37" s="83"/>
      <c r="CX37" s="83"/>
      <c r="CY37" s="83"/>
      <c r="CZ37" s="83"/>
      <c r="DA37" s="218"/>
      <c r="DB37" s="82"/>
      <c r="DC37" s="82"/>
      <c r="DD37" s="83"/>
      <c r="DE37" s="83"/>
      <c r="DF37" s="83"/>
      <c r="DG37" s="83"/>
      <c r="DH37" s="83"/>
      <c r="DI37" s="83"/>
      <c r="DJ37" s="83"/>
      <c r="DK37" s="151"/>
      <c r="DL37" s="152"/>
      <c r="DM37" s="152"/>
      <c r="DN37" s="152"/>
      <c r="DO37" s="152"/>
      <c r="DP37" s="153"/>
      <c r="DQ37" s="241"/>
      <c r="DR37" s="242"/>
      <c r="DS37" s="243"/>
      <c r="DT37" s="241"/>
      <c r="DU37" s="242"/>
      <c r="DV37" s="248"/>
      <c r="DW37" s="38"/>
      <c r="DX37" s="38"/>
      <c r="DY37" s="38"/>
      <c r="DZ37" s="39"/>
      <c r="EA37" s="39"/>
      <c r="EB37" s="39"/>
      <c r="EC37" s="39"/>
      <c r="ED37" s="39"/>
      <c r="EE37" s="39"/>
    </row>
    <row r="38" spans="2:250" ht="6" customHeight="1" thickBot="1" x14ac:dyDescent="0.25">
      <c r="B38" s="135"/>
      <c r="C38" s="82"/>
      <c r="D38" s="82"/>
      <c r="E38" s="82"/>
      <c r="F38" s="82"/>
      <c r="G38" s="82"/>
      <c r="H38" s="82"/>
      <c r="I38" s="82"/>
      <c r="J38" s="137"/>
      <c r="K38" s="135"/>
      <c r="L38" s="82"/>
      <c r="M38" s="184"/>
      <c r="N38" s="184"/>
      <c r="O38" s="184"/>
      <c r="P38" s="184"/>
      <c r="Q38" s="184"/>
      <c r="R38" s="184"/>
      <c r="S38" s="219"/>
      <c r="T38" s="94"/>
      <c r="U38" s="82"/>
      <c r="V38" s="184"/>
      <c r="W38" s="184"/>
      <c r="X38" s="184"/>
      <c r="Y38" s="184"/>
      <c r="Z38" s="184"/>
      <c r="AA38" s="184"/>
      <c r="AB38" s="219"/>
      <c r="AC38" s="94"/>
      <c r="AD38" s="82"/>
      <c r="AE38" s="184"/>
      <c r="AF38" s="184"/>
      <c r="AG38" s="184"/>
      <c r="AH38" s="184"/>
      <c r="AI38" s="184"/>
      <c r="AJ38" s="184"/>
      <c r="AK38" s="219"/>
      <c r="AL38" s="82"/>
      <c r="AM38" s="82"/>
      <c r="AN38" s="184"/>
      <c r="AO38" s="184"/>
      <c r="AP38" s="184"/>
      <c r="AQ38" s="184"/>
      <c r="AR38" s="184"/>
      <c r="AS38" s="184"/>
      <c r="AT38" s="184"/>
      <c r="AU38" s="154"/>
      <c r="AV38" s="155"/>
      <c r="AW38" s="155"/>
      <c r="AX38" s="155"/>
      <c r="AY38" s="155"/>
      <c r="AZ38" s="156"/>
      <c r="BA38" s="244"/>
      <c r="BB38" s="245"/>
      <c r="BC38" s="246"/>
      <c r="BD38" s="244"/>
      <c r="BE38" s="245"/>
      <c r="BF38" s="249"/>
      <c r="BR38" s="135"/>
      <c r="BS38" s="82"/>
      <c r="BT38" s="82"/>
      <c r="BU38" s="82"/>
      <c r="BV38" s="82"/>
      <c r="BW38" s="82"/>
      <c r="BX38" s="82"/>
      <c r="BY38" s="82"/>
      <c r="BZ38" s="137"/>
      <c r="CA38" s="135"/>
      <c r="CB38" s="82"/>
      <c r="CC38" s="184"/>
      <c r="CD38" s="184"/>
      <c r="CE38" s="184"/>
      <c r="CF38" s="184"/>
      <c r="CG38" s="184"/>
      <c r="CH38" s="184"/>
      <c r="CI38" s="219"/>
      <c r="CJ38" s="94"/>
      <c r="CK38" s="82"/>
      <c r="CL38" s="184"/>
      <c r="CM38" s="184"/>
      <c r="CN38" s="184"/>
      <c r="CO38" s="184"/>
      <c r="CP38" s="184"/>
      <c r="CQ38" s="184"/>
      <c r="CR38" s="219"/>
      <c r="CS38" s="94"/>
      <c r="CT38" s="82"/>
      <c r="CU38" s="184"/>
      <c r="CV38" s="184"/>
      <c r="CW38" s="184"/>
      <c r="CX38" s="184"/>
      <c r="CY38" s="184"/>
      <c r="CZ38" s="184"/>
      <c r="DA38" s="219"/>
      <c r="DB38" s="82"/>
      <c r="DC38" s="82"/>
      <c r="DD38" s="184"/>
      <c r="DE38" s="184"/>
      <c r="DF38" s="184"/>
      <c r="DG38" s="184"/>
      <c r="DH38" s="184"/>
      <c r="DI38" s="184"/>
      <c r="DJ38" s="184"/>
      <c r="DK38" s="154"/>
      <c r="DL38" s="155"/>
      <c r="DM38" s="155"/>
      <c r="DN38" s="155"/>
      <c r="DO38" s="155"/>
      <c r="DP38" s="156"/>
      <c r="DQ38" s="244"/>
      <c r="DR38" s="245"/>
      <c r="DS38" s="246"/>
      <c r="DT38" s="244"/>
      <c r="DU38" s="245"/>
      <c r="DV38" s="249"/>
    </row>
    <row r="39" spans="2:250" ht="6" customHeight="1" thickTop="1" x14ac:dyDescent="0.2">
      <c r="B39" s="222">
        <v>1</v>
      </c>
      <c r="C39" s="92"/>
      <c r="D39" s="138" t="s">
        <v>52</v>
      </c>
      <c r="E39" s="138"/>
      <c r="F39" s="138"/>
      <c r="G39" s="138"/>
      <c r="H39" s="138"/>
      <c r="I39" s="138"/>
      <c r="J39" s="139"/>
      <c r="K39" s="142"/>
      <c r="L39" s="143"/>
      <c r="M39" s="143"/>
      <c r="N39" s="143"/>
      <c r="O39" s="143"/>
      <c r="P39" s="143"/>
      <c r="Q39" s="143"/>
      <c r="R39" s="143"/>
      <c r="S39" s="144"/>
      <c r="T39" s="108">
        <v>3</v>
      </c>
      <c r="U39" s="109"/>
      <c r="V39" s="109"/>
      <c r="W39" s="92" t="s">
        <v>11</v>
      </c>
      <c r="X39" s="92"/>
      <c r="Y39" s="92"/>
      <c r="Z39" s="157">
        <v>0</v>
      </c>
      <c r="AA39" s="157"/>
      <c r="AB39" s="220"/>
      <c r="AC39" s="108">
        <v>3</v>
      </c>
      <c r="AD39" s="109"/>
      <c r="AE39" s="109"/>
      <c r="AF39" s="92" t="s">
        <v>11</v>
      </c>
      <c r="AG39" s="92"/>
      <c r="AH39" s="92"/>
      <c r="AI39" s="157">
        <v>0</v>
      </c>
      <c r="AJ39" s="157"/>
      <c r="AK39" s="220"/>
      <c r="AL39" s="109">
        <v>3</v>
      </c>
      <c r="AM39" s="109"/>
      <c r="AN39" s="109"/>
      <c r="AO39" s="92" t="s">
        <v>11</v>
      </c>
      <c r="AP39" s="92"/>
      <c r="AQ39" s="92"/>
      <c r="AR39" s="157">
        <v>0</v>
      </c>
      <c r="AS39" s="157"/>
      <c r="AT39" s="185"/>
      <c r="AU39" s="92">
        <f>IF(AND(T39="",AC39="",AL39="",K39=""),"",IF(T39=3,1,0)+IF(AC39=3,1,0)+IF(AL39=3,1,0)+IF(K39=3,1,0))</f>
        <v>3</v>
      </c>
      <c r="AV39" s="92"/>
      <c r="AW39" s="92" t="s">
        <v>11</v>
      </c>
      <c r="AX39" s="92"/>
      <c r="AY39" s="92">
        <f>IF(AND(Z39="",AI39="",AR39="",Q39=""),"",IF(Z39=3,1,0)+IF(AI39=3,1,0)+IF(AR39=3,1,0)+IF(Q39=3,1,0))</f>
        <v>0</v>
      </c>
      <c r="AZ39" s="92"/>
      <c r="BA39" s="91">
        <f>IF(AU39="","",AU39*2+AY39)</f>
        <v>6</v>
      </c>
      <c r="BB39" s="92"/>
      <c r="BC39" s="93"/>
      <c r="BD39" s="92">
        <f>IF(BA39="","",RANK(BA39,BA39:BC54))</f>
        <v>1</v>
      </c>
      <c r="BE39" s="92"/>
      <c r="BF39" s="98"/>
      <c r="BR39" s="222">
        <v>1</v>
      </c>
      <c r="BS39" s="92"/>
      <c r="BT39" s="138" t="s">
        <v>51</v>
      </c>
      <c r="BU39" s="138"/>
      <c r="BV39" s="138"/>
      <c r="BW39" s="138"/>
      <c r="BX39" s="138"/>
      <c r="BY39" s="138"/>
      <c r="BZ39" s="139"/>
      <c r="CA39" s="142"/>
      <c r="CB39" s="143"/>
      <c r="CC39" s="143"/>
      <c r="CD39" s="143"/>
      <c r="CE39" s="143"/>
      <c r="CF39" s="143"/>
      <c r="CG39" s="143"/>
      <c r="CH39" s="143"/>
      <c r="CI39" s="144"/>
      <c r="CJ39" s="108">
        <v>1</v>
      </c>
      <c r="CK39" s="109"/>
      <c r="CL39" s="109"/>
      <c r="CM39" s="92" t="s">
        <v>11</v>
      </c>
      <c r="CN39" s="92"/>
      <c r="CO39" s="92"/>
      <c r="CP39" s="157">
        <v>3</v>
      </c>
      <c r="CQ39" s="157"/>
      <c r="CR39" s="220"/>
      <c r="CS39" s="108">
        <v>3</v>
      </c>
      <c r="CT39" s="109"/>
      <c r="CU39" s="109"/>
      <c r="CV39" s="92" t="s">
        <v>11</v>
      </c>
      <c r="CW39" s="92"/>
      <c r="CX39" s="92"/>
      <c r="CY39" s="157">
        <v>2</v>
      </c>
      <c r="CZ39" s="157"/>
      <c r="DA39" s="220"/>
      <c r="DB39" s="109">
        <v>3</v>
      </c>
      <c r="DC39" s="109"/>
      <c r="DD39" s="109"/>
      <c r="DE39" s="92" t="s">
        <v>11</v>
      </c>
      <c r="DF39" s="92"/>
      <c r="DG39" s="92"/>
      <c r="DH39" s="157">
        <v>0</v>
      </c>
      <c r="DI39" s="157"/>
      <c r="DJ39" s="185"/>
      <c r="DK39" s="92">
        <f>IF(AND(CJ39="",CS39="",DB39="",CA39=""),"",IF(CJ39=3,1,0)+IF(CS39=3,1,0)+IF(DB39=3,1,0)+IF(CA39=3,1,0))</f>
        <v>2</v>
      </c>
      <c r="DL39" s="92"/>
      <c r="DM39" s="92" t="s">
        <v>11</v>
      </c>
      <c r="DN39" s="92"/>
      <c r="DO39" s="92">
        <f>IF(AND(CP39="",CY39="",DH39="",CG39=""),"",IF(CP39=3,1,0)+IF(CY39=3,1,0)+IF(DH39=3,1,0)+IF(CG39=3,1,0))</f>
        <v>1</v>
      </c>
      <c r="DP39" s="92"/>
      <c r="DQ39" s="91">
        <f>IF(DK39="","",DK39*2+DO39)</f>
        <v>5</v>
      </c>
      <c r="DR39" s="92"/>
      <c r="DS39" s="93"/>
      <c r="DT39" s="92">
        <f>IF(DQ39="","",RANK(DQ39,DQ39:DS54))</f>
        <v>2</v>
      </c>
      <c r="DU39" s="92"/>
      <c r="DV39" s="98"/>
    </row>
    <row r="40" spans="2:250" ht="6" customHeight="1" x14ac:dyDescent="0.2">
      <c r="B40" s="135"/>
      <c r="C40" s="82"/>
      <c r="D40" s="140"/>
      <c r="E40" s="140"/>
      <c r="F40" s="140"/>
      <c r="G40" s="140"/>
      <c r="H40" s="140"/>
      <c r="I40" s="140"/>
      <c r="J40" s="141"/>
      <c r="K40" s="145"/>
      <c r="L40" s="124"/>
      <c r="M40" s="124"/>
      <c r="N40" s="124"/>
      <c r="O40" s="124"/>
      <c r="P40" s="124"/>
      <c r="Q40" s="124"/>
      <c r="R40" s="124"/>
      <c r="S40" s="146"/>
      <c r="T40" s="110"/>
      <c r="U40" s="111"/>
      <c r="V40" s="111"/>
      <c r="W40" s="82"/>
      <c r="X40" s="82"/>
      <c r="Y40" s="82"/>
      <c r="Z40" s="158"/>
      <c r="AA40" s="158"/>
      <c r="AB40" s="221"/>
      <c r="AC40" s="110"/>
      <c r="AD40" s="111"/>
      <c r="AE40" s="111"/>
      <c r="AF40" s="82"/>
      <c r="AG40" s="82"/>
      <c r="AH40" s="82"/>
      <c r="AI40" s="158"/>
      <c r="AJ40" s="158"/>
      <c r="AK40" s="221"/>
      <c r="AL40" s="111"/>
      <c r="AM40" s="111"/>
      <c r="AN40" s="111"/>
      <c r="AO40" s="82"/>
      <c r="AP40" s="82"/>
      <c r="AQ40" s="82"/>
      <c r="AR40" s="158"/>
      <c r="AS40" s="158"/>
      <c r="AT40" s="186"/>
      <c r="AU40" s="82"/>
      <c r="AV40" s="82"/>
      <c r="AW40" s="82"/>
      <c r="AX40" s="82"/>
      <c r="AY40" s="82"/>
      <c r="AZ40" s="82"/>
      <c r="BA40" s="94"/>
      <c r="BB40" s="82"/>
      <c r="BC40" s="95"/>
      <c r="BD40" s="82"/>
      <c r="BE40" s="82"/>
      <c r="BF40" s="99"/>
      <c r="BR40" s="135"/>
      <c r="BS40" s="82"/>
      <c r="BT40" s="140"/>
      <c r="BU40" s="140"/>
      <c r="BV40" s="140"/>
      <c r="BW40" s="140"/>
      <c r="BX40" s="140"/>
      <c r="BY40" s="140"/>
      <c r="BZ40" s="141"/>
      <c r="CA40" s="145"/>
      <c r="CB40" s="124"/>
      <c r="CC40" s="124"/>
      <c r="CD40" s="124"/>
      <c r="CE40" s="124"/>
      <c r="CF40" s="124"/>
      <c r="CG40" s="124"/>
      <c r="CH40" s="124"/>
      <c r="CI40" s="146"/>
      <c r="CJ40" s="110"/>
      <c r="CK40" s="111"/>
      <c r="CL40" s="111"/>
      <c r="CM40" s="82"/>
      <c r="CN40" s="82"/>
      <c r="CO40" s="82"/>
      <c r="CP40" s="158"/>
      <c r="CQ40" s="158"/>
      <c r="CR40" s="221"/>
      <c r="CS40" s="110"/>
      <c r="CT40" s="111"/>
      <c r="CU40" s="111"/>
      <c r="CV40" s="82"/>
      <c r="CW40" s="82"/>
      <c r="CX40" s="82"/>
      <c r="CY40" s="158"/>
      <c r="CZ40" s="158"/>
      <c r="DA40" s="221"/>
      <c r="DB40" s="111"/>
      <c r="DC40" s="111"/>
      <c r="DD40" s="111"/>
      <c r="DE40" s="82"/>
      <c r="DF40" s="82"/>
      <c r="DG40" s="82"/>
      <c r="DH40" s="158"/>
      <c r="DI40" s="158"/>
      <c r="DJ40" s="186"/>
      <c r="DK40" s="82"/>
      <c r="DL40" s="82"/>
      <c r="DM40" s="82"/>
      <c r="DN40" s="82"/>
      <c r="DO40" s="82"/>
      <c r="DP40" s="82"/>
      <c r="DQ40" s="94"/>
      <c r="DR40" s="82"/>
      <c r="DS40" s="95"/>
      <c r="DT40" s="82"/>
      <c r="DU40" s="82"/>
      <c r="DV40" s="99"/>
      <c r="GI40" s="331"/>
      <c r="GJ40" s="331"/>
      <c r="GK40" s="331"/>
      <c r="GL40" s="331"/>
      <c r="GM40" s="331"/>
      <c r="GN40" s="331"/>
      <c r="GO40" s="331"/>
      <c r="GP40" s="331"/>
      <c r="GQ40" s="331"/>
      <c r="GR40" s="331"/>
      <c r="GS40" s="331"/>
      <c r="GT40" s="331"/>
      <c r="GU40" s="331"/>
      <c r="GV40" s="331"/>
      <c r="GW40" s="331"/>
      <c r="GX40" s="331"/>
      <c r="GY40" s="331"/>
      <c r="GZ40" s="331"/>
      <c r="HA40" s="331"/>
      <c r="HB40" s="331"/>
      <c r="HC40" s="331"/>
      <c r="HD40" s="331"/>
      <c r="HE40" s="331"/>
      <c r="HF40" s="331"/>
      <c r="HG40" s="331"/>
      <c r="HH40" s="331"/>
      <c r="HI40" s="331"/>
      <c r="HJ40" s="331"/>
      <c r="HK40" s="331"/>
      <c r="HL40" s="331"/>
      <c r="HM40" s="331"/>
      <c r="HN40" s="331"/>
      <c r="HO40" s="331"/>
      <c r="HP40" s="331"/>
      <c r="HQ40" s="331"/>
      <c r="HR40" s="331"/>
      <c r="HS40" s="331"/>
      <c r="HT40" s="331"/>
      <c r="HU40" s="331"/>
      <c r="HV40" s="331"/>
      <c r="HW40" s="331"/>
      <c r="HX40" s="331"/>
      <c r="HY40" s="331"/>
      <c r="HZ40" s="331"/>
      <c r="IA40" s="331"/>
      <c r="IB40" s="331"/>
      <c r="IC40" s="331"/>
      <c r="ID40" s="331"/>
      <c r="IE40" s="331"/>
      <c r="IF40" s="331"/>
      <c r="IG40" s="331"/>
      <c r="IH40" s="331"/>
      <c r="II40" s="331"/>
      <c r="IJ40" s="331"/>
      <c r="IK40" s="331"/>
      <c r="IL40" s="331"/>
      <c r="IM40" s="331"/>
      <c r="IN40" s="331"/>
      <c r="IO40" s="331"/>
      <c r="IP40" s="331"/>
    </row>
    <row r="41" spans="2:250" ht="6" customHeight="1" x14ac:dyDescent="0.2">
      <c r="B41" s="135"/>
      <c r="C41" s="82"/>
      <c r="D41" s="140"/>
      <c r="E41" s="140"/>
      <c r="F41" s="140"/>
      <c r="G41" s="140"/>
      <c r="H41" s="140"/>
      <c r="I41" s="140"/>
      <c r="J41" s="141"/>
      <c r="K41" s="145"/>
      <c r="L41" s="124"/>
      <c r="M41" s="124"/>
      <c r="N41" s="124"/>
      <c r="O41" s="124"/>
      <c r="P41" s="124"/>
      <c r="Q41" s="124"/>
      <c r="R41" s="124"/>
      <c r="S41" s="146"/>
      <c r="T41" s="110"/>
      <c r="U41" s="111"/>
      <c r="V41" s="111"/>
      <c r="W41" s="82"/>
      <c r="X41" s="82"/>
      <c r="Y41" s="82"/>
      <c r="Z41" s="158"/>
      <c r="AA41" s="158"/>
      <c r="AB41" s="221"/>
      <c r="AC41" s="110"/>
      <c r="AD41" s="111"/>
      <c r="AE41" s="111"/>
      <c r="AF41" s="82"/>
      <c r="AG41" s="82"/>
      <c r="AH41" s="82"/>
      <c r="AI41" s="158"/>
      <c r="AJ41" s="158"/>
      <c r="AK41" s="221"/>
      <c r="AL41" s="111"/>
      <c r="AM41" s="111"/>
      <c r="AN41" s="111"/>
      <c r="AO41" s="82"/>
      <c r="AP41" s="82"/>
      <c r="AQ41" s="82"/>
      <c r="AR41" s="158"/>
      <c r="AS41" s="158"/>
      <c r="AT41" s="186"/>
      <c r="AU41" s="82"/>
      <c r="AV41" s="82"/>
      <c r="AW41" s="82"/>
      <c r="AX41" s="82"/>
      <c r="AY41" s="82"/>
      <c r="AZ41" s="82"/>
      <c r="BA41" s="94"/>
      <c r="BB41" s="82"/>
      <c r="BC41" s="95"/>
      <c r="BD41" s="82"/>
      <c r="BE41" s="82"/>
      <c r="BF41" s="99"/>
      <c r="BR41" s="135"/>
      <c r="BS41" s="82"/>
      <c r="BT41" s="140"/>
      <c r="BU41" s="140"/>
      <c r="BV41" s="140"/>
      <c r="BW41" s="140"/>
      <c r="BX41" s="140"/>
      <c r="BY41" s="140"/>
      <c r="BZ41" s="141"/>
      <c r="CA41" s="145"/>
      <c r="CB41" s="124"/>
      <c r="CC41" s="124"/>
      <c r="CD41" s="124"/>
      <c r="CE41" s="124"/>
      <c r="CF41" s="124"/>
      <c r="CG41" s="124"/>
      <c r="CH41" s="124"/>
      <c r="CI41" s="146"/>
      <c r="CJ41" s="110"/>
      <c r="CK41" s="111"/>
      <c r="CL41" s="111"/>
      <c r="CM41" s="82"/>
      <c r="CN41" s="82"/>
      <c r="CO41" s="82"/>
      <c r="CP41" s="158"/>
      <c r="CQ41" s="158"/>
      <c r="CR41" s="221"/>
      <c r="CS41" s="110"/>
      <c r="CT41" s="111"/>
      <c r="CU41" s="111"/>
      <c r="CV41" s="82"/>
      <c r="CW41" s="82"/>
      <c r="CX41" s="82"/>
      <c r="CY41" s="158"/>
      <c r="CZ41" s="158"/>
      <c r="DA41" s="221"/>
      <c r="DB41" s="111"/>
      <c r="DC41" s="111"/>
      <c r="DD41" s="111"/>
      <c r="DE41" s="82"/>
      <c r="DF41" s="82"/>
      <c r="DG41" s="82"/>
      <c r="DH41" s="158"/>
      <c r="DI41" s="158"/>
      <c r="DJ41" s="186"/>
      <c r="DK41" s="82"/>
      <c r="DL41" s="82"/>
      <c r="DM41" s="82"/>
      <c r="DN41" s="82"/>
      <c r="DO41" s="82"/>
      <c r="DP41" s="82"/>
      <c r="DQ41" s="94"/>
      <c r="DR41" s="82"/>
      <c r="DS41" s="95"/>
      <c r="DT41" s="82"/>
      <c r="DU41" s="82"/>
      <c r="DV41" s="99"/>
      <c r="GI41" s="331"/>
      <c r="GJ41" s="331"/>
      <c r="GK41" s="331"/>
      <c r="GL41" s="331"/>
      <c r="GM41" s="331"/>
      <c r="GN41" s="331"/>
      <c r="GO41" s="331"/>
      <c r="GP41" s="331"/>
      <c r="GQ41" s="331"/>
      <c r="GR41" s="331"/>
      <c r="GS41" s="331"/>
      <c r="GT41" s="331"/>
      <c r="GU41" s="331"/>
      <c r="GV41" s="331"/>
      <c r="GW41" s="331"/>
      <c r="GX41" s="331"/>
      <c r="GY41" s="331"/>
      <c r="GZ41" s="331"/>
      <c r="HA41" s="331"/>
      <c r="HB41" s="331"/>
      <c r="HC41" s="331"/>
      <c r="HD41" s="331"/>
      <c r="HE41" s="331"/>
      <c r="HF41" s="331"/>
      <c r="HG41" s="331"/>
      <c r="HH41" s="331"/>
      <c r="HI41" s="331"/>
      <c r="HJ41" s="331"/>
      <c r="HK41" s="331"/>
      <c r="HL41" s="331"/>
      <c r="HM41" s="331"/>
      <c r="HN41" s="331"/>
      <c r="HO41" s="331"/>
      <c r="HP41" s="331"/>
      <c r="HQ41" s="331"/>
      <c r="HR41" s="331"/>
      <c r="HS41" s="331"/>
      <c r="HT41" s="331"/>
      <c r="HU41" s="331"/>
      <c r="HV41" s="331"/>
      <c r="HW41" s="331"/>
      <c r="HX41" s="331"/>
      <c r="HY41" s="331"/>
      <c r="HZ41" s="331"/>
      <c r="IA41" s="331"/>
      <c r="IB41" s="331"/>
      <c r="IC41" s="331"/>
      <c r="ID41" s="331"/>
      <c r="IE41" s="331"/>
      <c r="IF41" s="331"/>
      <c r="IG41" s="331"/>
      <c r="IH41" s="331"/>
      <c r="II41" s="331"/>
      <c r="IJ41" s="331"/>
      <c r="IK41" s="331"/>
      <c r="IL41" s="331"/>
      <c r="IM41" s="331"/>
      <c r="IN41" s="331"/>
      <c r="IO41" s="331"/>
      <c r="IP41" s="331"/>
    </row>
    <row r="42" spans="2:250" ht="6" customHeight="1" x14ac:dyDescent="0.2">
      <c r="B42" s="135"/>
      <c r="C42" s="82"/>
      <c r="D42" s="140"/>
      <c r="E42" s="140"/>
      <c r="F42" s="140"/>
      <c r="G42" s="140"/>
      <c r="H42" s="140"/>
      <c r="I42" s="140"/>
      <c r="J42" s="141"/>
      <c r="K42" s="145"/>
      <c r="L42" s="124"/>
      <c r="M42" s="124"/>
      <c r="N42" s="124"/>
      <c r="O42" s="124"/>
      <c r="P42" s="124"/>
      <c r="Q42" s="124"/>
      <c r="R42" s="124"/>
      <c r="S42" s="146"/>
      <c r="T42" s="110"/>
      <c r="U42" s="111"/>
      <c r="V42" s="111"/>
      <c r="W42" s="82"/>
      <c r="X42" s="82"/>
      <c r="Y42" s="82"/>
      <c r="Z42" s="158"/>
      <c r="AA42" s="158"/>
      <c r="AB42" s="221"/>
      <c r="AC42" s="110"/>
      <c r="AD42" s="111"/>
      <c r="AE42" s="111"/>
      <c r="AF42" s="82"/>
      <c r="AG42" s="82"/>
      <c r="AH42" s="82"/>
      <c r="AI42" s="158"/>
      <c r="AJ42" s="158"/>
      <c r="AK42" s="221"/>
      <c r="AL42" s="111"/>
      <c r="AM42" s="111"/>
      <c r="AN42" s="111"/>
      <c r="AO42" s="82"/>
      <c r="AP42" s="82"/>
      <c r="AQ42" s="82"/>
      <c r="AR42" s="158"/>
      <c r="AS42" s="158"/>
      <c r="AT42" s="186"/>
      <c r="AU42" s="90"/>
      <c r="AV42" s="90"/>
      <c r="AW42" s="90"/>
      <c r="AX42" s="90"/>
      <c r="AY42" s="90"/>
      <c r="AZ42" s="90"/>
      <c r="BA42" s="96"/>
      <c r="BB42" s="90"/>
      <c r="BC42" s="97"/>
      <c r="BD42" s="90"/>
      <c r="BE42" s="90"/>
      <c r="BF42" s="100"/>
      <c r="BR42" s="135"/>
      <c r="BS42" s="82"/>
      <c r="BT42" s="140"/>
      <c r="BU42" s="140"/>
      <c r="BV42" s="140"/>
      <c r="BW42" s="140"/>
      <c r="BX42" s="140"/>
      <c r="BY42" s="140"/>
      <c r="BZ42" s="141"/>
      <c r="CA42" s="145"/>
      <c r="CB42" s="124"/>
      <c r="CC42" s="124"/>
      <c r="CD42" s="124"/>
      <c r="CE42" s="124"/>
      <c r="CF42" s="124"/>
      <c r="CG42" s="124"/>
      <c r="CH42" s="124"/>
      <c r="CI42" s="146"/>
      <c r="CJ42" s="110"/>
      <c r="CK42" s="111"/>
      <c r="CL42" s="111"/>
      <c r="CM42" s="82"/>
      <c r="CN42" s="82"/>
      <c r="CO42" s="82"/>
      <c r="CP42" s="158"/>
      <c r="CQ42" s="158"/>
      <c r="CR42" s="221"/>
      <c r="CS42" s="110"/>
      <c r="CT42" s="111"/>
      <c r="CU42" s="111"/>
      <c r="CV42" s="82"/>
      <c r="CW42" s="82"/>
      <c r="CX42" s="82"/>
      <c r="CY42" s="158"/>
      <c r="CZ42" s="158"/>
      <c r="DA42" s="221"/>
      <c r="DB42" s="111"/>
      <c r="DC42" s="111"/>
      <c r="DD42" s="111"/>
      <c r="DE42" s="82"/>
      <c r="DF42" s="82"/>
      <c r="DG42" s="82"/>
      <c r="DH42" s="158"/>
      <c r="DI42" s="158"/>
      <c r="DJ42" s="186"/>
      <c r="DK42" s="90"/>
      <c r="DL42" s="90"/>
      <c r="DM42" s="90"/>
      <c r="DN42" s="90"/>
      <c r="DO42" s="90"/>
      <c r="DP42" s="90"/>
      <c r="DQ42" s="96"/>
      <c r="DR42" s="90"/>
      <c r="DS42" s="97"/>
      <c r="DT42" s="90"/>
      <c r="DU42" s="90"/>
      <c r="DV42" s="100"/>
      <c r="GI42" s="331"/>
      <c r="GJ42" s="331"/>
      <c r="GK42" s="331"/>
      <c r="GL42" s="331"/>
      <c r="GM42" s="331"/>
      <c r="GN42" s="331"/>
      <c r="GO42" s="331"/>
      <c r="GP42" s="331"/>
      <c r="GQ42" s="331"/>
      <c r="GR42" s="331"/>
      <c r="GS42" s="331"/>
      <c r="GT42" s="331"/>
      <c r="GU42" s="331"/>
      <c r="GV42" s="331"/>
      <c r="GW42" s="331"/>
      <c r="GX42" s="331"/>
      <c r="GY42" s="331"/>
      <c r="GZ42" s="331"/>
      <c r="HA42" s="331"/>
      <c r="HB42" s="331"/>
      <c r="HC42" s="331"/>
      <c r="HD42" s="331"/>
      <c r="HE42" s="331"/>
      <c r="HF42" s="331"/>
      <c r="HG42" s="331"/>
      <c r="HH42" s="331"/>
      <c r="HI42" s="331"/>
      <c r="HJ42" s="331"/>
      <c r="HK42" s="331"/>
      <c r="HL42" s="331"/>
      <c r="HM42" s="331"/>
      <c r="HN42" s="331"/>
      <c r="HO42" s="331"/>
      <c r="HP42" s="331"/>
      <c r="HQ42" s="331"/>
      <c r="HR42" s="331"/>
      <c r="HS42" s="331"/>
      <c r="HT42" s="331"/>
      <c r="HU42" s="331"/>
      <c r="HV42" s="331"/>
      <c r="HW42" s="331"/>
      <c r="HX42" s="331"/>
      <c r="HY42" s="331"/>
      <c r="HZ42" s="331"/>
      <c r="IA42" s="331"/>
      <c r="IB42" s="331"/>
      <c r="IC42" s="331"/>
      <c r="ID42" s="331"/>
      <c r="IE42" s="331"/>
      <c r="IF42" s="331"/>
      <c r="IG42" s="331"/>
      <c r="IH42" s="331"/>
      <c r="II42" s="331"/>
      <c r="IJ42" s="331"/>
      <c r="IK42" s="331"/>
      <c r="IL42" s="331"/>
      <c r="IM42" s="331"/>
      <c r="IN42" s="331"/>
      <c r="IO42" s="331"/>
      <c r="IP42" s="331"/>
    </row>
    <row r="43" spans="2:250" ht="6" customHeight="1" x14ac:dyDescent="0.2">
      <c r="B43" s="178">
        <v>2</v>
      </c>
      <c r="C43" s="89"/>
      <c r="D43" s="140" t="s">
        <v>70</v>
      </c>
      <c r="E43" s="140"/>
      <c r="F43" s="140"/>
      <c r="G43" s="140"/>
      <c r="H43" s="140"/>
      <c r="I43" s="140"/>
      <c r="J43" s="141"/>
      <c r="K43" s="159">
        <f>IF(Z39="","",Z39)</f>
        <v>0</v>
      </c>
      <c r="L43" s="160"/>
      <c r="M43" s="160"/>
      <c r="N43" s="132" t="s">
        <v>11</v>
      </c>
      <c r="O43" s="133"/>
      <c r="P43" s="133"/>
      <c r="Q43" s="107">
        <f>IF(T39="","",T39)</f>
        <v>3</v>
      </c>
      <c r="R43" s="107"/>
      <c r="S43" s="107"/>
      <c r="T43" s="189"/>
      <c r="U43" s="190"/>
      <c r="V43" s="190"/>
      <c r="W43" s="190"/>
      <c r="X43" s="190"/>
      <c r="Y43" s="190"/>
      <c r="Z43" s="190"/>
      <c r="AA43" s="190"/>
      <c r="AB43" s="191"/>
      <c r="AC43" s="118">
        <v>3</v>
      </c>
      <c r="AD43" s="119"/>
      <c r="AE43" s="119"/>
      <c r="AF43" s="89" t="s">
        <v>11</v>
      </c>
      <c r="AG43" s="89"/>
      <c r="AH43" s="89"/>
      <c r="AI43" s="147">
        <v>0</v>
      </c>
      <c r="AJ43" s="147"/>
      <c r="AK43" s="224"/>
      <c r="AL43" s="119">
        <v>3</v>
      </c>
      <c r="AM43" s="119"/>
      <c r="AN43" s="119"/>
      <c r="AO43" s="89" t="s">
        <v>11</v>
      </c>
      <c r="AP43" s="89"/>
      <c r="AQ43" s="89"/>
      <c r="AR43" s="147">
        <v>0</v>
      </c>
      <c r="AS43" s="147"/>
      <c r="AT43" s="192"/>
      <c r="AU43" s="89">
        <f>IF(AND(T43="",AC43="",AL43="",K43=""),"",IF(T43=3,1,0)+IF(AC43=3,1,0)+IF(AL43=3,1,0)+IF(K43=3,1,0))</f>
        <v>2</v>
      </c>
      <c r="AV43" s="89"/>
      <c r="AW43" s="89" t="s">
        <v>11</v>
      </c>
      <c r="AX43" s="89"/>
      <c r="AY43" s="89">
        <f>IF(AND(Z43="",AI43="",AR43="",Q43=""),"",IF(Z43=3,1,0)+IF(AI43=3,1,0)+IF(AR43=3,1,0)+IF(Q43=3,1,0))</f>
        <v>1</v>
      </c>
      <c r="AZ43" s="89"/>
      <c r="BA43" s="105">
        <f>IF(AU43="","",AU43*2+AY43)</f>
        <v>5</v>
      </c>
      <c r="BB43" s="89"/>
      <c r="BC43" s="104"/>
      <c r="BD43" s="89">
        <f>IF(BA43="","",RANK(BA43,BA39:BC54))</f>
        <v>2</v>
      </c>
      <c r="BE43" s="89"/>
      <c r="BF43" s="106"/>
      <c r="BR43" s="178">
        <v>2</v>
      </c>
      <c r="BS43" s="89"/>
      <c r="BT43" s="140" t="s">
        <v>47</v>
      </c>
      <c r="BU43" s="140"/>
      <c r="BV43" s="140"/>
      <c r="BW43" s="140"/>
      <c r="BX43" s="140"/>
      <c r="BY43" s="140"/>
      <c r="BZ43" s="141"/>
      <c r="CA43" s="159">
        <f>IF(CP39="","",CP39)</f>
        <v>3</v>
      </c>
      <c r="CB43" s="160"/>
      <c r="CC43" s="160"/>
      <c r="CD43" s="132" t="s">
        <v>11</v>
      </c>
      <c r="CE43" s="133"/>
      <c r="CF43" s="133"/>
      <c r="CG43" s="107">
        <f>IF(CJ39="","",CJ39)</f>
        <v>1</v>
      </c>
      <c r="CH43" s="107"/>
      <c r="CI43" s="107"/>
      <c r="CJ43" s="189"/>
      <c r="CK43" s="190"/>
      <c r="CL43" s="190"/>
      <c r="CM43" s="190"/>
      <c r="CN43" s="190"/>
      <c r="CO43" s="190"/>
      <c r="CP43" s="190"/>
      <c r="CQ43" s="190"/>
      <c r="CR43" s="191"/>
      <c r="CS43" s="118">
        <v>3</v>
      </c>
      <c r="CT43" s="119"/>
      <c r="CU43" s="119"/>
      <c r="CV43" s="89" t="s">
        <v>11</v>
      </c>
      <c r="CW43" s="89"/>
      <c r="CX43" s="89"/>
      <c r="CY43" s="147">
        <v>2</v>
      </c>
      <c r="CZ43" s="147"/>
      <c r="DA43" s="224"/>
      <c r="DB43" s="119">
        <v>3</v>
      </c>
      <c r="DC43" s="119"/>
      <c r="DD43" s="119"/>
      <c r="DE43" s="89" t="s">
        <v>11</v>
      </c>
      <c r="DF43" s="89"/>
      <c r="DG43" s="89"/>
      <c r="DH43" s="147">
        <v>0</v>
      </c>
      <c r="DI43" s="147"/>
      <c r="DJ43" s="192"/>
      <c r="DK43" s="89">
        <f>IF(AND(CJ43="",CS43="",DB43="",CA43=""),"",IF(CJ43=3,1,0)+IF(CS43=3,1,0)+IF(DB43=3,1,0)+IF(CA43=3,1,0))</f>
        <v>3</v>
      </c>
      <c r="DL43" s="89"/>
      <c r="DM43" s="89" t="s">
        <v>11</v>
      </c>
      <c r="DN43" s="89"/>
      <c r="DO43" s="89">
        <f>IF(AND(CP43="",CY43="",DH43="",CG43=""),"",IF(CP43=3,1,0)+IF(CY43=3,1,0)+IF(DH43=3,1,0)+IF(CG43=3,1,0))</f>
        <v>0</v>
      </c>
      <c r="DP43" s="89"/>
      <c r="DQ43" s="105">
        <f>IF(DK43="","",DK43*2+DO43)</f>
        <v>6</v>
      </c>
      <c r="DR43" s="89"/>
      <c r="DS43" s="104"/>
      <c r="DT43" s="89">
        <f>IF(DQ43="","",RANK(DQ43,DQ39:DS54))</f>
        <v>1</v>
      </c>
      <c r="DU43" s="89"/>
      <c r="DV43" s="106"/>
    </row>
    <row r="44" spans="2:250" ht="6" customHeight="1" x14ac:dyDescent="0.2">
      <c r="B44" s="135"/>
      <c r="C44" s="82"/>
      <c r="D44" s="140"/>
      <c r="E44" s="140"/>
      <c r="F44" s="140"/>
      <c r="G44" s="140"/>
      <c r="H44" s="140"/>
      <c r="I44" s="140"/>
      <c r="J44" s="141"/>
      <c r="K44" s="159"/>
      <c r="L44" s="160"/>
      <c r="M44" s="160"/>
      <c r="N44" s="133"/>
      <c r="O44" s="133"/>
      <c r="P44" s="133"/>
      <c r="Q44" s="107"/>
      <c r="R44" s="107"/>
      <c r="S44" s="107"/>
      <c r="T44" s="189"/>
      <c r="U44" s="190"/>
      <c r="V44" s="190"/>
      <c r="W44" s="190"/>
      <c r="X44" s="190"/>
      <c r="Y44" s="190"/>
      <c r="Z44" s="190"/>
      <c r="AA44" s="190"/>
      <c r="AB44" s="191"/>
      <c r="AC44" s="110"/>
      <c r="AD44" s="111"/>
      <c r="AE44" s="111"/>
      <c r="AF44" s="82"/>
      <c r="AG44" s="82"/>
      <c r="AH44" s="82"/>
      <c r="AI44" s="158"/>
      <c r="AJ44" s="158"/>
      <c r="AK44" s="221"/>
      <c r="AL44" s="111"/>
      <c r="AM44" s="111"/>
      <c r="AN44" s="111"/>
      <c r="AO44" s="82"/>
      <c r="AP44" s="82"/>
      <c r="AQ44" s="82"/>
      <c r="AR44" s="158"/>
      <c r="AS44" s="158"/>
      <c r="AT44" s="186"/>
      <c r="AU44" s="82"/>
      <c r="AV44" s="82"/>
      <c r="AW44" s="82"/>
      <c r="AX44" s="82"/>
      <c r="AY44" s="82"/>
      <c r="AZ44" s="82"/>
      <c r="BA44" s="94"/>
      <c r="BB44" s="82"/>
      <c r="BC44" s="95"/>
      <c r="BD44" s="82"/>
      <c r="BE44" s="82"/>
      <c r="BF44" s="99"/>
      <c r="BR44" s="135"/>
      <c r="BS44" s="82"/>
      <c r="BT44" s="140"/>
      <c r="BU44" s="140"/>
      <c r="BV44" s="140"/>
      <c r="BW44" s="140"/>
      <c r="BX44" s="140"/>
      <c r="BY44" s="140"/>
      <c r="BZ44" s="141"/>
      <c r="CA44" s="159"/>
      <c r="CB44" s="160"/>
      <c r="CC44" s="160"/>
      <c r="CD44" s="133"/>
      <c r="CE44" s="133"/>
      <c r="CF44" s="133"/>
      <c r="CG44" s="107"/>
      <c r="CH44" s="107"/>
      <c r="CI44" s="107"/>
      <c r="CJ44" s="189"/>
      <c r="CK44" s="190"/>
      <c r="CL44" s="190"/>
      <c r="CM44" s="190"/>
      <c r="CN44" s="190"/>
      <c r="CO44" s="190"/>
      <c r="CP44" s="190"/>
      <c r="CQ44" s="190"/>
      <c r="CR44" s="191"/>
      <c r="CS44" s="110"/>
      <c r="CT44" s="111"/>
      <c r="CU44" s="111"/>
      <c r="CV44" s="82"/>
      <c r="CW44" s="82"/>
      <c r="CX44" s="82"/>
      <c r="CY44" s="158"/>
      <c r="CZ44" s="158"/>
      <c r="DA44" s="221"/>
      <c r="DB44" s="111"/>
      <c r="DC44" s="111"/>
      <c r="DD44" s="111"/>
      <c r="DE44" s="82"/>
      <c r="DF44" s="82"/>
      <c r="DG44" s="82"/>
      <c r="DH44" s="158"/>
      <c r="DI44" s="158"/>
      <c r="DJ44" s="186"/>
      <c r="DK44" s="82"/>
      <c r="DL44" s="82"/>
      <c r="DM44" s="82"/>
      <c r="DN44" s="82"/>
      <c r="DO44" s="82"/>
      <c r="DP44" s="82"/>
      <c r="DQ44" s="94"/>
      <c r="DR44" s="82"/>
      <c r="DS44" s="95"/>
      <c r="DT44" s="82"/>
      <c r="DU44" s="82"/>
      <c r="DV44" s="99"/>
    </row>
    <row r="45" spans="2:250" ht="6" customHeight="1" x14ac:dyDescent="0.2">
      <c r="B45" s="135"/>
      <c r="C45" s="82"/>
      <c r="D45" s="140"/>
      <c r="E45" s="140"/>
      <c r="F45" s="140"/>
      <c r="G45" s="140"/>
      <c r="H45" s="140"/>
      <c r="I45" s="140"/>
      <c r="J45" s="141"/>
      <c r="K45" s="159"/>
      <c r="L45" s="160"/>
      <c r="M45" s="160"/>
      <c r="N45" s="133"/>
      <c r="O45" s="133"/>
      <c r="P45" s="133"/>
      <c r="Q45" s="107"/>
      <c r="R45" s="107"/>
      <c r="S45" s="107"/>
      <c r="T45" s="189"/>
      <c r="U45" s="190"/>
      <c r="V45" s="190"/>
      <c r="W45" s="190"/>
      <c r="X45" s="190"/>
      <c r="Y45" s="190"/>
      <c r="Z45" s="190"/>
      <c r="AA45" s="190"/>
      <c r="AB45" s="191"/>
      <c r="AC45" s="110"/>
      <c r="AD45" s="111"/>
      <c r="AE45" s="111"/>
      <c r="AF45" s="82"/>
      <c r="AG45" s="82"/>
      <c r="AH45" s="82"/>
      <c r="AI45" s="158"/>
      <c r="AJ45" s="158"/>
      <c r="AK45" s="221"/>
      <c r="AL45" s="111"/>
      <c r="AM45" s="111"/>
      <c r="AN45" s="111"/>
      <c r="AO45" s="82"/>
      <c r="AP45" s="82"/>
      <c r="AQ45" s="82"/>
      <c r="AR45" s="158"/>
      <c r="AS45" s="158"/>
      <c r="AT45" s="186"/>
      <c r="AU45" s="82"/>
      <c r="AV45" s="82"/>
      <c r="AW45" s="82"/>
      <c r="AX45" s="82"/>
      <c r="AY45" s="82"/>
      <c r="AZ45" s="82"/>
      <c r="BA45" s="94"/>
      <c r="BB45" s="82"/>
      <c r="BC45" s="95"/>
      <c r="BD45" s="82"/>
      <c r="BE45" s="82"/>
      <c r="BF45" s="99"/>
      <c r="BR45" s="135"/>
      <c r="BS45" s="82"/>
      <c r="BT45" s="140"/>
      <c r="BU45" s="140"/>
      <c r="BV45" s="140"/>
      <c r="BW45" s="140"/>
      <c r="BX45" s="140"/>
      <c r="BY45" s="140"/>
      <c r="BZ45" s="141"/>
      <c r="CA45" s="159"/>
      <c r="CB45" s="160"/>
      <c r="CC45" s="160"/>
      <c r="CD45" s="133"/>
      <c r="CE45" s="133"/>
      <c r="CF45" s="133"/>
      <c r="CG45" s="107"/>
      <c r="CH45" s="107"/>
      <c r="CI45" s="107"/>
      <c r="CJ45" s="189"/>
      <c r="CK45" s="190"/>
      <c r="CL45" s="190"/>
      <c r="CM45" s="190"/>
      <c r="CN45" s="190"/>
      <c r="CO45" s="190"/>
      <c r="CP45" s="190"/>
      <c r="CQ45" s="190"/>
      <c r="CR45" s="191"/>
      <c r="CS45" s="110"/>
      <c r="CT45" s="111"/>
      <c r="CU45" s="111"/>
      <c r="CV45" s="82"/>
      <c r="CW45" s="82"/>
      <c r="CX45" s="82"/>
      <c r="CY45" s="158"/>
      <c r="CZ45" s="158"/>
      <c r="DA45" s="221"/>
      <c r="DB45" s="111"/>
      <c r="DC45" s="111"/>
      <c r="DD45" s="111"/>
      <c r="DE45" s="82"/>
      <c r="DF45" s="82"/>
      <c r="DG45" s="82"/>
      <c r="DH45" s="158"/>
      <c r="DI45" s="158"/>
      <c r="DJ45" s="186"/>
      <c r="DK45" s="82"/>
      <c r="DL45" s="82"/>
      <c r="DM45" s="82"/>
      <c r="DN45" s="82"/>
      <c r="DO45" s="82"/>
      <c r="DP45" s="82"/>
      <c r="DQ45" s="94"/>
      <c r="DR45" s="82"/>
      <c r="DS45" s="95"/>
      <c r="DT45" s="82"/>
      <c r="DU45" s="82"/>
      <c r="DV45" s="99"/>
    </row>
    <row r="46" spans="2:250" ht="6" customHeight="1" x14ac:dyDescent="0.2">
      <c r="B46" s="179"/>
      <c r="C46" s="90"/>
      <c r="D46" s="140"/>
      <c r="E46" s="140"/>
      <c r="F46" s="140"/>
      <c r="G46" s="140"/>
      <c r="H46" s="140"/>
      <c r="I46" s="140"/>
      <c r="J46" s="141"/>
      <c r="K46" s="159"/>
      <c r="L46" s="160"/>
      <c r="M46" s="160"/>
      <c r="N46" s="133"/>
      <c r="O46" s="133"/>
      <c r="P46" s="133"/>
      <c r="Q46" s="107"/>
      <c r="R46" s="107"/>
      <c r="S46" s="107"/>
      <c r="T46" s="189"/>
      <c r="U46" s="190"/>
      <c r="V46" s="190"/>
      <c r="W46" s="190"/>
      <c r="X46" s="190"/>
      <c r="Y46" s="190"/>
      <c r="Z46" s="190"/>
      <c r="AA46" s="190"/>
      <c r="AB46" s="191"/>
      <c r="AC46" s="120"/>
      <c r="AD46" s="121"/>
      <c r="AE46" s="121"/>
      <c r="AF46" s="90"/>
      <c r="AG46" s="90"/>
      <c r="AH46" s="90"/>
      <c r="AI46" s="193"/>
      <c r="AJ46" s="193"/>
      <c r="AK46" s="362"/>
      <c r="AL46" s="121"/>
      <c r="AM46" s="121"/>
      <c r="AN46" s="121"/>
      <c r="AO46" s="90"/>
      <c r="AP46" s="90"/>
      <c r="AQ46" s="90"/>
      <c r="AR46" s="193"/>
      <c r="AS46" s="193"/>
      <c r="AT46" s="194"/>
      <c r="AU46" s="90"/>
      <c r="AV46" s="90"/>
      <c r="AW46" s="90"/>
      <c r="AX46" s="90"/>
      <c r="AY46" s="90"/>
      <c r="AZ46" s="90"/>
      <c r="BA46" s="96"/>
      <c r="BB46" s="90"/>
      <c r="BC46" s="97"/>
      <c r="BD46" s="90"/>
      <c r="BE46" s="90"/>
      <c r="BF46" s="100"/>
      <c r="BR46" s="179"/>
      <c r="BS46" s="90"/>
      <c r="BT46" s="140"/>
      <c r="BU46" s="140"/>
      <c r="BV46" s="140"/>
      <c r="BW46" s="140"/>
      <c r="BX46" s="140"/>
      <c r="BY46" s="140"/>
      <c r="BZ46" s="141"/>
      <c r="CA46" s="159"/>
      <c r="CB46" s="160"/>
      <c r="CC46" s="160"/>
      <c r="CD46" s="133"/>
      <c r="CE46" s="133"/>
      <c r="CF46" s="133"/>
      <c r="CG46" s="107"/>
      <c r="CH46" s="107"/>
      <c r="CI46" s="107"/>
      <c r="CJ46" s="189"/>
      <c r="CK46" s="190"/>
      <c r="CL46" s="190"/>
      <c r="CM46" s="190"/>
      <c r="CN46" s="190"/>
      <c r="CO46" s="190"/>
      <c r="CP46" s="190"/>
      <c r="CQ46" s="190"/>
      <c r="CR46" s="191"/>
      <c r="CS46" s="120"/>
      <c r="CT46" s="121"/>
      <c r="CU46" s="121"/>
      <c r="CV46" s="90"/>
      <c r="CW46" s="90"/>
      <c r="CX46" s="90"/>
      <c r="CY46" s="193"/>
      <c r="CZ46" s="193"/>
      <c r="DA46" s="362"/>
      <c r="DB46" s="121"/>
      <c r="DC46" s="121"/>
      <c r="DD46" s="121"/>
      <c r="DE46" s="90"/>
      <c r="DF46" s="90"/>
      <c r="DG46" s="90"/>
      <c r="DH46" s="193"/>
      <c r="DI46" s="193"/>
      <c r="DJ46" s="194"/>
      <c r="DK46" s="90"/>
      <c r="DL46" s="90"/>
      <c r="DM46" s="90"/>
      <c r="DN46" s="90"/>
      <c r="DO46" s="90"/>
      <c r="DP46" s="90"/>
      <c r="DQ46" s="96"/>
      <c r="DR46" s="90"/>
      <c r="DS46" s="97"/>
      <c r="DT46" s="90"/>
      <c r="DU46" s="90"/>
      <c r="DV46" s="100"/>
    </row>
    <row r="47" spans="2:250" ht="6" customHeight="1" x14ac:dyDescent="0.2">
      <c r="B47" s="178">
        <v>3</v>
      </c>
      <c r="C47" s="89"/>
      <c r="D47" s="140" t="s">
        <v>77</v>
      </c>
      <c r="E47" s="140"/>
      <c r="F47" s="140"/>
      <c r="G47" s="140"/>
      <c r="H47" s="140"/>
      <c r="I47" s="140"/>
      <c r="J47" s="141"/>
      <c r="K47" s="159">
        <f>IF(AI39="","",AI39)</f>
        <v>0</v>
      </c>
      <c r="L47" s="160"/>
      <c r="M47" s="160"/>
      <c r="N47" s="132" t="s">
        <v>11</v>
      </c>
      <c r="O47" s="133"/>
      <c r="P47" s="133"/>
      <c r="Q47" s="107">
        <f>IF(AC39="","",AC39)</f>
        <v>3</v>
      </c>
      <c r="R47" s="107"/>
      <c r="S47" s="107"/>
      <c r="T47" s="209">
        <f>IF(AI43="","",AI43)</f>
        <v>0</v>
      </c>
      <c r="U47" s="160"/>
      <c r="V47" s="160"/>
      <c r="W47" s="132" t="s">
        <v>11</v>
      </c>
      <c r="X47" s="133"/>
      <c r="Y47" s="133"/>
      <c r="Z47" s="107">
        <f>IF(AC43="","",AC43)</f>
        <v>3</v>
      </c>
      <c r="AA47" s="107"/>
      <c r="AB47" s="207"/>
      <c r="AC47" s="114"/>
      <c r="AD47" s="115"/>
      <c r="AE47" s="115"/>
      <c r="AF47" s="115"/>
      <c r="AG47" s="115"/>
      <c r="AH47" s="115"/>
      <c r="AI47" s="115"/>
      <c r="AJ47" s="115"/>
      <c r="AK47" s="115"/>
      <c r="AL47" s="118">
        <v>0</v>
      </c>
      <c r="AM47" s="119"/>
      <c r="AN47" s="119"/>
      <c r="AO47" s="89" t="s">
        <v>11</v>
      </c>
      <c r="AP47" s="89"/>
      <c r="AQ47" s="89"/>
      <c r="AR47" s="147">
        <v>3</v>
      </c>
      <c r="AS47" s="147"/>
      <c r="AT47" s="192"/>
      <c r="AU47" s="89">
        <f>IF(AND(T47="",AC47="",AL47="",K47=""),"",IF(T47=3,1,0)+IF(AC47=3,1,0)+IF(AL47=3,1,0)+IF(K47=3,1,0))</f>
        <v>0</v>
      </c>
      <c r="AV47" s="89"/>
      <c r="AW47" s="89" t="s">
        <v>11</v>
      </c>
      <c r="AX47" s="89"/>
      <c r="AY47" s="89">
        <f>IF(AND(Z47="",AI47="",AR47="",Q47=""),"",IF(Z47=3,1,0)+IF(AI47=3,1,0)+IF(AR47=3,1,0)+IF(Q47=3,1,0))</f>
        <v>3</v>
      </c>
      <c r="AZ47" s="89"/>
      <c r="BA47" s="105">
        <f>IF(AU47="","",AU47*2+AY47)</f>
        <v>3</v>
      </c>
      <c r="BB47" s="89"/>
      <c r="BC47" s="104"/>
      <c r="BD47" s="89">
        <f>IF(BA47="","",RANK(BA47,BA39:BC54))</f>
        <v>4</v>
      </c>
      <c r="BE47" s="89"/>
      <c r="BF47" s="106"/>
      <c r="BR47" s="178">
        <v>3</v>
      </c>
      <c r="BS47" s="89"/>
      <c r="BT47" s="140" t="s">
        <v>79</v>
      </c>
      <c r="BU47" s="140"/>
      <c r="BV47" s="140"/>
      <c r="BW47" s="140"/>
      <c r="BX47" s="140"/>
      <c r="BY47" s="140"/>
      <c r="BZ47" s="141"/>
      <c r="CA47" s="159">
        <f>IF(CY39="","",CY39)</f>
        <v>2</v>
      </c>
      <c r="CB47" s="160"/>
      <c r="CC47" s="160"/>
      <c r="CD47" s="132" t="s">
        <v>11</v>
      </c>
      <c r="CE47" s="133"/>
      <c r="CF47" s="133"/>
      <c r="CG47" s="107">
        <f>IF(CS39="","",CS39)</f>
        <v>3</v>
      </c>
      <c r="CH47" s="107"/>
      <c r="CI47" s="107"/>
      <c r="CJ47" s="209">
        <f>IF(CY43="","",CY43)</f>
        <v>2</v>
      </c>
      <c r="CK47" s="160"/>
      <c r="CL47" s="160"/>
      <c r="CM47" s="132" t="s">
        <v>11</v>
      </c>
      <c r="CN47" s="133"/>
      <c r="CO47" s="133"/>
      <c r="CP47" s="107">
        <f>IF(CS43="","",CS43)</f>
        <v>3</v>
      </c>
      <c r="CQ47" s="107"/>
      <c r="CR47" s="207"/>
      <c r="CS47" s="114"/>
      <c r="CT47" s="115"/>
      <c r="CU47" s="115"/>
      <c r="CV47" s="115"/>
      <c r="CW47" s="115"/>
      <c r="CX47" s="115"/>
      <c r="CY47" s="115"/>
      <c r="CZ47" s="115"/>
      <c r="DA47" s="115"/>
      <c r="DB47" s="118">
        <v>3</v>
      </c>
      <c r="DC47" s="119"/>
      <c r="DD47" s="119"/>
      <c r="DE47" s="89" t="s">
        <v>11</v>
      </c>
      <c r="DF47" s="89"/>
      <c r="DG47" s="89"/>
      <c r="DH47" s="147">
        <v>0</v>
      </c>
      <c r="DI47" s="147"/>
      <c r="DJ47" s="192"/>
      <c r="DK47" s="89">
        <f>IF(AND(CJ47="",CS47="",DB47="",CA47=""),"",IF(CJ47=3,1,0)+IF(CS47=3,1,0)+IF(DB47=3,1,0)+IF(CA47=3,1,0))</f>
        <v>1</v>
      </c>
      <c r="DL47" s="89"/>
      <c r="DM47" s="89" t="s">
        <v>11</v>
      </c>
      <c r="DN47" s="89"/>
      <c r="DO47" s="89">
        <f>IF(AND(CP47="",CY47="",DH47="",CG47=""),"",IF(CP47=3,1,0)+IF(CY47=3,1,0)+IF(DH47=3,1,0)+IF(CG47=3,1,0))</f>
        <v>2</v>
      </c>
      <c r="DP47" s="89"/>
      <c r="DQ47" s="105">
        <f>IF(DK47="","",DK47*2+DO47)</f>
        <v>4</v>
      </c>
      <c r="DR47" s="89"/>
      <c r="DS47" s="104"/>
      <c r="DT47" s="89">
        <f>IF(DQ47="","",RANK(DQ47,DQ39:DS54))</f>
        <v>3</v>
      </c>
      <c r="DU47" s="89"/>
      <c r="DV47" s="106"/>
    </row>
    <row r="48" spans="2:250" ht="6" customHeight="1" x14ac:dyDescent="0.2">
      <c r="B48" s="135"/>
      <c r="C48" s="82"/>
      <c r="D48" s="140"/>
      <c r="E48" s="140"/>
      <c r="F48" s="140"/>
      <c r="G48" s="140"/>
      <c r="H48" s="140"/>
      <c r="I48" s="140"/>
      <c r="J48" s="141"/>
      <c r="K48" s="159"/>
      <c r="L48" s="160"/>
      <c r="M48" s="160"/>
      <c r="N48" s="133"/>
      <c r="O48" s="133"/>
      <c r="P48" s="133"/>
      <c r="Q48" s="107"/>
      <c r="R48" s="107"/>
      <c r="S48" s="107"/>
      <c r="T48" s="209"/>
      <c r="U48" s="160"/>
      <c r="V48" s="160"/>
      <c r="W48" s="133"/>
      <c r="X48" s="133"/>
      <c r="Y48" s="133"/>
      <c r="Z48" s="107"/>
      <c r="AA48" s="107"/>
      <c r="AB48" s="207"/>
      <c r="AC48" s="114"/>
      <c r="AD48" s="115"/>
      <c r="AE48" s="115"/>
      <c r="AF48" s="115"/>
      <c r="AG48" s="115"/>
      <c r="AH48" s="115"/>
      <c r="AI48" s="115"/>
      <c r="AJ48" s="115"/>
      <c r="AK48" s="115"/>
      <c r="AL48" s="110"/>
      <c r="AM48" s="111"/>
      <c r="AN48" s="111"/>
      <c r="AO48" s="82"/>
      <c r="AP48" s="82"/>
      <c r="AQ48" s="82"/>
      <c r="AR48" s="158"/>
      <c r="AS48" s="158"/>
      <c r="AT48" s="186"/>
      <c r="AU48" s="82"/>
      <c r="AV48" s="82"/>
      <c r="AW48" s="82"/>
      <c r="AX48" s="82"/>
      <c r="AY48" s="82"/>
      <c r="AZ48" s="82"/>
      <c r="BA48" s="94"/>
      <c r="BB48" s="82"/>
      <c r="BC48" s="95"/>
      <c r="BD48" s="82"/>
      <c r="BE48" s="82"/>
      <c r="BF48" s="99"/>
      <c r="BR48" s="135"/>
      <c r="BS48" s="82"/>
      <c r="BT48" s="140"/>
      <c r="BU48" s="140"/>
      <c r="BV48" s="140"/>
      <c r="BW48" s="140"/>
      <c r="BX48" s="140"/>
      <c r="BY48" s="140"/>
      <c r="BZ48" s="141"/>
      <c r="CA48" s="159"/>
      <c r="CB48" s="160"/>
      <c r="CC48" s="160"/>
      <c r="CD48" s="133"/>
      <c r="CE48" s="133"/>
      <c r="CF48" s="133"/>
      <c r="CG48" s="107"/>
      <c r="CH48" s="107"/>
      <c r="CI48" s="107"/>
      <c r="CJ48" s="209"/>
      <c r="CK48" s="160"/>
      <c r="CL48" s="160"/>
      <c r="CM48" s="133"/>
      <c r="CN48" s="133"/>
      <c r="CO48" s="133"/>
      <c r="CP48" s="107"/>
      <c r="CQ48" s="107"/>
      <c r="CR48" s="207"/>
      <c r="CS48" s="114"/>
      <c r="CT48" s="115"/>
      <c r="CU48" s="115"/>
      <c r="CV48" s="115"/>
      <c r="CW48" s="115"/>
      <c r="CX48" s="115"/>
      <c r="CY48" s="115"/>
      <c r="CZ48" s="115"/>
      <c r="DA48" s="115"/>
      <c r="DB48" s="110"/>
      <c r="DC48" s="111"/>
      <c r="DD48" s="111"/>
      <c r="DE48" s="82"/>
      <c r="DF48" s="82"/>
      <c r="DG48" s="82"/>
      <c r="DH48" s="158"/>
      <c r="DI48" s="158"/>
      <c r="DJ48" s="186"/>
      <c r="DK48" s="82"/>
      <c r="DL48" s="82"/>
      <c r="DM48" s="82"/>
      <c r="DN48" s="82"/>
      <c r="DO48" s="82"/>
      <c r="DP48" s="82"/>
      <c r="DQ48" s="94"/>
      <c r="DR48" s="82"/>
      <c r="DS48" s="95"/>
      <c r="DT48" s="82"/>
      <c r="DU48" s="82"/>
      <c r="DV48" s="99"/>
    </row>
    <row r="49" spans="2:192" ht="6" customHeight="1" x14ac:dyDescent="0.2">
      <c r="B49" s="135"/>
      <c r="C49" s="82"/>
      <c r="D49" s="140"/>
      <c r="E49" s="140"/>
      <c r="F49" s="140"/>
      <c r="G49" s="140"/>
      <c r="H49" s="140"/>
      <c r="I49" s="140"/>
      <c r="J49" s="141"/>
      <c r="K49" s="159"/>
      <c r="L49" s="160"/>
      <c r="M49" s="160"/>
      <c r="N49" s="133"/>
      <c r="O49" s="133"/>
      <c r="P49" s="133"/>
      <c r="Q49" s="107"/>
      <c r="R49" s="107"/>
      <c r="S49" s="107"/>
      <c r="T49" s="209"/>
      <c r="U49" s="160"/>
      <c r="V49" s="160"/>
      <c r="W49" s="133"/>
      <c r="X49" s="133"/>
      <c r="Y49" s="133"/>
      <c r="Z49" s="107"/>
      <c r="AA49" s="107"/>
      <c r="AB49" s="207"/>
      <c r="AC49" s="114"/>
      <c r="AD49" s="115"/>
      <c r="AE49" s="115"/>
      <c r="AF49" s="115"/>
      <c r="AG49" s="115"/>
      <c r="AH49" s="115"/>
      <c r="AI49" s="115"/>
      <c r="AJ49" s="115"/>
      <c r="AK49" s="115"/>
      <c r="AL49" s="110"/>
      <c r="AM49" s="111"/>
      <c r="AN49" s="111"/>
      <c r="AO49" s="82"/>
      <c r="AP49" s="82"/>
      <c r="AQ49" s="82"/>
      <c r="AR49" s="158"/>
      <c r="AS49" s="158"/>
      <c r="AT49" s="186"/>
      <c r="AU49" s="82"/>
      <c r="AV49" s="82"/>
      <c r="AW49" s="82"/>
      <c r="AX49" s="82"/>
      <c r="AY49" s="82"/>
      <c r="AZ49" s="82"/>
      <c r="BA49" s="94"/>
      <c r="BB49" s="82"/>
      <c r="BC49" s="95"/>
      <c r="BD49" s="82"/>
      <c r="BE49" s="82"/>
      <c r="BF49" s="99"/>
      <c r="BR49" s="135"/>
      <c r="BS49" s="82"/>
      <c r="BT49" s="140"/>
      <c r="BU49" s="140"/>
      <c r="BV49" s="140"/>
      <c r="BW49" s="140"/>
      <c r="BX49" s="140"/>
      <c r="BY49" s="140"/>
      <c r="BZ49" s="141"/>
      <c r="CA49" s="159"/>
      <c r="CB49" s="160"/>
      <c r="CC49" s="160"/>
      <c r="CD49" s="133"/>
      <c r="CE49" s="133"/>
      <c r="CF49" s="133"/>
      <c r="CG49" s="107"/>
      <c r="CH49" s="107"/>
      <c r="CI49" s="107"/>
      <c r="CJ49" s="209"/>
      <c r="CK49" s="160"/>
      <c r="CL49" s="160"/>
      <c r="CM49" s="133"/>
      <c r="CN49" s="133"/>
      <c r="CO49" s="133"/>
      <c r="CP49" s="107"/>
      <c r="CQ49" s="107"/>
      <c r="CR49" s="207"/>
      <c r="CS49" s="114"/>
      <c r="CT49" s="115"/>
      <c r="CU49" s="115"/>
      <c r="CV49" s="115"/>
      <c r="CW49" s="115"/>
      <c r="CX49" s="115"/>
      <c r="CY49" s="115"/>
      <c r="CZ49" s="115"/>
      <c r="DA49" s="115"/>
      <c r="DB49" s="110"/>
      <c r="DC49" s="111"/>
      <c r="DD49" s="111"/>
      <c r="DE49" s="82"/>
      <c r="DF49" s="82"/>
      <c r="DG49" s="82"/>
      <c r="DH49" s="158"/>
      <c r="DI49" s="158"/>
      <c r="DJ49" s="186"/>
      <c r="DK49" s="82"/>
      <c r="DL49" s="82"/>
      <c r="DM49" s="82"/>
      <c r="DN49" s="82"/>
      <c r="DO49" s="82"/>
      <c r="DP49" s="82"/>
      <c r="DQ49" s="94"/>
      <c r="DR49" s="82"/>
      <c r="DS49" s="95"/>
      <c r="DT49" s="82"/>
      <c r="DU49" s="82"/>
      <c r="DV49" s="99"/>
    </row>
    <row r="50" spans="2:192" ht="6" customHeight="1" x14ac:dyDescent="0.2">
      <c r="B50" s="179"/>
      <c r="C50" s="90"/>
      <c r="D50" s="140"/>
      <c r="E50" s="140"/>
      <c r="F50" s="140"/>
      <c r="G50" s="140"/>
      <c r="H50" s="140"/>
      <c r="I50" s="140"/>
      <c r="J50" s="141"/>
      <c r="K50" s="159"/>
      <c r="L50" s="160"/>
      <c r="M50" s="160"/>
      <c r="N50" s="133"/>
      <c r="O50" s="133"/>
      <c r="P50" s="133"/>
      <c r="Q50" s="107"/>
      <c r="R50" s="107"/>
      <c r="S50" s="107"/>
      <c r="T50" s="209"/>
      <c r="U50" s="160"/>
      <c r="V50" s="160"/>
      <c r="W50" s="133"/>
      <c r="X50" s="133"/>
      <c r="Y50" s="133"/>
      <c r="Z50" s="107"/>
      <c r="AA50" s="107"/>
      <c r="AB50" s="207"/>
      <c r="AC50" s="114"/>
      <c r="AD50" s="115"/>
      <c r="AE50" s="115"/>
      <c r="AF50" s="115"/>
      <c r="AG50" s="115"/>
      <c r="AH50" s="115"/>
      <c r="AI50" s="115"/>
      <c r="AJ50" s="115"/>
      <c r="AK50" s="115"/>
      <c r="AL50" s="120"/>
      <c r="AM50" s="121"/>
      <c r="AN50" s="121"/>
      <c r="AO50" s="90"/>
      <c r="AP50" s="90"/>
      <c r="AQ50" s="90"/>
      <c r="AR50" s="193"/>
      <c r="AS50" s="193"/>
      <c r="AT50" s="194"/>
      <c r="AU50" s="90"/>
      <c r="AV50" s="90"/>
      <c r="AW50" s="90"/>
      <c r="AX50" s="90"/>
      <c r="AY50" s="90"/>
      <c r="AZ50" s="90"/>
      <c r="BA50" s="96"/>
      <c r="BB50" s="90"/>
      <c r="BC50" s="97"/>
      <c r="BD50" s="90"/>
      <c r="BE50" s="90"/>
      <c r="BF50" s="100"/>
      <c r="BR50" s="179"/>
      <c r="BS50" s="90"/>
      <c r="BT50" s="140"/>
      <c r="BU50" s="140"/>
      <c r="BV50" s="140"/>
      <c r="BW50" s="140"/>
      <c r="BX50" s="140"/>
      <c r="BY50" s="140"/>
      <c r="BZ50" s="141"/>
      <c r="CA50" s="159"/>
      <c r="CB50" s="160"/>
      <c r="CC50" s="160"/>
      <c r="CD50" s="133"/>
      <c r="CE50" s="133"/>
      <c r="CF50" s="133"/>
      <c r="CG50" s="107"/>
      <c r="CH50" s="107"/>
      <c r="CI50" s="107"/>
      <c r="CJ50" s="209"/>
      <c r="CK50" s="160"/>
      <c r="CL50" s="160"/>
      <c r="CM50" s="133"/>
      <c r="CN50" s="133"/>
      <c r="CO50" s="133"/>
      <c r="CP50" s="107"/>
      <c r="CQ50" s="107"/>
      <c r="CR50" s="207"/>
      <c r="CS50" s="114"/>
      <c r="CT50" s="115"/>
      <c r="CU50" s="115"/>
      <c r="CV50" s="115"/>
      <c r="CW50" s="115"/>
      <c r="CX50" s="115"/>
      <c r="CY50" s="115"/>
      <c r="CZ50" s="115"/>
      <c r="DA50" s="115"/>
      <c r="DB50" s="120"/>
      <c r="DC50" s="121"/>
      <c r="DD50" s="121"/>
      <c r="DE50" s="90"/>
      <c r="DF50" s="90"/>
      <c r="DG50" s="90"/>
      <c r="DH50" s="193"/>
      <c r="DI50" s="193"/>
      <c r="DJ50" s="194"/>
      <c r="DK50" s="90"/>
      <c r="DL50" s="90"/>
      <c r="DM50" s="90"/>
      <c r="DN50" s="90"/>
      <c r="DO50" s="90"/>
      <c r="DP50" s="90"/>
      <c r="DQ50" s="96"/>
      <c r="DR50" s="90"/>
      <c r="DS50" s="97"/>
      <c r="DT50" s="90"/>
      <c r="DU50" s="90"/>
      <c r="DV50" s="100"/>
    </row>
    <row r="51" spans="2:192" ht="6" customHeight="1" x14ac:dyDescent="0.2">
      <c r="B51" s="135">
        <v>4</v>
      </c>
      <c r="C51" s="82"/>
      <c r="D51" s="140" t="s">
        <v>78</v>
      </c>
      <c r="E51" s="140"/>
      <c r="F51" s="140"/>
      <c r="G51" s="140"/>
      <c r="H51" s="140"/>
      <c r="I51" s="140"/>
      <c r="J51" s="141"/>
      <c r="K51" s="159">
        <f>IF(AR39="","",AR39)</f>
        <v>0</v>
      </c>
      <c r="L51" s="160"/>
      <c r="M51" s="160"/>
      <c r="N51" s="132" t="s">
        <v>11</v>
      </c>
      <c r="O51" s="133"/>
      <c r="P51" s="133"/>
      <c r="Q51" s="107">
        <f>IF(AL39="","",AL39)</f>
        <v>3</v>
      </c>
      <c r="R51" s="107"/>
      <c r="S51" s="107"/>
      <c r="T51" s="209">
        <f>IF(AR43="","",AR43)</f>
        <v>0</v>
      </c>
      <c r="U51" s="160"/>
      <c r="V51" s="160"/>
      <c r="W51" s="132" t="s">
        <v>11</v>
      </c>
      <c r="X51" s="133"/>
      <c r="Y51" s="133"/>
      <c r="Z51" s="107">
        <f>IF(AL43="","",AL43)</f>
        <v>3</v>
      </c>
      <c r="AA51" s="107"/>
      <c r="AB51" s="207"/>
      <c r="AC51" s="209">
        <f>IF(AR47="","",AR47)</f>
        <v>3</v>
      </c>
      <c r="AD51" s="160"/>
      <c r="AE51" s="160"/>
      <c r="AF51" s="132" t="s">
        <v>11</v>
      </c>
      <c r="AG51" s="133"/>
      <c r="AH51" s="133"/>
      <c r="AI51" s="107">
        <f>IF(AL47="","",AL47)</f>
        <v>0</v>
      </c>
      <c r="AJ51" s="107"/>
      <c r="AK51" s="107"/>
      <c r="AL51" s="123"/>
      <c r="AM51" s="124"/>
      <c r="AN51" s="124"/>
      <c r="AO51" s="124"/>
      <c r="AP51" s="124"/>
      <c r="AQ51" s="124"/>
      <c r="AR51" s="124"/>
      <c r="AS51" s="124"/>
      <c r="AT51" s="125"/>
      <c r="AU51" s="89">
        <f>IF(AND(T51="",AC51="",AL51="",K51=""),"",IF(T51=3,1,0)+IF(AC51=3,1,0)+IF(AL51=3,1,0)+IF(K51=3,1,0))</f>
        <v>1</v>
      </c>
      <c r="AV51" s="89"/>
      <c r="AW51" s="89" t="s">
        <v>11</v>
      </c>
      <c r="AX51" s="89"/>
      <c r="AY51" s="89">
        <f>IF(AND(Z51="",AI51="",AR51="",Q51=""),"",IF(Z51=3,1,0)+IF(AI51=3,1,0)+IF(AR51=3,1,0)+IF(Q51=3,1,0))</f>
        <v>2</v>
      </c>
      <c r="AZ51" s="89"/>
      <c r="BA51" s="105">
        <f>IF(AU51="","",AU51*2+AY51)</f>
        <v>4</v>
      </c>
      <c r="BB51" s="89"/>
      <c r="BC51" s="104"/>
      <c r="BD51" s="89">
        <f>IF(BA51="","",RANK(BA51,BA39:BC54))</f>
        <v>3</v>
      </c>
      <c r="BE51" s="89"/>
      <c r="BF51" s="106"/>
      <c r="BR51" s="135">
        <v>4</v>
      </c>
      <c r="BS51" s="82"/>
      <c r="BT51" s="140" t="s">
        <v>76</v>
      </c>
      <c r="BU51" s="140"/>
      <c r="BV51" s="140"/>
      <c r="BW51" s="140"/>
      <c r="BX51" s="140"/>
      <c r="BY51" s="140"/>
      <c r="BZ51" s="141"/>
      <c r="CA51" s="159">
        <f>IF(DH39="","",DH39)</f>
        <v>0</v>
      </c>
      <c r="CB51" s="160"/>
      <c r="CC51" s="160"/>
      <c r="CD51" s="132" t="s">
        <v>11</v>
      </c>
      <c r="CE51" s="133"/>
      <c r="CF51" s="133"/>
      <c r="CG51" s="107">
        <f>IF(DB39="","",DB39)</f>
        <v>3</v>
      </c>
      <c r="CH51" s="107"/>
      <c r="CI51" s="107"/>
      <c r="CJ51" s="209">
        <f>IF(DH43="","",DH43)</f>
        <v>0</v>
      </c>
      <c r="CK51" s="160"/>
      <c r="CL51" s="160"/>
      <c r="CM51" s="132" t="s">
        <v>11</v>
      </c>
      <c r="CN51" s="133"/>
      <c r="CO51" s="133"/>
      <c r="CP51" s="107">
        <f>IF(DB43="","",DB43)</f>
        <v>3</v>
      </c>
      <c r="CQ51" s="107"/>
      <c r="CR51" s="207"/>
      <c r="CS51" s="209">
        <f>IF(DH47="","",DH47)</f>
        <v>0</v>
      </c>
      <c r="CT51" s="160"/>
      <c r="CU51" s="160"/>
      <c r="CV51" s="132" t="s">
        <v>11</v>
      </c>
      <c r="CW51" s="133"/>
      <c r="CX51" s="133"/>
      <c r="CY51" s="107">
        <f>IF(DB47="","",DB47)</f>
        <v>3</v>
      </c>
      <c r="CZ51" s="107"/>
      <c r="DA51" s="107"/>
      <c r="DB51" s="123"/>
      <c r="DC51" s="124"/>
      <c r="DD51" s="124"/>
      <c r="DE51" s="124"/>
      <c r="DF51" s="124"/>
      <c r="DG51" s="124"/>
      <c r="DH51" s="124"/>
      <c r="DI51" s="124"/>
      <c r="DJ51" s="125"/>
      <c r="DK51" s="89">
        <f>IF(AND(CJ51="",CS51="",DB51="",CA51=""),"",IF(CJ51=3,1,0)+IF(CS51=3,1,0)+IF(DB51=3,1,0)+IF(CA51=3,1,0))</f>
        <v>0</v>
      </c>
      <c r="DL51" s="89"/>
      <c r="DM51" s="89" t="s">
        <v>11</v>
      </c>
      <c r="DN51" s="89"/>
      <c r="DO51" s="89">
        <f>IF(AND(CP51="",CY51="",DH51="",CG51=""),"",IF(CP51=3,1,0)+IF(CY51=3,1,0)+IF(DH51=3,1,0)+IF(CG51=3,1,0))</f>
        <v>3</v>
      </c>
      <c r="DP51" s="89"/>
      <c r="DQ51" s="105">
        <f>IF(DK51="","",DK51*2+DO51)</f>
        <v>3</v>
      </c>
      <c r="DR51" s="89"/>
      <c r="DS51" s="104"/>
      <c r="DT51" s="89">
        <f>IF(DQ51="","",RANK(DQ51,DQ39:DS54))</f>
        <v>4</v>
      </c>
      <c r="DU51" s="89"/>
      <c r="DV51" s="106"/>
    </row>
    <row r="52" spans="2:192" ht="6" customHeight="1" x14ac:dyDescent="0.2">
      <c r="B52" s="135"/>
      <c r="C52" s="82"/>
      <c r="D52" s="140"/>
      <c r="E52" s="140"/>
      <c r="F52" s="140"/>
      <c r="G52" s="140"/>
      <c r="H52" s="140"/>
      <c r="I52" s="140"/>
      <c r="J52" s="141"/>
      <c r="K52" s="159"/>
      <c r="L52" s="160"/>
      <c r="M52" s="160"/>
      <c r="N52" s="133"/>
      <c r="O52" s="133"/>
      <c r="P52" s="133"/>
      <c r="Q52" s="107"/>
      <c r="R52" s="107"/>
      <c r="S52" s="107"/>
      <c r="T52" s="209"/>
      <c r="U52" s="160"/>
      <c r="V52" s="160"/>
      <c r="W52" s="133"/>
      <c r="X52" s="133"/>
      <c r="Y52" s="133"/>
      <c r="Z52" s="107"/>
      <c r="AA52" s="107"/>
      <c r="AB52" s="207"/>
      <c r="AC52" s="209"/>
      <c r="AD52" s="160"/>
      <c r="AE52" s="160"/>
      <c r="AF52" s="133"/>
      <c r="AG52" s="133"/>
      <c r="AH52" s="133"/>
      <c r="AI52" s="107"/>
      <c r="AJ52" s="107"/>
      <c r="AK52" s="107"/>
      <c r="AL52" s="123"/>
      <c r="AM52" s="124"/>
      <c r="AN52" s="124"/>
      <c r="AO52" s="124"/>
      <c r="AP52" s="124"/>
      <c r="AQ52" s="124"/>
      <c r="AR52" s="124"/>
      <c r="AS52" s="124"/>
      <c r="AT52" s="125"/>
      <c r="AU52" s="82"/>
      <c r="AV52" s="82"/>
      <c r="AW52" s="82"/>
      <c r="AX52" s="82"/>
      <c r="AY52" s="82"/>
      <c r="AZ52" s="82"/>
      <c r="BA52" s="94"/>
      <c r="BB52" s="82"/>
      <c r="BC52" s="95"/>
      <c r="BD52" s="82"/>
      <c r="BE52" s="82"/>
      <c r="BF52" s="99"/>
      <c r="BR52" s="135"/>
      <c r="BS52" s="82"/>
      <c r="BT52" s="140"/>
      <c r="BU52" s="140"/>
      <c r="BV52" s="140"/>
      <c r="BW52" s="140"/>
      <c r="BX52" s="140"/>
      <c r="BY52" s="140"/>
      <c r="BZ52" s="141"/>
      <c r="CA52" s="159"/>
      <c r="CB52" s="160"/>
      <c r="CC52" s="160"/>
      <c r="CD52" s="133"/>
      <c r="CE52" s="133"/>
      <c r="CF52" s="133"/>
      <c r="CG52" s="107"/>
      <c r="CH52" s="107"/>
      <c r="CI52" s="107"/>
      <c r="CJ52" s="209"/>
      <c r="CK52" s="160"/>
      <c r="CL52" s="160"/>
      <c r="CM52" s="133"/>
      <c r="CN52" s="133"/>
      <c r="CO52" s="133"/>
      <c r="CP52" s="107"/>
      <c r="CQ52" s="107"/>
      <c r="CR52" s="207"/>
      <c r="CS52" s="209"/>
      <c r="CT52" s="160"/>
      <c r="CU52" s="160"/>
      <c r="CV52" s="133"/>
      <c r="CW52" s="133"/>
      <c r="CX52" s="133"/>
      <c r="CY52" s="107"/>
      <c r="CZ52" s="107"/>
      <c r="DA52" s="107"/>
      <c r="DB52" s="123"/>
      <c r="DC52" s="124"/>
      <c r="DD52" s="124"/>
      <c r="DE52" s="124"/>
      <c r="DF52" s="124"/>
      <c r="DG52" s="124"/>
      <c r="DH52" s="124"/>
      <c r="DI52" s="124"/>
      <c r="DJ52" s="125"/>
      <c r="DK52" s="82"/>
      <c r="DL52" s="82"/>
      <c r="DM52" s="82"/>
      <c r="DN52" s="82"/>
      <c r="DO52" s="82"/>
      <c r="DP52" s="82"/>
      <c r="DQ52" s="94"/>
      <c r="DR52" s="82"/>
      <c r="DS52" s="95"/>
      <c r="DT52" s="82"/>
      <c r="DU52" s="82"/>
      <c r="DV52" s="99"/>
    </row>
    <row r="53" spans="2:192" ht="6" customHeight="1" x14ac:dyDescent="0.2">
      <c r="B53" s="135"/>
      <c r="C53" s="82"/>
      <c r="D53" s="140"/>
      <c r="E53" s="140"/>
      <c r="F53" s="140"/>
      <c r="G53" s="140"/>
      <c r="H53" s="140"/>
      <c r="I53" s="140"/>
      <c r="J53" s="141"/>
      <c r="K53" s="159"/>
      <c r="L53" s="160"/>
      <c r="M53" s="160"/>
      <c r="N53" s="133"/>
      <c r="O53" s="133"/>
      <c r="P53" s="133"/>
      <c r="Q53" s="107"/>
      <c r="R53" s="107"/>
      <c r="S53" s="107"/>
      <c r="T53" s="209"/>
      <c r="U53" s="160"/>
      <c r="V53" s="160"/>
      <c r="W53" s="133"/>
      <c r="X53" s="133"/>
      <c r="Y53" s="133"/>
      <c r="Z53" s="107"/>
      <c r="AA53" s="107"/>
      <c r="AB53" s="207"/>
      <c r="AC53" s="209"/>
      <c r="AD53" s="160"/>
      <c r="AE53" s="160"/>
      <c r="AF53" s="133"/>
      <c r="AG53" s="133"/>
      <c r="AH53" s="133"/>
      <c r="AI53" s="107"/>
      <c r="AJ53" s="107"/>
      <c r="AK53" s="107"/>
      <c r="AL53" s="123"/>
      <c r="AM53" s="124"/>
      <c r="AN53" s="124"/>
      <c r="AO53" s="124"/>
      <c r="AP53" s="124"/>
      <c r="AQ53" s="124"/>
      <c r="AR53" s="124"/>
      <c r="AS53" s="124"/>
      <c r="AT53" s="125"/>
      <c r="AU53" s="82"/>
      <c r="AV53" s="82"/>
      <c r="AW53" s="82"/>
      <c r="AX53" s="82"/>
      <c r="AY53" s="82"/>
      <c r="AZ53" s="82"/>
      <c r="BA53" s="94"/>
      <c r="BB53" s="82"/>
      <c r="BC53" s="95"/>
      <c r="BD53" s="82"/>
      <c r="BE53" s="82"/>
      <c r="BF53" s="99"/>
      <c r="BR53" s="135"/>
      <c r="BS53" s="82"/>
      <c r="BT53" s="140"/>
      <c r="BU53" s="140"/>
      <c r="BV53" s="140"/>
      <c r="BW53" s="140"/>
      <c r="BX53" s="140"/>
      <c r="BY53" s="140"/>
      <c r="BZ53" s="141"/>
      <c r="CA53" s="159"/>
      <c r="CB53" s="160"/>
      <c r="CC53" s="160"/>
      <c r="CD53" s="133"/>
      <c r="CE53" s="133"/>
      <c r="CF53" s="133"/>
      <c r="CG53" s="107"/>
      <c r="CH53" s="107"/>
      <c r="CI53" s="107"/>
      <c r="CJ53" s="209"/>
      <c r="CK53" s="160"/>
      <c r="CL53" s="160"/>
      <c r="CM53" s="133"/>
      <c r="CN53" s="133"/>
      <c r="CO53" s="133"/>
      <c r="CP53" s="107"/>
      <c r="CQ53" s="107"/>
      <c r="CR53" s="207"/>
      <c r="CS53" s="209"/>
      <c r="CT53" s="160"/>
      <c r="CU53" s="160"/>
      <c r="CV53" s="133"/>
      <c r="CW53" s="133"/>
      <c r="CX53" s="133"/>
      <c r="CY53" s="107"/>
      <c r="CZ53" s="107"/>
      <c r="DA53" s="107"/>
      <c r="DB53" s="123"/>
      <c r="DC53" s="124"/>
      <c r="DD53" s="124"/>
      <c r="DE53" s="124"/>
      <c r="DF53" s="124"/>
      <c r="DG53" s="124"/>
      <c r="DH53" s="124"/>
      <c r="DI53" s="124"/>
      <c r="DJ53" s="125"/>
      <c r="DK53" s="82"/>
      <c r="DL53" s="82"/>
      <c r="DM53" s="82"/>
      <c r="DN53" s="82"/>
      <c r="DO53" s="82"/>
      <c r="DP53" s="82"/>
      <c r="DQ53" s="94"/>
      <c r="DR53" s="82"/>
      <c r="DS53" s="95"/>
      <c r="DT53" s="82"/>
      <c r="DU53" s="82"/>
      <c r="DV53" s="99"/>
    </row>
    <row r="54" spans="2:192" ht="6" customHeight="1" thickBot="1" x14ac:dyDescent="0.25">
      <c r="B54" s="306"/>
      <c r="C54" s="113"/>
      <c r="D54" s="298"/>
      <c r="E54" s="298"/>
      <c r="F54" s="298"/>
      <c r="G54" s="298"/>
      <c r="H54" s="298"/>
      <c r="I54" s="298"/>
      <c r="J54" s="299"/>
      <c r="K54" s="180"/>
      <c r="L54" s="181"/>
      <c r="M54" s="181"/>
      <c r="N54" s="182"/>
      <c r="O54" s="182"/>
      <c r="P54" s="182"/>
      <c r="Q54" s="122"/>
      <c r="R54" s="122"/>
      <c r="S54" s="122"/>
      <c r="T54" s="210"/>
      <c r="U54" s="181"/>
      <c r="V54" s="181"/>
      <c r="W54" s="182"/>
      <c r="X54" s="182"/>
      <c r="Y54" s="182"/>
      <c r="Z54" s="122"/>
      <c r="AA54" s="122"/>
      <c r="AB54" s="208"/>
      <c r="AC54" s="210"/>
      <c r="AD54" s="181"/>
      <c r="AE54" s="181"/>
      <c r="AF54" s="182"/>
      <c r="AG54" s="182"/>
      <c r="AH54" s="182"/>
      <c r="AI54" s="122"/>
      <c r="AJ54" s="122"/>
      <c r="AK54" s="122"/>
      <c r="AL54" s="126"/>
      <c r="AM54" s="127"/>
      <c r="AN54" s="127"/>
      <c r="AO54" s="127"/>
      <c r="AP54" s="127"/>
      <c r="AQ54" s="127"/>
      <c r="AR54" s="127"/>
      <c r="AS54" s="127"/>
      <c r="AT54" s="128"/>
      <c r="AU54" s="113"/>
      <c r="AV54" s="113"/>
      <c r="AW54" s="113"/>
      <c r="AX54" s="113"/>
      <c r="AY54" s="113"/>
      <c r="AZ54" s="113"/>
      <c r="BA54" s="129"/>
      <c r="BB54" s="113"/>
      <c r="BC54" s="130"/>
      <c r="BD54" s="113"/>
      <c r="BE54" s="113"/>
      <c r="BF54" s="131"/>
      <c r="BR54" s="306"/>
      <c r="BS54" s="113"/>
      <c r="BT54" s="298"/>
      <c r="BU54" s="298"/>
      <c r="BV54" s="298"/>
      <c r="BW54" s="298"/>
      <c r="BX54" s="298"/>
      <c r="BY54" s="298"/>
      <c r="BZ54" s="299"/>
      <c r="CA54" s="180"/>
      <c r="CB54" s="181"/>
      <c r="CC54" s="181"/>
      <c r="CD54" s="182"/>
      <c r="CE54" s="182"/>
      <c r="CF54" s="182"/>
      <c r="CG54" s="122"/>
      <c r="CH54" s="122"/>
      <c r="CI54" s="122"/>
      <c r="CJ54" s="210"/>
      <c r="CK54" s="181"/>
      <c r="CL54" s="181"/>
      <c r="CM54" s="182"/>
      <c r="CN54" s="182"/>
      <c r="CO54" s="182"/>
      <c r="CP54" s="122"/>
      <c r="CQ54" s="122"/>
      <c r="CR54" s="208"/>
      <c r="CS54" s="210"/>
      <c r="CT54" s="181"/>
      <c r="CU54" s="181"/>
      <c r="CV54" s="182"/>
      <c r="CW54" s="182"/>
      <c r="CX54" s="182"/>
      <c r="CY54" s="122"/>
      <c r="CZ54" s="122"/>
      <c r="DA54" s="122"/>
      <c r="DB54" s="126"/>
      <c r="DC54" s="127"/>
      <c r="DD54" s="127"/>
      <c r="DE54" s="127"/>
      <c r="DF54" s="127"/>
      <c r="DG54" s="127"/>
      <c r="DH54" s="127"/>
      <c r="DI54" s="127"/>
      <c r="DJ54" s="128"/>
      <c r="DK54" s="113"/>
      <c r="DL54" s="113"/>
      <c r="DM54" s="113"/>
      <c r="DN54" s="113"/>
      <c r="DO54" s="113"/>
      <c r="DP54" s="113"/>
      <c r="DQ54" s="129"/>
      <c r="DR54" s="113"/>
      <c r="DS54" s="130"/>
      <c r="DT54" s="113"/>
      <c r="DU54" s="113"/>
      <c r="DV54" s="131"/>
    </row>
    <row r="55" spans="2:192" ht="6" customHeight="1" x14ac:dyDescent="0.2">
      <c r="D55" s="22"/>
      <c r="E55" s="22"/>
      <c r="F55" s="22"/>
      <c r="G55" s="22"/>
      <c r="H55" s="22"/>
      <c r="I55" s="22"/>
      <c r="J55" s="22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BT55" s="22"/>
      <c r="BU55" s="22"/>
      <c r="BV55" s="22"/>
      <c r="BW55" s="22"/>
      <c r="BX55" s="22"/>
      <c r="BY55" s="22"/>
      <c r="BZ55" s="22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</row>
    <row r="56" spans="2:192" ht="6" customHeight="1" x14ac:dyDescent="0.2">
      <c r="D56" s="22"/>
      <c r="E56" s="22"/>
      <c r="F56" s="22"/>
      <c r="G56" s="22"/>
      <c r="H56" s="22"/>
      <c r="I56" s="22"/>
      <c r="J56" s="22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BT56" s="22"/>
      <c r="BU56" s="22"/>
      <c r="BV56" s="22"/>
      <c r="BW56" s="22"/>
      <c r="BX56" s="22"/>
      <c r="BY56" s="22"/>
      <c r="BZ56" s="22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</row>
    <row r="57" spans="2:192" ht="6" customHeight="1" x14ac:dyDescent="0.2">
      <c r="D57" s="22"/>
      <c r="E57" s="22"/>
      <c r="F57" s="22"/>
      <c r="G57" s="22"/>
      <c r="H57" s="22"/>
      <c r="I57" s="22"/>
      <c r="J57" s="2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BT57" s="22"/>
      <c r="BU57" s="22"/>
      <c r="BV57" s="22"/>
      <c r="BW57" s="22"/>
      <c r="BX57" s="22"/>
      <c r="BY57" s="22"/>
      <c r="BZ57" s="22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</row>
    <row r="58" spans="2:192" ht="6" customHeight="1" x14ac:dyDescent="0.2">
      <c r="M58" s="22"/>
      <c r="N58" s="22"/>
      <c r="O58" s="22"/>
      <c r="P58" s="22"/>
      <c r="Q58" s="22"/>
      <c r="R58" s="22"/>
      <c r="S58" s="22"/>
      <c r="V58" s="22"/>
      <c r="W58" s="22"/>
      <c r="X58" s="22"/>
      <c r="Y58" s="22"/>
      <c r="Z58" s="22"/>
      <c r="AA58" s="22"/>
      <c r="AB58" s="22"/>
      <c r="AE58" s="22"/>
      <c r="AF58" s="22"/>
      <c r="AG58" s="22"/>
      <c r="AH58" s="22"/>
      <c r="AI58" s="22"/>
      <c r="AJ58" s="22"/>
      <c r="AK58" s="22"/>
      <c r="AN58" s="22"/>
      <c r="AO58" s="22"/>
      <c r="AP58" s="22"/>
      <c r="AQ58" s="22"/>
      <c r="AR58" s="22"/>
      <c r="AS58" s="22"/>
      <c r="AT58" s="22"/>
      <c r="AU58" s="38"/>
      <c r="AV58" s="38"/>
      <c r="AW58" s="38"/>
      <c r="AX58" s="38"/>
      <c r="AY58" s="38"/>
      <c r="AZ58" s="38"/>
      <c r="BA58" s="39"/>
      <c r="BB58" s="39"/>
      <c r="BC58" s="39"/>
      <c r="BD58" s="39"/>
      <c r="BE58" s="39"/>
      <c r="BF58" s="39"/>
      <c r="BT58" s="22"/>
      <c r="BU58" s="22"/>
      <c r="BV58" s="22"/>
      <c r="BW58" s="22"/>
      <c r="BX58" s="22"/>
      <c r="BY58" s="22"/>
      <c r="BZ58" s="22"/>
      <c r="CC58" s="22"/>
      <c r="CD58" s="22"/>
      <c r="CE58" s="22"/>
      <c r="CF58" s="22"/>
      <c r="CG58" s="22"/>
      <c r="CH58" s="22"/>
      <c r="CI58" s="22"/>
      <c r="CL58" s="22"/>
      <c r="CM58" s="22"/>
      <c r="CN58" s="22"/>
      <c r="CO58" s="22"/>
      <c r="CP58" s="22"/>
      <c r="CQ58" s="22"/>
      <c r="CR58" s="22"/>
      <c r="CU58" s="22"/>
      <c r="CV58" s="22"/>
      <c r="CW58" s="22"/>
      <c r="CX58" s="22"/>
      <c r="CY58" s="22"/>
      <c r="CZ58" s="22"/>
      <c r="DA58" s="22"/>
      <c r="DB58" s="38"/>
      <c r="DC58" s="38"/>
      <c r="DD58" s="38"/>
      <c r="DE58" s="38"/>
      <c r="DF58" s="38"/>
      <c r="DG58" s="38"/>
      <c r="DH58" s="39"/>
      <c r="DI58" s="39"/>
      <c r="DJ58" s="39"/>
      <c r="DK58" s="39"/>
      <c r="DL58" s="39"/>
      <c r="DM58" s="39"/>
    </row>
    <row r="59" spans="2:192" ht="6" customHeight="1" x14ac:dyDescent="0.2">
      <c r="B59" s="331" t="s">
        <v>54</v>
      </c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31"/>
      <c r="Q59" s="331"/>
      <c r="R59" s="331"/>
      <c r="S59" s="331"/>
      <c r="T59" s="331"/>
      <c r="U59" s="331"/>
      <c r="V59" s="331"/>
      <c r="W59" s="331"/>
      <c r="X59" s="331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31"/>
      <c r="AJ59" s="331"/>
      <c r="AK59" s="331"/>
      <c r="AL59" s="331"/>
      <c r="AM59" s="331"/>
      <c r="AN59" s="331"/>
      <c r="AO59" s="331"/>
      <c r="AP59" s="331"/>
      <c r="AQ59" s="331"/>
      <c r="AR59" s="331"/>
      <c r="AS59" s="331"/>
      <c r="AT59" s="331"/>
      <c r="AU59" s="331"/>
      <c r="AV59" s="331"/>
      <c r="AW59" s="331"/>
      <c r="AX59" s="331"/>
      <c r="AY59" s="331"/>
      <c r="AZ59" s="331"/>
      <c r="BA59" s="331"/>
      <c r="BB59" s="331"/>
      <c r="BC59" s="331"/>
      <c r="BD59" s="331"/>
      <c r="BE59" s="331"/>
      <c r="BF59" s="331"/>
      <c r="BG59" s="331"/>
      <c r="BH59" s="331"/>
      <c r="BI59" s="331"/>
      <c r="BJ59" s="331"/>
      <c r="BK59" s="331"/>
      <c r="BL59" s="331"/>
      <c r="BM59" s="331"/>
      <c r="BN59" s="331"/>
      <c r="BO59" s="331"/>
      <c r="BR59" s="331" t="s">
        <v>32</v>
      </c>
      <c r="BS59" s="331"/>
      <c r="BT59" s="331"/>
      <c r="BU59" s="331"/>
      <c r="BV59" s="331"/>
      <c r="BW59" s="331"/>
      <c r="BX59" s="331"/>
      <c r="BY59" s="331"/>
      <c r="BZ59" s="331"/>
      <c r="CA59" s="331"/>
      <c r="CB59" s="331"/>
      <c r="CC59" s="331"/>
      <c r="CD59" s="331"/>
      <c r="CE59" s="331"/>
      <c r="CF59" s="331"/>
      <c r="CG59" s="331"/>
      <c r="CH59" s="331"/>
      <c r="CI59" s="331"/>
      <c r="CJ59" s="331"/>
      <c r="CK59" s="331"/>
      <c r="CL59" s="331"/>
      <c r="CM59" s="331"/>
      <c r="CN59" s="331"/>
      <c r="CO59" s="331"/>
      <c r="CP59" s="331"/>
      <c r="CQ59" s="331"/>
      <c r="CR59" s="331"/>
      <c r="CS59" s="331"/>
      <c r="CT59" s="331"/>
      <c r="CU59" s="331"/>
      <c r="CV59" s="331"/>
      <c r="CW59" s="331"/>
      <c r="CX59" s="331"/>
      <c r="CY59" s="331"/>
      <c r="CZ59" s="331"/>
      <c r="DA59" s="331"/>
      <c r="DB59" s="331"/>
      <c r="DC59" s="331"/>
      <c r="DD59" s="331"/>
      <c r="DE59" s="331"/>
      <c r="DF59" s="331"/>
      <c r="DG59" s="331"/>
      <c r="DH59" s="331"/>
      <c r="DI59" s="331"/>
      <c r="DJ59" s="331"/>
      <c r="DK59" s="331"/>
      <c r="DL59" s="331"/>
      <c r="DM59" s="331"/>
      <c r="DN59" s="331"/>
      <c r="DO59" s="331"/>
      <c r="DP59" s="331"/>
      <c r="DQ59" s="331"/>
      <c r="DR59" s="331"/>
      <c r="DS59" s="331"/>
      <c r="DT59" s="331"/>
      <c r="DU59" s="331"/>
      <c r="DV59" s="331"/>
      <c r="DW59" s="331"/>
      <c r="DX59" s="331"/>
      <c r="DY59" s="331"/>
    </row>
    <row r="60" spans="2:192" ht="6" customHeight="1" x14ac:dyDescent="0.2">
      <c r="B60" s="331"/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  <c r="U60" s="331"/>
      <c r="V60" s="331"/>
      <c r="W60" s="331"/>
      <c r="X60" s="331"/>
      <c r="Y60" s="331"/>
      <c r="Z60" s="331"/>
      <c r="AA60" s="331"/>
      <c r="AB60" s="331"/>
      <c r="AC60" s="331"/>
      <c r="AD60" s="331"/>
      <c r="AE60" s="331"/>
      <c r="AF60" s="331"/>
      <c r="AG60" s="331"/>
      <c r="AH60" s="331"/>
      <c r="AI60" s="331"/>
      <c r="AJ60" s="331"/>
      <c r="AK60" s="331"/>
      <c r="AL60" s="331"/>
      <c r="AM60" s="331"/>
      <c r="AN60" s="331"/>
      <c r="AO60" s="331"/>
      <c r="AP60" s="331"/>
      <c r="AQ60" s="331"/>
      <c r="AR60" s="331"/>
      <c r="AS60" s="331"/>
      <c r="AT60" s="331"/>
      <c r="AU60" s="331"/>
      <c r="AV60" s="331"/>
      <c r="AW60" s="331"/>
      <c r="AX60" s="331"/>
      <c r="AY60" s="331"/>
      <c r="AZ60" s="331"/>
      <c r="BA60" s="331"/>
      <c r="BB60" s="331"/>
      <c r="BC60" s="331"/>
      <c r="BD60" s="331"/>
      <c r="BE60" s="331"/>
      <c r="BF60" s="331"/>
      <c r="BG60" s="331"/>
      <c r="BH60" s="331"/>
      <c r="BI60" s="331"/>
      <c r="BJ60" s="331"/>
      <c r="BK60" s="331"/>
      <c r="BL60" s="331"/>
      <c r="BM60" s="331"/>
      <c r="BN60" s="331"/>
      <c r="BO60" s="331"/>
      <c r="BR60" s="331"/>
      <c r="BS60" s="331"/>
      <c r="BT60" s="331"/>
      <c r="BU60" s="331"/>
      <c r="BV60" s="331"/>
      <c r="BW60" s="331"/>
      <c r="BX60" s="331"/>
      <c r="BY60" s="331"/>
      <c r="BZ60" s="331"/>
      <c r="CA60" s="331"/>
      <c r="CB60" s="331"/>
      <c r="CC60" s="331"/>
      <c r="CD60" s="331"/>
      <c r="CE60" s="331"/>
      <c r="CF60" s="331"/>
      <c r="CG60" s="331"/>
      <c r="CH60" s="331"/>
      <c r="CI60" s="331"/>
      <c r="CJ60" s="331"/>
      <c r="CK60" s="331"/>
      <c r="CL60" s="331"/>
      <c r="CM60" s="331"/>
      <c r="CN60" s="331"/>
      <c r="CO60" s="331"/>
      <c r="CP60" s="331"/>
      <c r="CQ60" s="331"/>
      <c r="CR60" s="331"/>
      <c r="CS60" s="331"/>
      <c r="CT60" s="331"/>
      <c r="CU60" s="331"/>
      <c r="CV60" s="331"/>
      <c r="CW60" s="331"/>
      <c r="CX60" s="331"/>
      <c r="CY60" s="331"/>
      <c r="CZ60" s="331"/>
      <c r="DA60" s="331"/>
      <c r="DB60" s="331"/>
      <c r="DC60" s="331"/>
      <c r="DD60" s="331"/>
      <c r="DE60" s="331"/>
      <c r="DF60" s="331"/>
      <c r="DG60" s="331"/>
      <c r="DH60" s="331"/>
      <c r="DI60" s="331"/>
      <c r="DJ60" s="331"/>
      <c r="DK60" s="331"/>
      <c r="DL60" s="331"/>
      <c r="DM60" s="331"/>
      <c r="DN60" s="331"/>
      <c r="DO60" s="331"/>
      <c r="DP60" s="331"/>
      <c r="DQ60" s="331"/>
      <c r="DR60" s="331"/>
      <c r="DS60" s="331"/>
      <c r="DT60" s="331"/>
      <c r="DU60" s="331"/>
      <c r="DV60" s="331"/>
      <c r="DW60" s="331"/>
      <c r="DX60" s="331"/>
      <c r="DY60" s="331"/>
    </row>
    <row r="61" spans="2:192" ht="6" customHeight="1" x14ac:dyDescent="0.2">
      <c r="B61" s="331"/>
      <c r="C61" s="331"/>
      <c r="D61" s="331"/>
      <c r="E61" s="331"/>
      <c r="F61" s="331"/>
      <c r="G61" s="331"/>
      <c r="H61" s="331"/>
      <c r="I61" s="331"/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  <c r="U61" s="331"/>
      <c r="V61" s="331"/>
      <c r="W61" s="331"/>
      <c r="X61" s="331"/>
      <c r="Y61" s="331"/>
      <c r="Z61" s="331"/>
      <c r="AA61" s="331"/>
      <c r="AB61" s="331"/>
      <c r="AC61" s="331"/>
      <c r="AD61" s="331"/>
      <c r="AE61" s="331"/>
      <c r="AF61" s="331"/>
      <c r="AG61" s="331"/>
      <c r="AH61" s="331"/>
      <c r="AI61" s="331"/>
      <c r="AJ61" s="331"/>
      <c r="AK61" s="331"/>
      <c r="AL61" s="331"/>
      <c r="AM61" s="331"/>
      <c r="AN61" s="331"/>
      <c r="AO61" s="331"/>
      <c r="AP61" s="331"/>
      <c r="AQ61" s="331"/>
      <c r="AR61" s="331"/>
      <c r="AS61" s="331"/>
      <c r="AT61" s="331"/>
      <c r="AU61" s="331"/>
      <c r="AV61" s="331"/>
      <c r="AW61" s="331"/>
      <c r="AX61" s="331"/>
      <c r="AY61" s="331"/>
      <c r="AZ61" s="331"/>
      <c r="BA61" s="331"/>
      <c r="BB61" s="331"/>
      <c r="BC61" s="331"/>
      <c r="BD61" s="331"/>
      <c r="BE61" s="331"/>
      <c r="BF61" s="331"/>
      <c r="BG61" s="331"/>
      <c r="BH61" s="331"/>
      <c r="BI61" s="331"/>
      <c r="BJ61" s="331"/>
      <c r="BK61" s="331"/>
      <c r="BL61" s="331"/>
      <c r="BM61" s="331"/>
      <c r="BN61" s="331"/>
      <c r="BO61" s="331"/>
      <c r="BP61" s="22"/>
      <c r="BQ61" s="22"/>
      <c r="BR61" s="331"/>
      <c r="BS61" s="331"/>
      <c r="BT61" s="331"/>
      <c r="BU61" s="331"/>
      <c r="BV61" s="331"/>
      <c r="BW61" s="331"/>
      <c r="BX61" s="331"/>
      <c r="BY61" s="331"/>
      <c r="BZ61" s="331"/>
      <c r="CA61" s="331"/>
      <c r="CB61" s="331"/>
      <c r="CC61" s="331"/>
      <c r="CD61" s="331"/>
      <c r="CE61" s="331"/>
      <c r="CF61" s="331"/>
      <c r="CG61" s="331"/>
      <c r="CH61" s="331"/>
      <c r="CI61" s="331"/>
      <c r="CJ61" s="331"/>
      <c r="CK61" s="331"/>
      <c r="CL61" s="331"/>
      <c r="CM61" s="331"/>
      <c r="CN61" s="331"/>
      <c r="CO61" s="331"/>
      <c r="CP61" s="331"/>
      <c r="CQ61" s="331"/>
      <c r="CR61" s="331"/>
      <c r="CS61" s="331"/>
      <c r="CT61" s="331"/>
      <c r="CU61" s="331"/>
      <c r="CV61" s="331"/>
      <c r="CW61" s="331"/>
      <c r="CX61" s="331"/>
      <c r="CY61" s="331"/>
      <c r="CZ61" s="331"/>
      <c r="DA61" s="331"/>
      <c r="DB61" s="331"/>
      <c r="DC61" s="331"/>
      <c r="DD61" s="331"/>
      <c r="DE61" s="331"/>
      <c r="DF61" s="331"/>
      <c r="DG61" s="331"/>
      <c r="DH61" s="331"/>
      <c r="DI61" s="331"/>
      <c r="DJ61" s="331"/>
      <c r="DK61" s="331"/>
      <c r="DL61" s="331"/>
      <c r="DM61" s="331"/>
      <c r="DN61" s="331"/>
      <c r="DO61" s="331"/>
      <c r="DP61" s="331"/>
      <c r="DQ61" s="331"/>
      <c r="DR61" s="331"/>
      <c r="DS61" s="331"/>
      <c r="DT61" s="331"/>
      <c r="DU61" s="331"/>
      <c r="DV61" s="331"/>
      <c r="DW61" s="331"/>
      <c r="DX61" s="331"/>
      <c r="DY61" s="331"/>
    </row>
    <row r="62" spans="2:192" ht="6" customHeight="1" x14ac:dyDescent="0.2">
      <c r="B62" s="331" t="s">
        <v>43</v>
      </c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  <c r="U62" s="331"/>
      <c r="V62" s="331"/>
      <c r="W62" s="331"/>
      <c r="X62" s="331"/>
      <c r="Y62" s="331"/>
      <c r="Z62" s="331"/>
      <c r="AA62" s="331"/>
      <c r="AB62" s="331"/>
      <c r="AC62" s="331"/>
      <c r="AD62" s="331"/>
      <c r="AE62" s="331"/>
      <c r="AF62" s="331"/>
      <c r="AG62" s="331"/>
      <c r="AH62" s="331"/>
      <c r="AI62" s="331"/>
      <c r="AJ62" s="331"/>
      <c r="AK62" s="331"/>
      <c r="AL62" s="331"/>
      <c r="AM62" s="331"/>
      <c r="AN62" s="331"/>
      <c r="AO62" s="331"/>
      <c r="AP62" s="331"/>
      <c r="AQ62" s="331"/>
      <c r="AR62" s="331"/>
      <c r="AS62" s="331"/>
      <c r="AT62" s="331"/>
      <c r="AU62" s="331"/>
      <c r="AV62" s="331"/>
      <c r="AW62" s="331"/>
      <c r="AX62" s="331"/>
      <c r="AY62" s="331"/>
      <c r="AZ62" s="331"/>
      <c r="BA62" s="331"/>
      <c r="BB62" s="331"/>
      <c r="BC62" s="331"/>
      <c r="BD62" s="331"/>
      <c r="BE62" s="331"/>
      <c r="BF62" s="331"/>
      <c r="BG62" s="331"/>
      <c r="BH62" s="331"/>
      <c r="BI62" s="331"/>
      <c r="BJ62" s="331"/>
      <c r="BK62" s="331"/>
      <c r="BL62" s="331"/>
      <c r="BM62" s="331"/>
      <c r="BN62" s="331"/>
      <c r="BO62" s="331"/>
      <c r="BP62" s="22"/>
      <c r="BQ62" s="22"/>
      <c r="BR62" s="366" t="s">
        <v>33</v>
      </c>
      <c r="BS62" s="366"/>
      <c r="BT62" s="366"/>
      <c r="BU62" s="366"/>
      <c r="BV62" s="366"/>
      <c r="BW62" s="366"/>
      <c r="BX62" s="366"/>
      <c r="BY62" s="366"/>
      <c r="BZ62" s="366"/>
      <c r="CA62" s="366"/>
      <c r="CB62" s="366"/>
      <c r="CC62" s="366"/>
      <c r="CD62" s="366"/>
      <c r="CE62" s="366"/>
      <c r="CF62" s="366"/>
      <c r="CG62" s="366"/>
      <c r="CH62" s="366"/>
      <c r="CI62" s="366"/>
      <c r="CJ62" s="366"/>
      <c r="CK62" s="366"/>
      <c r="CL62" s="366"/>
      <c r="CM62" s="366"/>
      <c r="CN62" s="366"/>
      <c r="CO62" s="366"/>
      <c r="CP62" s="366"/>
      <c r="CQ62" s="366"/>
      <c r="CR62" s="366"/>
      <c r="CS62" s="366"/>
      <c r="CT62" s="366"/>
      <c r="CU62" s="366"/>
      <c r="CV62" s="366"/>
      <c r="CW62" s="366"/>
      <c r="CX62" s="366"/>
      <c r="CY62" s="366"/>
      <c r="CZ62" s="366"/>
      <c r="DA62" s="366"/>
      <c r="DB62" s="366"/>
      <c r="DC62" s="366"/>
      <c r="DD62" s="366"/>
      <c r="DE62" s="366"/>
      <c r="DF62" s="366"/>
      <c r="DG62" s="366"/>
      <c r="DH62" s="366"/>
      <c r="DI62" s="366"/>
      <c r="DJ62" s="366"/>
      <c r="DK62" s="366"/>
      <c r="DL62" s="366"/>
      <c r="DM62" s="366"/>
      <c r="DN62" s="366"/>
      <c r="DO62" s="366"/>
      <c r="DP62" s="366"/>
      <c r="DQ62" s="366"/>
      <c r="DR62" s="366"/>
      <c r="DS62" s="366"/>
      <c r="DT62" s="366"/>
      <c r="DU62" s="366"/>
      <c r="DV62" s="366"/>
      <c r="DW62" s="366"/>
      <c r="DX62" s="366"/>
      <c r="DY62" s="366"/>
    </row>
    <row r="63" spans="2:192" ht="6" customHeight="1" x14ac:dyDescent="0.2">
      <c r="B63" s="331"/>
      <c r="C63" s="331"/>
      <c r="D63" s="331"/>
      <c r="E63" s="331"/>
      <c r="F63" s="331"/>
      <c r="G63" s="331"/>
      <c r="H63" s="331"/>
      <c r="I63" s="331"/>
      <c r="J63" s="331"/>
      <c r="K63" s="331"/>
      <c r="L63" s="331"/>
      <c r="M63" s="331"/>
      <c r="N63" s="331"/>
      <c r="O63" s="331"/>
      <c r="P63" s="331"/>
      <c r="Q63" s="331"/>
      <c r="R63" s="331"/>
      <c r="S63" s="331"/>
      <c r="T63" s="331"/>
      <c r="U63" s="331"/>
      <c r="V63" s="331"/>
      <c r="W63" s="331"/>
      <c r="X63" s="331"/>
      <c r="Y63" s="331"/>
      <c r="Z63" s="331"/>
      <c r="AA63" s="331"/>
      <c r="AB63" s="331"/>
      <c r="AC63" s="331"/>
      <c r="AD63" s="331"/>
      <c r="AE63" s="331"/>
      <c r="AF63" s="331"/>
      <c r="AG63" s="331"/>
      <c r="AH63" s="331"/>
      <c r="AI63" s="331"/>
      <c r="AJ63" s="331"/>
      <c r="AK63" s="331"/>
      <c r="AL63" s="331"/>
      <c r="AM63" s="331"/>
      <c r="AN63" s="331"/>
      <c r="AO63" s="331"/>
      <c r="AP63" s="331"/>
      <c r="AQ63" s="331"/>
      <c r="AR63" s="331"/>
      <c r="AS63" s="331"/>
      <c r="AT63" s="331"/>
      <c r="AU63" s="331"/>
      <c r="AV63" s="331"/>
      <c r="AW63" s="331"/>
      <c r="AX63" s="331"/>
      <c r="AY63" s="331"/>
      <c r="AZ63" s="331"/>
      <c r="BA63" s="331"/>
      <c r="BB63" s="331"/>
      <c r="BC63" s="331"/>
      <c r="BD63" s="331"/>
      <c r="BE63" s="331"/>
      <c r="BF63" s="331"/>
      <c r="BG63" s="331"/>
      <c r="BH63" s="331"/>
      <c r="BI63" s="331"/>
      <c r="BJ63" s="331"/>
      <c r="BK63" s="331"/>
      <c r="BL63" s="331"/>
      <c r="BM63" s="331"/>
      <c r="BN63" s="331"/>
      <c r="BO63" s="331"/>
      <c r="BP63" s="22"/>
      <c r="BQ63" s="22"/>
      <c r="BR63" s="366"/>
      <c r="BS63" s="366"/>
      <c r="BT63" s="366"/>
      <c r="BU63" s="366"/>
      <c r="BV63" s="366"/>
      <c r="BW63" s="366"/>
      <c r="BX63" s="366"/>
      <c r="BY63" s="366"/>
      <c r="BZ63" s="366"/>
      <c r="CA63" s="366"/>
      <c r="CB63" s="366"/>
      <c r="CC63" s="366"/>
      <c r="CD63" s="366"/>
      <c r="CE63" s="366"/>
      <c r="CF63" s="366"/>
      <c r="CG63" s="366"/>
      <c r="CH63" s="366"/>
      <c r="CI63" s="366"/>
      <c r="CJ63" s="366"/>
      <c r="CK63" s="366"/>
      <c r="CL63" s="366"/>
      <c r="CM63" s="366"/>
      <c r="CN63" s="366"/>
      <c r="CO63" s="366"/>
      <c r="CP63" s="366"/>
      <c r="CQ63" s="366"/>
      <c r="CR63" s="366"/>
      <c r="CS63" s="366"/>
      <c r="CT63" s="366"/>
      <c r="CU63" s="366"/>
      <c r="CV63" s="366"/>
      <c r="CW63" s="366"/>
      <c r="CX63" s="366"/>
      <c r="CY63" s="366"/>
      <c r="CZ63" s="366"/>
      <c r="DA63" s="366"/>
      <c r="DB63" s="366"/>
      <c r="DC63" s="366"/>
      <c r="DD63" s="366"/>
      <c r="DE63" s="366"/>
      <c r="DF63" s="366"/>
      <c r="DG63" s="366"/>
      <c r="DH63" s="366"/>
      <c r="DI63" s="366"/>
      <c r="DJ63" s="366"/>
      <c r="DK63" s="366"/>
      <c r="DL63" s="366"/>
      <c r="DM63" s="366"/>
      <c r="DN63" s="366"/>
      <c r="DO63" s="366"/>
      <c r="DP63" s="366"/>
      <c r="DQ63" s="366"/>
      <c r="DR63" s="366"/>
      <c r="DS63" s="366"/>
      <c r="DT63" s="366"/>
      <c r="DU63" s="366"/>
      <c r="DV63" s="366"/>
      <c r="DW63" s="366"/>
      <c r="DX63" s="366"/>
      <c r="DY63" s="366"/>
    </row>
    <row r="64" spans="2:192" ht="6" customHeight="1" x14ac:dyDescent="0.2">
      <c r="B64" s="331"/>
      <c r="C64" s="331"/>
      <c r="D64" s="331"/>
      <c r="E64" s="331"/>
      <c r="F64" s="331"/>
      <c r="G64" s="331"/>
      <c r="H64" s="331"/>
      <c r="I64" s="331"/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  <c r="U64" s="331"/>
      <c r="V64" s="331"/>
      <c r="W64" s="331"/>
      <c r="X64" s="331"/>
      <c r="Y64" s="331"/>
      <c r="Z64" s="331"/>
      <c r="AA64" s="331"/>
      <c r="AB64" s="331"/>
      <c r="AC64" s="331"/>
      <c r="AD64" s="331"/>
      <c r="AE64" s="331"/>
      <c r="AF64" s="331"/>
      <c r="AG64" s="331"/>
      <c r="AH64" s="331"/>
      <c r="AI64" s="331"/>
      <c r="AJ64" s="331"/>
      <c r="AK64" s="331"/>
      <c r="AL64" s="331"/>
      <c r="AM64" s="331"/>
      <c r="AN64" s="331"/>
      <c r="AO64" s="331"/>
      <c r="AP64" s="331"/>
      <c r="AQ64" s="331"/>
      <c r="AR64" s="331"/>
      <c r="AS64" s="331"/>
      <c r="AT64" s="331"/>
      <c r="AU64" s="331"/>
      <c r="AV64" s="331"/>
      <c r="AW64" s="331"/>
      <c r="AX64" s="331"/>
      <c r="AY64" s="331"/>
      <c r="AZ64" s="331"/>
      <c r="BA64" s="331"/>
      <c r="BB64" s="331"/>
      <c r="BC64" s="331"/>
      <c r="BD64" s="331"/>
      <c r="BE64" s="331"/>
      <c r="BF64" s="331"/>
      <c r="BG64" s="331"/>
      <c r="BH64" s="331"/>
      <c r="BI64" s="331"/>
      <c r="BJ64" s="331"/>
      <c r="BK64" s="331"/>
      <c r="BL64" s="331"/>
      <c r="BM64" s="331"/>
      <c r="BN64" s="331"/>
      <c r="BO64" s="331"/>
      <c r="BP64" s="22"/>
      <c r="BQ64" s="22"/>
      <c r="BR64" s="366"/>
      <c r="BS64" s="366"/>
      <c r="BT64" s="366"/>
      <c r="BU64" s="366"/>
      <c r="BV64" s="366"/>
      <c r="BW64" s="366"/>
      <c r="BX64" s="366"/>
      <c r="BY64" s="366"/>
      <c r="BZ64" s="366"/>
      <c r="CA64" s="366"/>
      <c r="CB64" s="366"/>
      <c r="CC64" s="366"/>
      <c r="CD64" s="366"/>
      <c r="CE64" s="366"/>
      <c r="CF64" s="366"/>
      <c r="CG64" s="366"/>
      <c r="CH64" s="366"/>
      <c r="CI64" s="366"/>
      <c r="CJ64" s="366"/>
      <c r="CK64" s="366"/>
      <c r="CL64" s="366"/>
      <c r="CM64" s="366"/>
      <c r="CN64" s="366"/>
      <c r="CO64" s="366"/>
      <c r="CP64" s="366"/>
      <c r="CQ64" s="366"/>
      <c r="CR64" s="366"/>
      <c r="CS64" s="366"/>
      <c r="CT64" s="366"/>
      <c r="CU64" s="366"/>
      <c r="CV64" s="366"/>
      <c r="CW64" s="366"/>
      <c r="CX64" s="366"/>
      <c r="CY64" s="366"/>
      <c r="CZ64" s="366"/>
      <c r="DA64" s="366"/>
      <c r="DB64" s="366"/>
      <c r="DC64" s="366"/>
      <c r="DD64" s="366"/>
      <c r="DE64" s="366"/>
      <c r="DF64" s="366"/>
      <c r="DG64" s="366"/>
      <c r="DH64" s="366"/>
      <c r="DI64" s="366"/>
      <c r="DJ64" s="366"/>
      <c r="DK64" s="366"/>
      <c r="DL64" s="366"/>
      <c r="DM64" s="366"/>
      <c r="DN64" s="366"/>
      <c r="DO64" s="366"/>
      <c r="DP64" s="366"/>
      <c r="DQ64" s="366"/>
      <c r="DR64" s="366"/>
      <c r="DS64" s="366"/>
      <c r="DT64" s="366"/>
      <c r="DU64" s="366"/>
      <c r="DV64" s="366"/>
      <c r="DW64" s="366"/>
      <c r="DX64" s="366"/>
      <c r="DY64" s="366"/>
      <c r="GI64" s="38"/>
      <c r="GJ64" s="39"/>
    </row>
    <row r="65" spans="2:176" ht="6" customHeight="1" x14ac:dyDescent="0.2">
      <c r="B65" s="331" t="s">
        <v>65</v>
      </c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  <c r="U65" s="331"/>
      <c r="V65" s="331"/>
      <c r="W65" s="331"/>
      <c r="X65" s="331"/>
      <c r="Y65" s="331"/>
      <c r="Z65" s="331"/>
      <c r="AA65" s="331"/>
      <c r="AB65" s="331"/>
      <c r="AC65" s="331"/>
      <c r="AD65" s="331"/>
      <c r="AE65" s="331"/>
      <c r="AF65" s="331"/>
      <c r="AG65" s="331"/>
      <c r="AH65" s="331"/>
      <c r="AI65" s="331"/>
      <c r="AJ65" s="331"/>
      <c r="AK65" s="331"/>
      <c r="AL65" s="331"/>
      <c r="AM65" s="331"/>
      <c r="AN65" s="331"/>
      <c r="AO65" s="331"/>
      <c r="AP65" s="331"/>
      <c r="AQ65" s="331"/>
      <c r="AR65" s="331"/>
      <c r="AS65" s="331"/>
      <c r="AT65" s="331"/>
      <c r="AU65" s="331"/>
      <c r="AV65" s="331"/>
      <c r="AW65" s="331"/>
      <c r="AX65" s="331"/>
      <c r="AY65" s="331"/>
      <c r="AZ65" s="331"/>
      <c r="BA65" s="331"/>
      <c r="BB65" s="331"/>
      <c r="BC65" s="331"/>
      <c r="BD65" s="331"/>
      <c r="BE65" s="331"/>
      <c r="BF65" s="331"/>
      <c r="BG65" s="331"/>
      <c r="BH65" s="331"/>
      <c r="BI65" s="331"/>
      <c r="BJ65" s="331"/>
      <c r="BK65" s="331"/>
      <c r="BL65" s="331"/>
      <c r="BM65" s="331"/>
      <c r="BN65" s="331"/>
      <c r="BO65" s="331"/>
      <c r="BP65" s="22"/>
      <c r="BQ65" s="22"/>
      <c r="BR65" s="206" t="s">
        <v>46</v>
      </c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</row>
    <row r="66" spans="2:176" ht="6" customHeight="1" x14ac:dyDescent="0.2"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331"/>
      <c r="AO66" s="331"/>
      <c r="AP66" s="331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I66" s="331"/>
      <c r="BJ66" s="331"/>
      <c r="BK66" s="331"/>
      <c r="BL66" s="331"/>
      <c r="BM66" s="331"/>
      <c r="BN66" s="331"/>
      <c r="BO66" s="331"/>
      <c r="BP66" s="22"/>
      <c r="BQ66" s="22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</row>
    <row r="67" spans="2:176" ht="6" customHeight="1" x14ac:dyDescent="0.2"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331"/>
      <c r="AI67" s="331"/>
      <c r="AJ67" s="331"/>
      <c r="AK67" s="331"/>
      <c r="AL67" s="331"/>
      <c r="AM67" s="331"/>
      <c r="AN67" s="331"/>
      <c r="AO67" s="331"/>
      <c r="AP67" s="331"/>
      <c r="AQ67" s="331"/>
      <c r="AR67" s="331"/>
      <c r="AS67" s="331"/>
      <c r="AT67" s="331"/>
      <c r="AU67" s="331"/>
      <c r="AV67" s="331"/>
      <c r="AW67" s="331"/>
      <c r="AX67" s="331"/>
      <c r="AY67" s="331"/>
      <c r="AZ67" s="331"/>
      <c r="BA67" s="331"/>
      <c r="BB67" s="331"/>
      <c r="BC67" s="331"/>
      <c r="BD67" s="331"/>
      <c r="BE67" s="331"/>
      <c r="BF67" s="331"/>
      <c r="BG67" s="331"/>
      <c r="BH67" s="331"/>
      <c r="BI67" s="331"/>
      <c r="BJ67" s="331"/>
      <c r="BK67" s="331"/>
      <c r="BL67" s="331"/>
      <c r="BM67" s="331"/>
      <c r="BN67" s="331"/>
      <c r="BO67" s="331"/>
      <c r="BP67" s="22"/>
      <c r="BQ67" s="22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</row>
    <row r="68" spans="2:176" ht="6" customHeight="1" x14ac:dyDescent="0.2">
      <c r="B68" s="331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31"/>
      <c r="AH68" s="331"/>
      <c r="AI68" s="331"/>
      <c r="AJ68" s="331"/>
      <c r="AK68" s="331"/>
      <c r="AL68" s="331"/>
      <c r="AM68" s="331"/>
      <c r="AN68" s="331"/>
      <c r="AO68" s="331"/>
      <c r="AP68" s="331"/>
      <c r="AQ68" s="331"/>
      <c r="AR68" s="331"/>
      <c r="AS68" s="331"/>
      <c r="AT68" s="331"/>
      <c r="AU68" s="331"/>
      <c r="AV68" s="331"/>
      <c r="AW68" s="331"/>
      <c r="AX68" s="331"/>
      <c r="AY68" s="331"/>
      <c r="AZ68" s="331"/>
      <c r="BA68" s="331"/>
      <c r="BB68" s="331"/>
      <c r="BC68" s="331"/>
      <c r="BD68" s="331"/>
      <c r="BE68" s="331"/>
      <c r="BF68" s="331"/>
      <c r="BG68" s="331"/>
      <c r="BH68" s="331"/>
      <c r="BI68" s="331"/>
      <c r="BJ68" s="331"/>
      <c r="BK68" s="331"/>
      <c r="BL68" s="331"/>
      <c r="BM68" s="331"/>
      <c r="BN68" s="331"/>
      <c r="BO68" s="331"/>
      <c r="BP68" s="22"/>
      <c r="BQ68" s="22"/>
      <c r="BR68" s="206"/>
      <c r="BS68" s="206"/>
      <c r="BT68" s="206"/>
      <c r="BU68" s="206"/>
      <c r="BV68" s="206"/>
      <c r="BW68" s="206"/>
      <c r="BX68" s="206"/>
      <c r="BY68" s="206"/>
      <c r="BZ68" s="206"/>
      <c r="CA68" s="206"/>
      <c r="CB68" s="206"/>
      <c r="CC68" s="206"/>
      <c r="CD68" s="206"/>
      <c r="CE68" s="206"/>
      <c r="CF68" s="206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</row>
    <row r="69" spans="2:176" ht="6" customHeight="1" x14ac:dyDescent="0.2">
      <c r="B69" s="331"/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1"/>
      <c r="AG69" s="331"/>
      <c r="AH69" s="331"/>
      <c r="AI69" s="331"/>
      <c r="AJ69" s="331"/>
      <c r="AK69" s="331"/>
      <c r="AL69" s="331"/>
      <c r="AM69" s="331"/>
      <c r="AN69" s="331"/>
      <c r="AO69" s="331"/>
      <c r="AP69" s="331"/>
      <c r="AQ69" s="331"/>
      <c r="AR69" s="331"/>
      <c r="AS69" s="331"/>
      <c r="AT69" s="331"/>
      <c r="AU69" s="331"/>
      <c r="AV69" s="331"/>
      <c r="AW69" s="331"/>
      <c r="AX69" s="331"/>
      <c r="AY69" s="331"/>
      <c r="AZ69" s="331"/>
      <c r="BA69" s="331"/>
      <c r="BB69" s="331"/>
      <c r="BC69" s="331"/>
      <c r="BD69" s="331"/>
      <c r="BE69" s="331"/>
      <c r="BF69" s="331"/>
      <c r="BG69" s="331"/>
      <c r="BH69" s="331"/>
      <c r="BI69" s="331"/>
      <c r="BJ69" s="331"/>
      <c r="BK69" s="331"/>
      <c r="BL69" s="331"/>
      <c r="BM69" s="331"/>
      <c r="BN69" s="331"/>
      <c r="BO69" s="331"/>
      <c r="BP69" s="22"/>
    </row>
    <row r="70" spans="2:176" ht="6" customHeight="1" x14ac:dyDescent="0.2"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/>
      <c r="Z70" s="331"/>
      <c r="AA70" s="331"/>
      <c r="AB70" s="331"/>
      <c r="AC70" s="331"/>
      <c r="AD70" s="331"/>
      <c r="AE70" s="331"/>
      <c r="AF70" s="331"/>
      <c r="AG70" s="331"/>
      <c r="AH70" s="331"/>
      <c r="AI70" s="331"/>
      <c r="AJ70" s="331"/>
      <c r="AK70" s="331"/>
      <c r="AL70" s="331"/>
      <c r="AM70" s="331"/>
      <c r="AN70" s="331"/>
      <c r="AO70" s="331"/>
      <c r="AP70" s="331"/>
      <c r="AQ70" s="331"/>
      <c r="AR70" s="331"/>
      <c r="AS70" s="331"/>
      <c r="AT70" s="331"/>
      <c r="AU70" s="331"/>
      <c r="AV70" s="331"/>
      <c r="AW70" s="331"/>
      <c r="AX70" s="331"/>
      <c r="AY70" s="331"/>
      <c r="AZ70" s="331"/>
      <c r="BA70" s="331"/>
      <c r="BB70" s="331"/>
      <c r="BC70" s="331"/>
      <c r="BD70" s="331"/>
      <c r="BE70" s="331"/>
      <c r="BF70" s="331"/>
      <c r="BG70" s="331"/>
      <c r="BH70" s="331"/>
      <c r="BI70" s="331"/>
      <c r="BJ70" s="331"/>
      <c r="BK70" s="331"/>
      <c r="BL70" s="331"/>
      <c r="BM70" s="331"/>
      <c r="BN70" s="331"/>
      <c r="BO70" s="331"/>
      <c r="BP70" s="22"/>
    </row>
    <row r="71" spans="2:176" ht="6" customHeight="1" x14ac:dyDescent="0.2">
      <c r="BP71" s="22"/>
    </row>
    <row r="72" spans="2:176" ht="6" customHeight="1" x14ac:dyDescent="0.2">
      <c r="BP72" s="22"/>
    </row>
    <row r="73" spans="2:176" ht="6" customHeight="1" x14ac:dyDescent="0.2">
      <c r="BP73" s="22"/>
      <c r="BQ73" s="22"/>
      <c r="BR73" s="23"/>
      <c r="BS73" s="23"/>
      <c r="BT73" s="23"/>
      <c r="BU73" s="24"/>
      <c r="BV73" s="23"/>
      <c r="BW73" s="23"/>
      <c r="BX73" s="23"/>
      <c r="BY73" s="23"/>
      <c r="BZ73" s="23"/>
      <c r="CA73" s="23"/>
      <c r="CB73" s="23"/>
      <c r="CC73" s="23"/>
      <c r="CD73" s="24"/>
      <c r="CE73" s="23"/>
      <c r="CF73" s="23"/>
      <c r="CG73" s="23"/>
      <c r="CH73" s="23"/>
      <c r="CI73" s="23"/>
    </row>
    <row r="74" spans="2:176" ht="6" customHeight="1" x14ac:dyDescent="0.2">
      <c r="D74" s="22"/>
      <c r="E74" s="22"/>
      <c r="F74" s="22"/>
      <c r="G74" s="22"/>
      <c r="H74" s="22"/>
      <c r="I74" s="22"/>
      <c r="J74" s="22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BK74" s="22"/>
      <c r="BL74" s="22"/>
      <c r="BM74" s="22"/>
      <c r="BN74" s="22"/>
      <c r="BO74" s="22"/>
      <c r="BP74" s="22"/>
      <c r="BQ74" s="22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</row>
    <row r="75" spans="2:176" ht="6" customHeight="1" x14ac:dyDescent="0.2">
      <c r="D75" s="22"/>
      <c r="E75" s="22"/>
      <c r="F75" s="22"/>
      <c r="G75" s="22"/>
      <c r="H75" s="22"/>
      <c r="I75" s="22"/>
      <c r="J75" s="22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BK75" s="22"/>
      <c r="BL75" s="22"/>
      <c r="BM75" s="22"/>
      <c r="BN75" s="22"/>
      <c r="BO75" s="22"/>
      <c r="BP75" s="22"/>
      <c r="BQ75" s="22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</row>
    <row r="76" spans="2:176" ht="6" customHeight="1" x14ac:dyDescent="0.2">
      <c r="D76" s="22"/>
      <c r="E76" s="22"/>
      <c r="F76" s="22"/>
      <c r="G76" s="22"/>
      <c r="H76" s="22"/>
      <c r="I76" s="22"/>
      <c r="J76" s="22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BK76" s="22"/>
      <c r="BL76" s="22"/>
      <c r="BM76" s="22"/>
      <c r="BN76" s="22"/>
      <c r="BO76" s="22"/>
      <c r="BP76" s="22"/>
      <c r="BQ76" s="22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</row>
    <row r="77" spans="2:176" ht="6" customHeight="1" x14ac:dyDescent="0.2">
      <c r="D77" s="5"/>
      <c r="E77" s="5"/>
      <c r="F77" s="5"/>
      <c r="G77" s="5"/>
      <c r="H77" s="5"/>
      <c r="I77" s="5"/>
      <c r="J77" s="5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L77" s="23"/>
      <c r="AM77" s="23"/>
      <c r="AN77" s="23"/>
      <c r="AT77" s="23"/>
      <c r="BS77" s="5"/>
      <c r="BT77" s="5"/>
      <c r="BU77" s="5"/>
      <c r="BV77" s="5"/>
      <c r="BW77" s="5"/>
      <c r="BX77" s="5"/>
      <c r="BY77" s="5"/>
      <c r="BZ77" s="23"/>
      <c r="CA77" s="23"/>
      <c r="CB77" s="23"/>
      <c r="CC77" s="23"/>
      <c r="CD77" s="23"/>
      <c r="CE77" s="23"/>
      <c r="CF77" s="23"/>
      <c r="CG77" s="23"/>
      <c r="CH77" s="23"/>
      <c r="CI77" s="23"/>
    </row>
    <row r="78" spans="2:176" ht="6" customHeight="1" x14ac:dyDescent="0.2">
      <c r="D78" s="5"/>
      <c r="E78" s="5"/>
      <c r="F78" s="5"/>
      <c r="G78" s="5"/>
      <c r="H78" s="5"/>
      <c r="I78" s="5"/>
      <c r="J78" s="5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L78" s="23"/>
      <c r="AM78" s="23"/>
      <c r="AN78" s="23"/>
      <c r="AT78" s="23"/>
      <c r="BS78" s="5"/>
      <c r="BT78" s="5"/>
      <c r="BU78" s="5"/>
      <c r="BV78" s="5"/>
      <c r="BW78" s="5"/>
      <c r="BX78" s="5"/>
      <c r="BY78" s="5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EB78" s="82" t="s">
        <v>64</v>
      </c>
      <c r="EC78" s="82"/>
      <c r="ED78" s="82"/>
      <c r="EE78" s="82"/>
      <c r="EF78" s="82"/>
      <c r="EG78" s="82"/>
      <c r="EH78" s="82"/>
      <c r="EI78" s="82"/>
      <c r="EJ78" s="82"/>
      <c r="EK78" s="82"/>
      <c r="EL78" s="82"/>
      <c r="EM78" s="82"/>
      <c r="EN78" s="82"/>
      <c r="EO78" s="82"/>
      <c r="EP78" s="82"/>
      <c r="EQ78" s="82"/>
      <c r="ER78" s="82"/>
      <c r="ES78" s="82"/>
      <c r="ET78" s="82"/>
      <c r="EU78" s="82"/>
      <c r="EV78" s="82"/>
      <c r="EW78" s="82"/>
      <c r="EX78" s="82"/>
      <c r="EY78" s="82"/>
      <c r="EZ78" s="82"/>
      <c r="FA78" s="82"/>
      <c r="FB78" s="82"/>
      <c r="FC78" s="82"/>
      <c r="FD78" s="82"/>
      <c r="FE78" s="82"/>
      <c r="FF78" s="82"/>
      <c r="FG78" s="82"/>
      <c r="FH78" s="82"/>
      <c r="FI78" s="82"/>
      <c r="FJ78" s="82"/>
      <c r="FK78" s="82"/>
      <c r="FL78" s="82"/>
      <c r="FM78" s="82"/>
      <c r="FN78" s="82"/>
      <c r="FO78" s="82"/>
      <c r="FP78" s="82"/>
      <c r="FQ78" s="82"/>
      <c r="FR78" s="82"/>
      <c r="FS78" s="82"/>
      <c r="FT78" s="82"/>
    </row>
    <row r="79" spans="2:176" ht="6" customHeight="1" x14ac:dyDescent="0.2">
      <c r="B79" s="1"/>
      <c r="C79" s="1"/>
      <c r="D79" s="40"/>
      <c r="E79" s="40"/>
      <c r="F79" s="40"/>
      <c r="G79" s="40"/>
      <c r="H79" s="40"/>
      <c r="I79" s="40"/>
      <c r="J79" s="40"/>
      <c r="K79" s="36"/>
      <c r="L79" s="36"/>
      <c r="M79" s="36"/>
      <c r="N79" s="1"/>
      <c r="O79" s="1"/>
      <c r="P79" s="1"/>
      <c r="Q79" s="4"/>
      <c r="R79" s="4"/>
      <c r="S79" s="4"/>
      <c r="T79" s="36"/>
      <c r="U79" s="36"/>
      <c r="V79" s="36"/>
      <c r="W79" s="1"/>
      <c r="X79" s="1"/>
      <c r="Y79" s="1"/>
      <c r="Z79" s="4"/>
      <c r="AA79" s="4"/>
      <c r="AF79" s="1"/>
      <c r="AG79" s="1"/>
      <c r="AH79" s="1"/>
      <c r="AI79" s="1"/>
      <c r="AJ79" s="1"/>
      <c r="AK79" s="1"/>
      <c r="AL79" s="1"/>
      <c r="AM79" s="1"/>
      <c r="AN79" s="1"/>
      <c r="AO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5"/>
      <c r="BL79" s="5"/>
      <c r="BM79" s="5"/>
      <c r="BN79" s="5"/>
      <c r="BO79" s="5"/>
      <c r="BP79" s="5"/>
      <c r="BQ79" s="5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EB79" s="82"/>
      <c r="EC79" s="82"/>
      <c r="ED79" s="82"/>
      <c r="EE79" s="82"/>
      <c r="EF79" s="82"/>
      <c r="EG79" s="82"/>
      <c r="EH79" s="82"/>
      <c r="EI79" s="82"/>
      <c r="EJ79" s="82"/>
      <c r="EK79" s="82"/>
      <c r="EL79" s="82"/>
      <c r="EM79" s="82"/>
      <c r="EN79" s="82"/>
      <c r="EO79" s="82"/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/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</row>
    <row r="80" spans="2:176" ht="6" customHeight="1" x14ac:dyDescent="0.2">
      <c r="BW80" s="1"/>
      <c r="BX80" s="1"/>
      <c r="BY80" s="1"/>
      <c r="BZ80" s="1"/>
      <c r="EB80" s="82"/>
      <c r="EC80" s="82"/>
      <c r="ED80" s="82"/>
      <c r="EE80" s="82"/>
      <c r="EF80" s="82"/>
      <c r="EG80" s="82"/>
      <c r="EH80" s="82"/>
      <c r="EI80" s="82"/>
      <c r="EJ80" s="82"/>
      <c r="EK80" s="82"/>
      <c r="EL80" s="82"/>
      <c r="EM80" s="82"/>
      <c r="EN80" s="82"/>
      <c r="EO80" s="82"/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/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</row>
    <row r="81" spans="1:176" ht="6" customHeight="1" x14ac:dyDescent="0.2">
      <c r="BV81" s="35"/>
      <c r="BW81" s="1"/>
      <c r="BX81" s="1"/>
      <c r="BY81" s="1"/>
      <c r="BZ81" s="1"/>
      <c r="EB81" s="82"/>
      <c r="EC81" s="82"/>
      <c r="ED81" s="82"/>
      <c r="EE81" s="82"/>
      <c r="EF81" s="82"/>
      <c r="EG81" s="82"/>
      <c r="EH81" s="82"/>
      <c r="EI81" s="82"/>
      <c r="EJ81" s="82"/>
      <c r="EK81" s="82"/>
      <c r="EL81" s="82"/>
      <c r="EM81" s="82"/>
      <c r="EN81" s="82"/>
      <c r="EO81" s="82"/>
      <c r="EP81" s="82"/>
      <c r="EQ81" s="82"/>
      <c r="ER81" s="82"/>
      <c r="ES81" s="82"/>
      <c r="ET81" s="82"/>
      <c r="EU81" s="82"/>
      <c r="EV81" s="82"/>
      <c r="EW81" s="82"/>
      <c r="EX81" s="82"/>
      <c r="EY81" s="82"/>
      <c r="EZ81" s="82"/>
      <c r="FA81" s="82"/>
      <c r="FB81" s="82"/>
      <c r="FC81" s="82"/>
      <c r="FD81" s="82"/>
      <c r="FE81" s="82"/>
      <c r="FF81" s="82"/>
      <c r="FG81" s="82"/>
      <c r="FH81" s="82"/>
      <c r="FI81" s="82"/>
      <c r="FJ81" s="82"/>
      <c r="FK81" s="82"/>
      <c r="FL81" s="82"/>
      <c r="FM81" s="82"/>
      <c r="FN81" s="82"/>
      <c r="FO81" s="82"/>
      <c r="FP81" s="82"/>
      <c r="FQ81" s="82"/>
      <c r="FR81" s="82"/>
      <c r="FS81" s="82"/>
      <c r="FT81" s="82"/>
    </row>
    <row r="82" spans="1:176" ht="6" customHeight="1" x14ac:dyDescent="0.2">
      <c r="D82" s="211" t="s">
        <v>3</v>
      </c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AJ82" s="211" t="s">
        <v>30</v>
      </c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R82" s="211" t="s">
        <v>5</v>
      </c>
      <c r="BS82" s="211"/>
      <c r="BT82" s="211"/>
      <c r="BU82" s="211"/>
      <c r="BV82" s="211"/>
      <c r="BW82" s="211"/>
      <c r="BX82" s="211"/>
      <c r="BY82" s="211"/>
      <c r="BZ82" s="211"/>
      <c r="CA82" s="211"/>
      <c r="CB82" s="211"/>
      <c r="CC82" s="211"/>
      <c r="CD82" s="211"/>
      <c r="CE82" s="211"/>
      <c r="CF82" s="211"/>
      <c r="CG82" s="211"/>
      <c r="CH82" s="211"/>
      <c r="CI82" s="211"/>
      <c r="EO82" s="31"/>
      <c r="EP82" s="31"/>
    </row>
    <row r="83" spans="1:176" ht="6" customHeight="1" x14ac:dyDescent="0.2"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211"/>
      <c r="CD83" s="211"/>
      <c r="CE83" s="211"/>
      <c r="CF83" s="211"/>
      <c r="CG83" s="211"/>
      <c r="CH83" s="211"/>
      <c r="CI83" s="211"/>
      <c r="EO83" s="31"/>
      <c r="EP83" s="31"/>
    </row>
    <row r="84" spans="1:176" ht="6" customHeight="1" thickBot="1" x14ac:dyDescent="0.25">
      <c r="B84" s="5"/>
      <c r="D84" s="5"/>
      <c r="E84" s="5"/>
      <c r="F84" s="5"/>
      <c r="G84" s="5"/>
      <c r="EO84" s="211" t="s">
        <v>57</v>
      </c>
      <c r="EP84" s="211"/>
      <c r="EQ84" s="211"/>
      <c r="ER84" s="211"/>
      <c r="ES84" s="211"/>
      <c r="ET84" s="211"/>
      <c r="EU84" s="211"/>
      <c r="EV84" s="211"/>
      <c r="EW84" s="211"/>
      <c r="EX84" s="211"/>
      <c r="EY84" s="211"/>
      <c r="EZ84" s="211"/>
      <c r="FA84" s="211"/>
      <c r="FB84" s="211"/>
      <c r="FC84" s="211"/>
      <c r="FD84" s="211"/>
      <c r="FE84" s="211"/>
      <c r="FF84" s="211"/>
    </row>
    <row r="85" spans="1:176" ht="6" customHeight="1" x14ac:dyDescent="0.2">
      <c r="A85" s="82" t="s">
        <v>121</v>
      </c>
      <c r="B85" s="82"/>
      <c r="C85" s="82"/>
      <c r="D85" s="82" t="s">
        <v>21</v>
      </c>
      <c r="E85" s="82"/>
      <c r="F85" s="82">
        <v>1</v>
      </c>
      <c r="G85" s="82"/>
      <c r="H85" s="82" t="s">
        <v>12</v>
      </c>
      <c r="I85" s="82"/>
      <c r="J85" s="290" t="s">
        <v>44</v>
      </c>
      <c r="K85" s="290"/>
      <c r="L85" s="290"/>
      <c r="M85" s="290"/>
      <c r="N85" s="290"/>
      <c r="O85" s="290"/>
      <c r="P85" s="290"/>
      <c r="Q85" s="82" t="s">
        <v>13</v>
      </c>
      <c r="R85" s="82"/>
      <c r="U85"/>
      <c r="V85"/>
      <c r="X85"/>
      <c r="Y85"/>
      <c r="Z85"/>
      <c r="AA85"/>
      <c r="AB85"/>
      <c r="AC85"/>
      <c r="AD85"/>
      <c r="AE85"/>
      <c r="AF85"/>
      <c r="AG85" s="82" t="s">
        <v>127</v>
      </c>
      <c r="AH85" s="82"/>
      <c r="AI85" s="82"/>
      <c r="AJ85" s="82" t="s">
        <v>21</v>
      </c>
      <c r="AK85" s="82"/>
      <c r="AL85" s="82">
        <v>2</v>
      </c>
      <c r="AM85" s="82"/>
      <c r="AN85" s="82" t="s">
        <v>49</v>
      </c>
      <c r="AO85" s="82"/>
      <c r="AP85" s="333" t="s">
        <v>74</v>
      </c>
      <c r="AQ85" s="333"/>
      <c r="AR85" s="333"/>
      <c r="AS85" s="333"/>
      <c r="AT85" s="333"/>
      <c r="AU85" s="333"/>
      <c r="AV85" s="333"/>
      <c r="AW85" s="82" t="s">
        <v>50</v>
      </c>
      <c r="AX85" s="82"/>
      <c r="AY85" s="1"/>
      <c r="AZ85" s="45"/>
      <c r="BA85"/>
      <c r="BB85"/>
      <c r="BE85" s="22"/>
      <c r="BF85" s="22"/>
      <c r="BG85" s="22"/>
      <c r="BH85" s="22"/>
      <c r="BK85" s="22"/>
      <c r="BL85" s="22"/>
      <c r="BM85" s="22"/>
      <c r="BR85" s="195" t="s">
        <v>4</v>
      </c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7"/>
      <c r="CD85" s="233" t="s">
        <v>14</v>
      </c>
      <c r="CE85" s="161"/>
      <c r="CF85" s="161"/>
      <c r="CG85" s="161"/>
      <c r="CH85" s="161"/>
      <c r="CI85" s="161"/>
      <c r="CJ85" s="161"/>
      <c r="CK85" s="161"/>
      <c r="CL85" s="161"/>
      <c r="CM85" s="161"/>
      <c r="CN85" s="161"/>
      <c r="CO85" s="161"/>
      <c r="CP85" s="212">
        <v>2</v>
      </c>
      <c r="CQ85" s="161"/>
      <c r="CR85" s="161"/>
      <c r="CS85" s="161"/>
      <c r="CT85" s="161"/>
      <c r="CU85" s="161"/>
      <c r="CV85" s="161"/>
      <c r="CW85" s="161"/>
      <c r="CX85" s="161"/>
      <c r="CY85" s="161"/>
      <c r="CZ85" s="161"/>
      <c r="DA85" s="340"/>
      <c r="DB85" s="161" t="s">
        <v>15</v>
      </c>
      <c r="DC85" s="161"/>
      <c r="DD85" s="161"/>
      <c r="DE85" s="161"/>
      <c r="DF85" s="161"/>
      <c r="DG85" s="161"/>
      <c r="DH85" s="161"/>
      <c r="DI85" s="161"/>
      <c r="DJ85" s="161"/>
      <c r="DK85" s="161"/>
      <c r="DL85" s="161"/>
      <c r="DM85" s="161"/>
      <c r="DN85" s="161">
        <v>4</v>
      </c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212" t="s">
        <v>16</v>
      </c>
      <c r="EA85" s="161"/>
      <c r="EB85" s="161"/>
      <c r="EC85" s="161"/>
      <c r="ED85" s="161"/>
      <c r="EE85" s="161"/>
      <c r="EF85" s="161"/>
      <c r="EG85" s="161"/>
      <c r="EH85" s="161"/>
      <c r="EI85" s="161"/>
      <c r="EJ85" s="161"/>
      <c r="EK85" s="213"/>
      <c r="EO85" s="211"/>
      <c r="EP85" s="211"/>
      <c r="EQ85" s="211"/>
      <c r="ER85" s="211"/>
      <c r="ES85" s="211"/>
      <c r="ET85" s="211"/>
      <c r="EU85" s="211"/>
      <c r="EV85" s="211"/>
      <c r="EW85" s="211"/>
      <c r="EX85" s="211"/>
      <c r="EY85" s="211"/>
      <c r="EZ85" s="211"/>
      <c r="FA85" s="211"/>
      <c r="FB85" s="211"/>
      <c r="FC85" s="211"/>
      <c r="FD85" s="211"/>
      <c r="FE85" s="211"/>
      <c r="FF85" s="211"/>
    </row>
    <row r="86" spans="1:176" ht="6" customHeight="1" thickBot="1" x14ac:dyDescent="0.25">
      <c r="A86" s="82"/>
      <c r="B86" s="82"/>
      <c r="C86" s="82"/>
      <c r="D86" s="82"/>
      <c r="E86" s="82"/>
      <c r="F86" s="82"/>
      <c r="G86" s="82"/>
      <c r="H86" s="82"/>
      <c r="I86" s="82"/>
      <c r="J86" s="290"/>
      <c r="K86" s="290"/>
      <c r="L86" s="290"/>
      <c r="M86" s="290"/>
      <c r="N86" s="290"/>
      <c r="O86" s="290"/>
      <c r="P86" s="290"/>
      <c r="Q86" s="82"/>
      <c r="R86" s="82"/>
      <c r="Y86" s="1"/>
      <c r="Z86" s="1"/>
      <c r="AG86" s="82"/>
      <c r="AH86" s="82"/>
      <c r="AI86" s="82"/>
      <c r="AJ86" s="82"/>
      <c r="AK86" s="82"/>
      <c r="AL86" s="82"/>
      <c r="AM86" s="82"/>
      <c r="AN86" s="82"/>
      <c r="AO86" s="82"/>
      <c r="AP86" s="333"/>
      <c r="AQ86" s="333"/>
      <c r="AR86" s="333"/>
      <c r="AS86" s="333"/>
      <c r="AT86" s="333"/>
      <c r="AU86" s="333"/>
      <c r="AV86" s="333"/>
      <c r="AW86" s="82"/>
      <c r="AX86" s="82"/>
      <c r="AZ86"/>
      <c r="BA86"/>
      <c r="BB86"/>
      <c r="BE86" s="22"/>
      <c r="BF86" s="22"/>
      <c r="BG86" s="22"/>
      <c r="BH86" s="22"/>
      <c r="BK86" s="22"/>
      <c r="BL86" s="22"/>
      <c r="BM86" s="22"/>
      <c r="BR86" s="198"/>
      <c r="BS86" s="199"/>
      <c r="BT86" s="199"/>
      <c r="BU86" s="199"/>
      <c r="BV86" s="199"/>
      <c r="BW86" s="199"/>
      <c r="BX86" s="199"/>
      <c r="BY86" s="199"/>
      <c r="BZ86" s="199"/>
      <c r="CA86" s="199"/>
      <c r="CB86" s="199"/>
      <c r="CC86" s="200"/>
      <c r="CD86" s="234"/>
      <c r="CE86" s="162"/>
      <c r="CF86" s="162"/>
      <c r="CG86" s="162"/>
      <c r="CH86" s="162"/>
      <c r="CI86" s="162"/>
      <c r="CJ86" s="162"/>
      <c r="CK86" s="162"/>
      <c r="CL86" s="162"/>
      <c r="CM86" s="162"/>
      <c r="CN86" s="162"/>
      <c r="CO86" s="162"/>
      <c r="CP86" s="204"/>
      <c r="CQ86" s="162"/>
      <c r="CR86" s="162"/>
      <c r="CS86" s="162"/>
      <c r="CT86" s="162"/>
      <c r="CU86" s="162"/>
      <c r="CV86" s="162"/>
      <c r="CW86" s="162"/>
      <c r="CX86" s="162"/>
      <c r="CY86" s="162"/>
      <c r="CZ86" s="162"/>
      <c r="DA86" s="205"/>
      <c r="DB86" s="162"/>
      <c r="DC86" s="162"/>
      <c r="DD86" s="162"/>
      <c r="DE86" s="162"/>
      <c r="DF86" s="162"/>
      <c r="DG86" s="162"/>
      <c r="DH86" s="162"/>
      <c r="DI86" s="162"/>
      <c r="DJ86" s="162"/>
      <c r="DK86" s="162"/>
      <c r="DL86" s="162"/>
      <c r="DM86" s="162"/>
      <c r="DN86" s="162"/>
      <c r="DO86" s="162"/>
      <c r="DP86" s="162"/>
      <c r="DQ86" s="162"/>
      <c r="DR86" s="162"/>
      <c r="DS86" s="162"/>
      <c r="DT86" s="162"/>
      <c r="DU86" s="162"/>
      <c r="DV86" s="162"/>
      <c r="DW86" s="162"/>
      <c r="DX86" s="162"/>
      <c r="DY86" s="162"/>
      <c r="DZ86" s="204"/>
      <c r="EA86" s="162"/>
      <c r="EB86" s="162"/>
      <c r="EC86" s="162"/>
      <c r="ED86" s="162"/>
      <c r="EE86" s="162"/>
      <c r="EF86" s="162"/>
      <c r="EG86" s="162"/>
      <c r="EH86" s="162"/>
      <c r="EI86" s="162"/>
      <c r="EJ86" s="162"/>
      <c r="EK86" s="214"/>
      <c r="EO86" s="82" t="s">
        <v>21</v>
      </c>
      <c r="EP86" s="82"/>
      <c r="EQ86" s="82">
        <v>3</v>
      </c>
      <c r="ER86" s="82"/>
      <c r="ES86" s="82" t="s">
        <v>12</v>
      </c>
      <c r="ET86" s="82"/>
      <c r="EU86" s="333" t="s">
        <v>68</v>
      </c>
      <c r="EV86" s="333"/>
      <c r="EW86" s="333"/>
      <c r="EX86" s="333"/>
      <c r="EY86" s="333"/>
      <c r="EZ86" s="333"/>
      <c r="FA86" s="333"/>
      <c r="FB86" s="82" t="s">
        <v>13</v>
      </c>
      <c r="FC86" s="82"/>
    </row>
    <row r="87" spans="1:176" ht="6" customHeight="1" thickTop="1" thickBot="1" x14ac:dyDescent="0.25">
      <c r="A87" s="82"/>
      <c r="B87" s="82"/>
      <c r="C87" s="82"/>
      <c r="D87" s="82"/>
      <c r="E87" s="82"/>
      <c r="F87" s="82"/>
      <c r="G87" s="82"/>
      <c r="H87" s="82"/>
      <c r="I87" s="82"/>
      <c r="J87" s="290"/>
      <c r="K87" s="290"/>
      <c r="L87" s="290"/>
      <c r="M87" s="290"/>
      <c r="N87" s="290"/>
      <c r="O87" s="290"/>
      <c r="P87" s="290"/>
      <c r="Q87" s="82"/>
      <c r="R87" s="82"/>
      <c r="S87" s="58"/>
      <c r="T87" s="58"/>
      <c r="U87" s="58"/>
      <c r="V87" s="59"/>
      <c r="W87" s="1"/>
      <c r="X87" s="1"/>
      <c r="AC87" s="81"/>
      <c r="AD87" s="81"/>
      <c r="AE87" s="81"/>
      <c r="AF87" s="81"/>
      <c r="AG87" s="82"/>
      <c r="AH87" s="82"/>
      <c r="AI87" s="82"/>
      <c r="AJ87" s="82"/>
      <c r="AK87" s="82"/>
      <c r="AL87" s="82"/>
      <c r="AM87" s="82"/>
      <c r="AN87" s="82"/>
      <c r="AO87" s="82"/>
      <c r="AP87" s="333"/>
      <c r="AQ87" s="333"/>
      <c r="AR87" s="333"/>
      <c r="AS87" s="333"/>
      <c r="AT87" s="333"/>
      <c r="AU87" s="333"/>
      <c r="AV87" s="333"/>
      <c r="AW87" s="82"/>
      <c r="AX87" s="82"/>
      <c r="AY87" s="15"/>
      <c r="AZ87" s="8"/>
      <c r="BA87" s="8"/>
      <c r="BB87" s="9"/>
      <c r="BC87" s="1"/>
      <c r="BD87" s="1"/>
      <c r="BF87" s="1"/>
      <c r="BG87" s="1"/>
      <c r="BH87"/>
      <c r="BK87" s="22"/>
      <c r="BR87" s="198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200"/>
      <c r="CD87" s="234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204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205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204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214"/>
      <c r="EO87" s="82"/>
      <c r="EP87" s="82"/>
      <c r="EQ87" s="82"/>
      <c r="ER87" s="82"/>
      <c r="ES87" s="82"/>
      <c r="ET87" s="82"/>
      <c r="EU87" s="333"/>
      <c r="EV87" s="333"/>
      <c r="EW87" s="333"/>
      <c r="EX87" s="333"/>
      <c r="EY87" s="333"/>
      <c r="EZ87" s="333"/>
      <c r="FA87" s="333"/>
      <c r="FB87" s="82"/>
      <c r="FC87" s="82"/>
    </row>
    <row r="88" spans="1:176" ht="6" customHeight="1" thickTop="1" thickBot="1" x14ac:dyDescent="0.25">
      <c r="A88" s="82"/>
      <c r="B88" s="82"/>
      <c r="C88" s="82"/>
      <c r="D88" s="82"/>
      <c r="E88" s="82"/>
      <c r="F88" s="82"/>
      <c r="G88" s="82"/>
      <c r="H88" s="82"/>
      <c r="I88" s="82"/>
      <c r="J88" s="290"/>
      <c r="K88" s="290"/>
      <c r="L88" s="290"/>
      <c r="M88" s="290"/>
      <c r="N88" s="290"/>
      <c r="O88" s="290"/>
      <c r="P88" s="290"/>
      <c r="Q88" s="82"/>
      <c r="R88" s="82"/>
      <c r="V88" s="53"/>
      <c r="W88" s="60"/>
      <c r="X88" s="54"/>
      <c r="Y88" s="54"/>
      <c r="AC88" s="81"/>
      <c r="AD88" s="81"/>
      <c r="AE88" s="81"/>
      <c r="AF88" s="81"/>
      <c r="AG88" s="82"/>
      <c r="AH88" s="82"/>
      <c r="AI88" s="82"/>
      <c r="AJ88" s="82"/>
      <c r="AK88" s="82"/>
      <c r="AL88" s="82"/>
      <c r="AM88" s="82"/>
      <c r="AN88" s="82"/>
      <c r="AO88" s="82"/>
      <c r="AP88" s="333"/>
      <c r="AQ88" s="333"/>
      <c r="AR88" s="333"/>
      <c r="AS88" s="333"/>
      <c r="AT88" s="333"/>
      <c r="AU88" s="333"/>
      <c r="AV88" s="333"/>
      <c r="AW88" s="82"/>
      <c r="AX88" s="82"/>
      <c r="AY88"/>
      <c r="BB88" s="3"/>
      <c r="BF88" s="1"/>
      <c r="BG88" s="1"/>
      <c r="BH88"/>
      <c r="BK88" s="22"/>
      <c r="BR88" s="201"/>
      <c r="BS88" s="202"/>
      <c r="BT88" s="202"/>
      <c r="BU88" s="202"/>
      <c r="BV88" s="202"/>
      <c r="BW88" s="202"/>
      <c r="BX88" s="202"/>
      <c r="BY88" s="202"/>
      <c r="BZ88" s="202"/>
      <c r="CA88" s="202"/>
      <c r="CB88" s="202"/>
      <c r="CC88" s="203"/>
      <c r="CD88" s="234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204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205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204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214"/>
      <c r="EO88" s="82"/>
      <c r="EP88" s="82"/>
      <c r="EQ88" s="82"/>
      <c r="ER88" s="82"/>
      <c r="ES88" s="82"/>
      <c r="ET88" s="82"/>
      <c r="EU88" s="333"/>
      <c r="EV88" s="333"/>
      <c r="EW88" s="333"/>
      <c r="EX88" s="333"/>
      <c r="EY88" s="333"/>
      <c r="EZ88" s="333"/>
      <c r="FA88" s="333"/>
      <c r="FB88" s="82"/>
      <c r="FC88" s="82"/>
      <c r="FD88" s="58"/>
      <c r="FE88" s="58"/>
      <c r="FF88" s="59"/>
      <c r="FI88" s="1"/>
    </row>
    <row r="89" spans="1:176" ht="6" customHeight="1" thickTop="1" thickBot="1" x14ac:dyDescent="0.25">
      <c r="A89" s="82" t="s">
        <v>124</v>
      </c>
      <c r="B89" s="82"/>
      <c r="C89" s="82"/>
      <c r="D89" s="82" t="s">
        <v>26</v>
      </c>
      <c r="E89" s="82"/>
      <c r="F89" s="82">
        <v>1</v>
      </c>
      <c r="G89" s="82"/>
      <c r="H89" s="82" t="s">
        <v>12</v>
      </c>
      <c r="I89" s="82"/>
      <c r="J89" s="333" t="s">
        <v>47</v>
      </c>
      <c r="K89" s="333"/>
      <c r="L89" s="333"/>
      <c r="M89" s="333"/>
      <c r="N89" s="333"/>
      <c r="O89" s="333"/>
      <c r="P89" s="333"/>
      <c r="Q89" s="82" t="s">
        <v>13</v>
      </c>
      <c r="R89" s="82"/>
      <c r="W89" s="33"/>
      <c r="X89" s="1"/>
      <c r="Z89" s="68"/>
      <c r="AC89" s="84" t="s">
        <v>130</v>
      </c>
      <c r="AD89" s="84"/>
      <c r="AE89" s="84"/>
      <c r="AF89" s="84"/>
      <c r="AG89" s="82" t="s">
        <v>126</v>
      </c>
      <c r="AH89" s="82"/>
      <c r="AI89" s="82"/>
      <c r="AJ89" s="82" t="s">
        <v>26</v>
      </c>
      <c r="AK89" s="82"/>
      <c r="AL89" s="82">
        <v>2</v>
      </c>
      <c r="AM89" s="82"/>
      <c r="AN89" s="82" t="s">
        <v>49</v>
      </c>
      <c r="AO89" s="82"/>
      <c r="AP89" s="333" t="s">
        <v>51</v>
      </c>
      <c r="AQ89" s="333"/>
      <c r="AR89" s="333"/>
      <c r="AS89" s="333"/>
      <c r="AT89" s="333"/>
      <c r="AU89" s="333"/>
      <c r="AV89" s="333"/>
      <c r="AW89" s="82" t="s">
        <v>50</v>
      </c>
      <c r="AX89" s="82"/>
      <c r="BB89" s="53"/>
      <c r="BC89" s="57"/>
      <c r="BD89" s="57"/>
      <c r="BE89" s="58"/>
      <c r="BF89" s="79"/>
      <c r="BG89"/>
      <c r="BH89"/>
      <c r="BI89" s="335" t="s">
        <v>51</v>
      </c>
      <c r="BJ89" s="335"/>
      <c r="BK89" s="335"/>
      <c r="BL89" s="335"/>
      <c r="BR89" s="352" t="s">
        <v>44</v>
      </c>
      <c r="BS89" s="353"/>
      <c r="BT89" s="353"/>
      <c r="BU89" s="353"/>
      <c r="BV89" s="353"/>
      <c r="BW89" s="353"/>
      <c r="BX89" s="353"/>
      <c r="BY89" s="353"/>
      <c r="BZ89" s="353"/>
      <c r="CA89" s="353"/>
      <c r="CB89" s="353"/>
      <c r="CC89" s="354"/>
      <c r="CD89" s="234" t="s">
        <v>101</v>
      </c>
      <c r="CE89" s="162"/>
      <c r="CF89" s="162"/>
      <c r="CG89" s="162"/>
      <c r="CH89" s="162"/>
      <c r="CI89" s="162"/>
      <c r="CJ89" s="162"/>
      <c r="CK89" s="162"/>
      <c r="CL89" s="162"/>
      <c r="CM89" s="162"/>
      <c r="CN89" s="162"/>
      <c r="CO89" s="162"/>
      <c r="CP89" s="204" t="s">
        <v>104</v>
      </c>
      <c r="CQ89" s="162"/>
      <c r="CR89" s="162"/>
      <c r="CS89" s="162"/>
      <c r="CT89" s="162"/>
      <c r="CU89" s="162"/>
      <c r="CV89" s="162"/>
      <c r="CW89" s="162"/>
      <c r="CX89" s="162"/>
      <c r="CY89" s="162"/>
      <c r="CZ89" s="162"/>
      <c r="DA89" s="205"/>
      <c r="DB89" s="162" t="s">
        <v>105</v>
      </c>
      <c r="DC89" s="162"/>
      <c r="DD89" s="162"/>
      <c r="DE89" s="162"/>
      <c r="DF89" s="162"/>
      <c r="DG89" s="162"/>
      <c r="DH89" s="162"/>
      <c r="DI89" s="162"/>
      <c r="DJ89" s="162"/>
      <c r="DK89" s="162"/>
      <c r="DL89" s="162"/>
      <c r="DM89" s="162"/>
      <c r="DN89" s="162" t="s">
        <v>106</v>
      </c>
      <c r="DO89" s="162"/>
      <c r="DP89" s="162"/>
      <c r="DQ89" s="162"/>
      <c r="DR89" s="162"/>
      <c r="DS89" s="162"/>
      <c r="DT89" s="162"/>
      <c r="DU89" s="162"/>
      <c r="DV89" s="162"/>
      <c r="DW89" s="162"/>
      <c r="DX89" s="162"/>
      <c r="DY89" s="162"/>
      <c r="DZ89" s="204" t="s">
        <v>107</v>
      </c>
      <c r="EA89" s="162"/>
      <c r="EB89" s="162"/>
      <c r="EC89" s="162"/>
      <c r="ED89" s="162"/>
      <c r="EE89" s="162"/>
      <c r="EF89" s="162"/>
      <c r="EG89" s="162"/>
      <c r="EH89" s="162"/>
      <c r="EI89" s="162"/>
      <c r="EJ89" s="162"/>
      <c r="EK89" s="214"/>
      <c r="EO89" s="82"/>
      <c r="EP89" s="82"/>
      <c r="EQ89" s="82"/>
      <c r="ER89" s="82"/>
      <c r="ES89" s="82"/>
      <c r="ET89" s="82"/>
      <c r="EU89" s="333"/>
      <c r="EV89" s="333"/>
      <c r="EW89" s="333"/>
      <c r="EX89" s="333"/>
      <c r="EY89" s="333"/>
      <c r="EZ89" s="333"/>
      <c r="FA89" s="333"/>
      <c r="FB89" s="82"/>
      <c r="FC89" s="82"/>
      <c r="FF89" s="53"/>
    </row>
    <row r="90" spans="1:176" ht="6" customHeight="1" thickTop="1" thickBot="1" x14ac:dyDescent="0.25">
      <c r="A90" s="82"/>
      <c r="B90" s="82"/>
      <c r="C90" s="82"/>
      <c r="D90" s="82"/>
      <c r="E90" s="82"/>
      <c r="F90" s="82"/>
      <c r="G90" s="82"/>
      <c r="H90" s="82"/>
      <c r="I90" s="82"/>
      <c r="J90" s="333"/>
      <c r="K90" s="333"/>
      <c r="L90" s="333"/>
      <c r="M90" s="333"/>
      <c r="N90" s="333"/>
      <c r="O90" s="333"/>
      <c r="P90" s="333"/>
      <c r="Q90" s="82"/>
      <c r="R90" s="82"/>
      <c r="S90"/>
      <c r="V90" s="1"/>
      <c r="W90" s="42"/>
      <c r="X90"/>
      <c r="Y90"/>
      <c r="Z90" s="79"/>
      <c r="AA90"/>
      <c r="AB90"/>
      <c r="AC90" s="84"/>
      <c r="AD90" s="84"/>
      <c r="AE90" s="84"/>
      <c r="AF90" s="84"/>
      <c r="AG90" s="82"/>
      <c r="AH90" s="82"/>
      <c r="AI90" s="82"/>
      <c r="AJ90" s="82"/>
      <c r="AK90" s="82"/>
      <c r="AL90" s="82"/>
      <c r="AM90" s="82"/>
      <c r="AN90" s="82"/>
      <c r="AO90" s="82"/>
      <c r="AP90" s="333"/>
      <c r="AQ90" s="333"/>
      <c r="AR90" s="333"/>
      <c r="AS90" s="333"/>
      <c r="AT90" s="333"/>
      <c r="AU90" s="333"/>
      <c r="AV90" s="333"/>
      <c r="AW90" s="82"/>
      <c r="AX90" s="82"/>
      <c r="AY90" s="54"/>
      <c r="AZ90" s="54"/>
      <c r="BA90" s="54"/>
      <c r="BB90" s="55"/>
      <c r="BC90"/>
      <c r="BD90"/>
      <c r="BE90"/>
      <c r="BF90" s="79"/>
      <c r="BG90"/>
      <c r="BH90"/>
      <c r="BI90" s="335"/>
      <c r="BJ90" s="335"/>
      <c r="BK90" s="335"/>
      <c r="BL90" s="335"/>
      <c r="BR90" s="198"/>
      <c r="BS90" s="199"/>
      <c r="BT90" s="199"/>
      <c r="BU90" s="199"/>
      <c r="BV90" s="199"/>
      <c r="BW90" s="199"/>
      <c r="BX90" s="199"/>
      <c r="BY90" s="199"/>
      <c r="BZ90" s="199"/>
      <c r="CA90" s="199"/>
      <c r="CB90" s="199"/>
      <c r="CC90" s="200"/>
      <c r="CD90" s="234"/>
      <c r="CE90" s="162"/>
      <c r="CF90" s="162"/>
      <c r="CG90" s="162"/>
      <c r="CH90" s="162"/>
      <c r="CI90" s="162"/>
      <c r="CJ90" s="162"/>
      <c r="CK90" s="162"/>
      <c r="CL90" s="162"/>
      <c r="CM90" s="162"/>
      <c r="CN90" s="162"/>
      <c r="CO90" s="162"/>
      <c r="CP90" s="204"/>
      <c r="CQ90" s="162"/>
      <c r="CR90" s="162"/>
      <c r="CS90" s="162"/>
      <c r="CT90" s="162"/>
      <c r="CU90" s="162"/>
      <c r="CV90" s="162"/>
      <c r="CW90" s="162"/>
      <c r="CX90" s="162"/>
      <c r="CY90" s="162"/>
      <c r="CZ90" s="162"/>
      <c r="DA90" s="205"/>
      <c r="DB90" s="162"/>
      <c r="DC90" s="162"/>
      <c r="DD90" s="162"/>
      <c r="DE90" s="162"/>
      <c r="DF90" s="162"/>
      <c r="DG90" s="162"/>
      <c r="DH90" s="162"/>
      <c r="DI90" s="162"/>
      <c r="DJ90" s="162"/>
      <c r="DK90" s="162"/>
      <c r="DL90" s="162"/>
      <c r="DM90" s="162"/>
      <c r="DN90" s="162"/>
      <c r="DO90" s="162"/>
      <c r="DP90" s="162"/>
      <c r="DQ90" s="162"/>
      <c r="DR90" s="162"/>
      <c r="DS90" s="162"/>
      <c r="DT90" s="162"/>
      <c r="DU90" s="162"/>
      <c r="DV90" s="162"/>
      <c r="DW90" s="162"/>
      <c r="DX90" s="162"/>
      <c r="DY90" s="162"/>
      <c r="DZ90" s="204"/>
      <c r="EA90" s="162"/>
      <c r="EB90" s="162"/>
      <c r="EC90" s="162"/>
      <c r="ED90" s="162"/>
      <c r="EE90" s="162"/>
      <c r="EF90" s="162"/>
      <c r="EG90" s="162"/>
      <c r="EH90" s="162"/>
      <c r="EI90" s="162"/>
      <c r="EJ90" s="162"/>
      <c r="EK90" s="214"/>
      <c r="EO90" s="82" t="s">
        <v>22</v>
      </c>
      <c r="EP90" s="82"/>
      <c r="EQ90" s="82">
        <v>4</v>
      </c>
      <c r="ER90" s="82"/>
      <c r="ES90" s="82" t="s">
        <v>12</v>
      </c>
      <c r="ET90" s="82"/>
      <c r="EU90" s="333" t="s">
        <v>80</v>
      </c>
      <c r="EV90" s="333"/>
      <c r="EW90" s="333"/>
      <c r="EX90" s="333"/>
      <c r="EY90" s="333"/>
      <c r="EZ90" s="333"/>
      <c r="FA90" s="333"/>
      <c r="FB90" s="82" t="s">
        <v>13</v>
      </c>
      <c r="FC90" s="82"/>
      <c r="FF90" s="3"/>
      <c r="FG90" s="58"/>
      <c r="FH90" s="58"/>
      <c r="FI90" s="66"/>
      <c r="FJ90" s="13"/>
    </row>
    <row r="91" spans="1:176" ht="6" customHeight="1" thickTop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333"/>
      <c r="K91" s="333"/>
      <c r="L91" s="333"/>
      <c r="M91" s="333"/>
      <c r="N91" s="333"/>
      <c r="O91" s="333"/>
      <c r="P91" s="333"/>
      <c r="Q91" s="82"/>
      <c r="R91" s="82"/>
      <c r="S91" s="15"/>
      <c r="T91" s="8"/>
      <c r="U91" s="8"/>
      <c r="V91" s="25"/>
      <c r="W91"/>
      <c r="X91"/>
      <c r="Y91"/>
      <c r="Z91" s="79"/>
      <c r="AA91"/>
      <c r="AB91"/>
      <c r="AC91" s="84"/>
      <c r="AD91" s="84"/>
      <c r="AE91" s="84"/>
      <c r="AF91" s="84"/>
      <c r="AG91" s="82"/>
      <c r="AH91" s="82"/>
      <c r="AI91" s="82"/>
      <c r="AJ91" s="82"/>
      <c r="AK91" s="82"/>
      <c r="AL91" s="82"/>
      <c r="AM91" s="82"/>
      <c r="AN91" s="82"/>
      <c r="AO91" s="82"/>
      <c r="AP91" s="333"/>
      <c r="AQ91" s="333"/>
      <c r="AR91" s="333"/>
      <c r="AS91" s="333"/>
      <c r="AT91" s="333"/>
      <c r="AU91" s="333"/>
      <c r="AV91" s="333"/>
      <c r="AW91" s="82"/>
      <c r="AX91" s="82"/>
      <c r="BB91" s="1"/>
      <c r="BC91"/>
      <c r="BD91"/>
      <c r="BE91"/>
      <c r="BF91" s="79"/>
      <c r="BG91"/>
      <c r="BH91"/>
      <c r="BI91" s="335"/>
      <c r="BJ91" s="335"/>
      <c r="BK91" s="335"/>
      <c r="BL91" s="335"/>
      <c r="BR91" s="198"/>
      <c r="BS91" s="199"/>
      <c r="BT91" s="199"/>
      <c r="BU91" s="199"/>
      <c r="BV91" s="199"/>
      <c r="BW91" s="199"/>
      <c r="BX91" s="199"/>
      <c r="BY91" s="199"/>
      <c r="BZ91" s="199"/>
      <c r="CA91" s="199"/>
      <c r="CB91" s="199"/>
      <c r="CC91" s="200"/>
      <c r="CD91" s="234"/>
      <c r="CE91" s="162"/>
      <c r="CF91" s="162"/>
      <c r="CG91" s="162"/>
      <c r="CH91" s="162"/>
      <c r="CI91" s="162"/>
      <c r="CJ91" s="162"/>
      <c r="CK91" s="162"/>
      <c r="CL91" s="162"/>
      <c r="CM91" s="162"/>
      <c r="CN91" s="162"/>
      <c r="CO91" s="162"/>
      <c r="CP91" s="204"/>
      <c r="CQ91" s="162"/>
      <c r="CR91" s="162"/>
      <c r="CS91" s="162"/>
      <c r="CT91" s="162"/>
      <c r="CU91" s="162"/>
      <c r="CV91" s="162"/>
      <c r="CW91" s="162"/>
      <c r="CX91" s="162"/>
      <c r="CY91" s="162"/>
      <c r="CZ91" s="162"/>
      <c r="DA91" s="205"/>
      <c r="DB91" s="162"/>
      <c r="DC91" s="162"/>
      <c r="DD91" s="162"/>
      <c r="DE91" s="162"/>
      <c r="DF91" s="162"/>
      <c r="DG91" s="162"/>
      <c r="DH91" s="162"/>
      <c r="DI91" s="162"/>
      <c r="DJ91" s="162"/>
      <c r="DK91" s="162"/>
      <c r="DL91" s="162"/>
      <c r="DM91" s="162"/>
      <c r="DN91" s="162"/>
      <c r="DO91" s="162"/>
      <c r="DP91" s="162"/>
      <c r="DQ91" s="162"/>
      <c r="DR91" s="162"/>
      <c r="DS91" s="162"/>
      <c r="DT91" s="162"/>
      <c r="DU91" s="162"/>
      <c r="DV91" s="162"/>
      <c r="DW91" s="162"/>
      <c r="DX91" s="162"/>
      <c r="DY91" s="162"/>
      <c r="DZ91" s="204"/>
      <c r="EA91" s="162"/>
      <c r="EB91" s="162"/>
      <c r="EC91" s="162"/>
      <c r="ED91" s="162"/>
      <c r="EE91" s="162"/>
      <c r="EF91" s="162"/>
      <c r="EG91" s="162"/>
      <c r="EH91" s="162"/>
      <c r="EI91" s="162"/>
      <c r="EJ91" s="162"/>
      <c r="EK91" s="214"/>
      <c r="EO91" s="82"/>
      <c r="EP91" s="82"/>
      <c r="EQ91" s="82"/>
      <c r="ER91" s="82"/>
      <c r="ES91" s="82"/>
      <c r="ET91" s="82"/>
      <c r="EU91" s="333"/>
      <c r="EV91" s="333"/>
      <c r="EW91" s="333"/>
      <c r="EX91" s="333"/>
      <c r="EY91" s="333"/>
      <c r="EZ91" s="333"/>
      <c r="FA91" s="333"/>
      <c r="FB91" s="82"/>
      <c r="FC91" s="82"/>
      <c r="FD91" s="10"/>
      <c r="FE91" s="10"/>
      <c r="FF91" s="11"/>
      <c r="FI91" s="3"/>
      <c r="FJ91" s="13"/>
    </row>
    <row r="92" spans="1:176" ht="6" customHeight="1" thickBot="1" x14ac:dyDescent="0.25">
      <c r="A92" s="82"/>
      <c r="B92" s="82"/>
      <c r="C92" s="82"/>
      <c r="D92" s="82"/>
      <c r="E92" s="82"/>
      <c r="F92" s="82"/>
      <c r="G92" s="82"/>
      <c r="H92" s="82"/>
      <c r="I92" s="82"/>
      <c r="J92" s="333"/>
      <c r="K92" s="333"/>
      <c r="L92" s="333"/>
      <c r="M92" s="333"/>
      <c r="N92" s="333"/>
      <c r="O92" s="333"/>
      <c r="P92" s="333"/>
      <c r="Q92" s="82"/>
      <c r="R92" s="82"/>
      <c r="S92"/>
      <c r="V92"/>
      <c r="W92"/>
      <c r="X92"/>
      <c r="Y92"/>
      <c r="Z92" s="71"/>
      <c r="AA92" s="61"/>
      <c r="AB92" s="61"/>
      <c r="AC92" s="84"/>
      <c r="AD92" s="84"/>
      <c r="AE92" s="84"/>
      <c r="AF92" s="84"/>
      <c r="AG92" s="82"/>
      <c r="AH92" s="82"/>
      <c r="AI92" s="82"/>
      <c r="AJ92" s="82"/>
      <c r="AK92" s="82"/>
      <c r="AL92" s="82"/>
      <c r="AM92" s="82"/>
      <c r="AN92" s="82"/>
      <c r="AO92" s="82"/>
      <c r="AP92" s="333"/>
      <c r="AQ92" s="333"/>
      <c r="AR92" s="333"/>
      <c r="AS92" s="333"/>
      <c r="AT92" s="333"/>
      <c r="AU92" s="333"/>
      <c r="AV92" s="333"/>
      <c r="AW92" s="82"/>
      <c r="AX92" s="82"/>
      <c r="BB92"/>
      <c r="BC92"/>
      <c r="BD92"/>
      <c r="BE92"/>
      <c r="BF92" s="71"/>
      <c r="BG92" s="61"/>
      <c r="BH92" s="61"/>
      <c r="BI92" s="335"/>
      <c r="BJ92" s="335"/>
      <c r="BK92" s="335"/>
      <c r="BL92" s="335"/>
      <c r="BR92" s="201"/>
      <c r="BS92" s="202"/>
      <c r="BT92" s="202"/>
      <c r="BU92" s="202"/>
      <c r="BV92" s="202"/>
      <c r="BW92" s="202"/>
      <c r="BX92" s="202"/>
      <c r="BY92" s="202"/>
      <c r="BZ92" s="202"/>
      <c r="CA92" s="202"/>
      <c r="CB92" s="202"/>
      <c r="CC92" s="203"/>
      <c r="CD92" s="234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204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205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204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214"/>
      <c r="EO92" s="82"/>
      <c r="EP92" s="82"/>
      <c r="EQ92" s="82"/>
      <c r="ER92" s="82"/>
      <c r="ES92" s="82"/>
      <c r="ET92" s="82"/>
      <c r="EU92" s="333"/>
      <c r="EV92" s="333"/>
      <c r="EW92" s="333"/>
      <c r="EX92" s="333"/>
      <c r="EY92" s="333"/>
      <c r="EZ92" s="333"/>
      <c r="FA92" s="333"/>
      <c r="FB92" s="82"/>
      <c r="FC92" s="82"/>
      <c r="FI92" s="3"/>
      <c r="FJ92" s="13"/>
    </row>
    <row r="93" spans="1:176" ht="6" customHeight="1" thickTop="1" thickBot="1" x14ac:dyDescent="0.25">
      <c r="A93" s="82" t="s">
        <v>125</v>
      </c>
      <c r="B93" s="82"/>
      <c r="C93" s="82"/>
      <c r="D93" s="82" t="s">
        <v>23</v>
      </c>
      <c r="E93" s="82"/>
      <c r="F93" s="82">
        <v>1</v>
      </c>
      <c r="G93" s="82"/>
      <c r="H93" s="82" t="s">
        <v>12</v>
      </c>
      <c r="I93" s="82"/>
      <c r="J93" s="333" t="s">
        <v>52</v>
      </c>
      <c r="K93" s="333"/>
      <c r="L93" s="333"/>
      <c r="M93" s="333"/>
      <c r="N93" s="333"/>
      <c r="O93" s="333"/>
      <c r="P93" s="333"/>
      <c r="Q93" s="82" t="s">
        <v>13</v>
      </c>
      <c r="R93" s="82"/>
      <c r="V93"/>
      <c r="W93"/>
      <c r="X93"/>
      <c r="Y93"/>
      <c r="Z93" s="13"/>
      <c r="AC93" s="84"/>
      <c r="AD93" s="84"/>
      <c r="AE93" s="84"/>
      <c r="AF93" s="84"/>
      <c r="AG93" s="82" t="s">
        <v>122</v>
      </c>
      <c r="AH93" s="82"/>
      <c r="AI93" s="82"/>
      <c r="AJ93" s="82" t="s">
        <v>23</v>
      </c>
      <c r="AK93" s="82"/>
      <c r="AL93" s="82">
        <v>2</v>
      </c>
      <c r="AM93" s="82"/>
      <c r="AN93" s="82" t="s">
        <v>49</v>
      </c>
      <c r="AO93" s="82"/>
      <c r="AP93" s="333" t="s">
        <v>70</v>
      </c>
      <c r="AQ93" s="333"/>
      <c r="AR93" s="333"/>
      <c r="AS93" s="333"/>
      <c r="AT93" s="333"/>
      <c r="AU93" s="333"/>
      <c r="AV93" s="333"/>
      <c r="AW93" s="82" t="s">
        <v>50</v>
      </c>
      <c r="AX93" s="82"/>
      <c r="BB93"/>
      <c r="BC93"/>
      <c r="BD93"/>
      <c r="BE93" s="43"/>
      <c r="BF93" s="42"/>
      <c r="BG93"/>
      <c r="BH93"/>
      <c r="BI93" s="335"/>
      <c r="BJ93" s="335"/>
      <c r="BK93" s="335"/>
      <c r="BL93" s="335"/>
      <c r="BR93" s="338">
        <f>IF(AND(CD93="",CP93="",DB93="",DN93="",DZ93=""),"",IF(CD93=3,1,0)+IF(CP93=3,1,0)+IF(DB93=3,1,0)+IF(DN93=3,1,0)+IF(DZ93=3,1,0))</f>
        <v>3</v>
      </c>
      <c r="BS93" s="339"/>
      <c r="BT93" s="339"/>
      <c r="BU93" s="339"/>
      <c r="BV93" s="339"/>
      <c r="BW93" s="339"/>
      <c r="BX93" s="339"/>
      <c r="BY93" s="339"/>
      <c r="BZ93" s="339"/>
      <c r="CA93" s="339"/>
      <c r="CB93" s="339"/>
      <c r="CC93" s="339"/>
      <c r="CD93" s="259">
        <f>IF(AND(CE97="",CG97="",CI97="",CK97="",CM97=""),"",IF(CE97&gt;CE103,1,0)+IF(CG97&gt;CG103,1,0)+IF(CI97&gt;CI103,1,0)+IF(CK97&gt;CK103,1,0)+IF(CM97&gt;CM103,1,0))</f>
        <v>1</v>
      </c>
      <c r="CE93" s="251"/>
      <c r="CF93" s="251"/>
      <c r="CG93" s="251"/>
      <c r="CH93" s="251"/>
      <c r="CI93" s="251"/>
      <c r="CJ93" s="251"/>
      <c r="CK93" s="251"/>
      <c r="CL93" s="251"/>
      <c r="CM93" s="251"/>
      <c r="CN93" s="251"/>
      <c r="CO93" s="252"/>
      <c r="CP93" s="251">
        <f t="shared" ref="CP93" si="0">IF(AND(CQ97="",CS97="",CU97="",CW97="",CY97=""),"",IF(CQ97&gt;CQ103,1,0)+IF(CS97&gt;CS103,1,0)+IF(CU97&gt;CU103,1,0)+IF(CW97&gt;CW103,1,0)+IF(CY97&gt;CY103,1,0))</f>
        <v>3</v>
      </c>
      <c r="CQ93" s="251"/>
      <c r="CR93" s="251"/>
      <c r="CS93" s="251"/>
      <c r="CT93" s="251"/>
      <c r="CU93" s="251"/>
      <c r="CV93" s="251"/>
      <c r="CW93" s="251"/>
      <c r="CX93" s="251"/>
      <c r="CY93" s="251"/>
      <c r="CZ93" s="251"/>
      <c r="DA93" s="251"/>
      <c r="DB93" s="250">
        <f t="shared" ref="DB93" si="1">IF(AND(DC97="",DE97="",DG97="",DI97="",DK97=""),"",IF(DC97&gt;DC103,1,0)+IF(DE97&gt;DE103,1,0)+IF(DG97&gt;DG103,1,0)+IF(DI97&gt;DI103,1,0)+IF(DK97&gt;DK103,1,0))</f>
        <v>3</v>
      </c>
      <c r="DC93" s="251"/>
      <c r="DD93" s="251"/>
      <c r="DE93" s="251"/>
      <c r="DF93" s="251"/>
      <c r="DG93" s="251"/>
      <c r="DH93" s="251"/>
      <c r="DI93" s="251"/>
      <c r="DJ93" s="251"/>
      <c r="DK93" s="251"/>
      <c r="DL93" s="251"/>
      <c r="DM93" s="252"/>
      <c r="DN93" s="250">
        <f t="shared" ref="DN93" si="2">IF(AND(DO97="",DQ97="",DS97="",DU97="",DW97=""),"",IF(DO97&gt;DO103,1,0)+IF(DQ97&gt;DQ103,1,0)+IF(DS97&gt;DS103,1,0)+IF(DU97&gt;DU103,1,0)+IF(DW97&gt;DW103,1,0))</f>
        <v>3</v>
      </c>
      <c r="DO93" s="251"/>
      <c r="DP93" s="251"/>
      <c r="DQ93" s="251"/>
      <c r="DR93" s="251"/>
      <c r="DS93" s="251"/>
      <c r="DT93" s="251"/>
      <c r="DU93" s="251"/>
      <c r="DV93" s="251"/>
      <c r="DW93" s="251"/>
      <c r="DX93" s="251"/>
      <c r="DY93" s="252"/>
      <c r="DZ93" s="251" t="str">
        <f>IF(AND(EA97="",EC97="",EE97="",EG97="",EI97=""),"",IF(EA97&gt;EA103,1,0)+IF(EC97&gt;EC103,1,0)+IF(EE97&gt;EE103,1,0)+IF(EG97&gt;EG103,1,0)+IF(EI97&gt;EI103,1,0))</f>
        <v/>
      </c>
      <c r="EA93" s="251"/>
      <c r="EB93" s="251"/>
      <c r="EC93" s="251"/>
      <c r="ED93" s="251"/>
      <c r="EE93" s="251"/>
      <c r="EF93" s="251"/>
      <c r="EG93" s="251"/>
      <c r="EH93" s="251"/>
      <c r="EI93" s="251"/>
      <c r="EJ93" s="251"/>
      <c r="EK93" s="262"/>
      <c r="EO93" s="82"/>
      <c r="EP93" s="82"/>
      <c r="EQ93" s="82"/>
      <c r="ER93" s="82"/>
      <c r="ES93" s="82"/>
      <c r="ET93" s="82"/>
      <c r="EU93" s="333"/>
      <c r="EV93" s="333"/>
      <c r="EW93" s="333"/>
      <c r="EX93" s="333"/>
      <c r="EY93" s="333"/>
      <c r="EZ93" s="333"/>
      <c r="FA93" s="333"/>
      <c r="FB93" s="82"/>
      <c r="FC93" s="82"/>
      <c r="FI93" s="3"/>
      <c r="FJ93" s="13"/>
    </row>
    <row r="94" spans="1:176" ht="6" customHeight="1" thickTop="1" x14ac:dyDescent="0.2">
      <c r="A94" s="82"/>
      <c r="B94" s="82"/>
      <c r="C94" s="82"/>
      <c r="D94" s="82"/>
      <c r="E94" s="82"/>
      <c r="F94" s="82"/>
      <c r="G94" s="82"/>
      <c r="H94" s="82"/>
      <c r="I94" s="82"/>
      <c r="J94" s="333"/>
      <c r="K94" s="333"/>
      <c r="L94" s="333"/>
      <c r="M94" s="333"/>
      <c r="N94" s="333"/>
      <c r="O94" s="333"/>
      <c r="P94" s="333"/>
      <c r="Q94" s="82"/>
      <c r="R94" s="82"/>
      <c r="S94" s="10"/>
      <c r="T94" s="10"/>
      <c r="U94" s="10"/>
      <c r="W94" s="1"/>
      <c r="X94" s="1"/>
      <c r="Z94" s="13"/>
      <c r="AC94" s="84"/>
      <c r="AD94" s="84"/>
      <c r="AE94" s="84"/>
      <c r="AF94" s="84"/>
      <c r="AG94" s="82"/>
      <c r="AH94" s="82"/>
      <c r="AI94" s="82"/>
      <c r="AJ94" s="82"/>
      <c r="AK94" s="82"/>
      <c r="AL94" s="82"/>
      <c r="AM94" s="82"/>
      <c r="AN94" s="82"/>
      <c r="AO94" s="82"/>
      <c r="AP94" s="333"/>
      <c r="AQ94" s="333"/>
      <c r="AR94" s="333"/>
      <c r="AS94" s="333"/>
      <c r="AT94" s="333"/>
      <c r="AU94" s="333"/>
      <c r="AV94" s="333"/>
      <c r="AW94" s="82"/>
      <c r="AX94" s="82"/>
      <c r="AY94"/>
      <c r="BC94" s="1"/>
      <c r="BD94" s="1"/>
      <c r="BE94" s="3"/>
      <c r="BF94" s="13"/>
      <c r="BH94"/>
      <c r="BI94" s="335"/>
      <c r="BJ94" s="335"/>
      <c r="BK94" s="335"/>
      <c r="BL94" s="335"/>
      <c r="BR94" s="338"/>
      <c r="BS94" s="339"/>
      <c r="BT94" s="339"/>
      <c r="BU94" s="339"/>
      <c r="BV94" s="339"/>
      <c r="BW94" s="339"/>
      <c r="BX94" s="339"/>
      <c r="BY94" s="339"/>
      <c r="BZ94" s="339"/>
      <c r="CA94" s="339"/>
      <c r="CB94" s="339"/>
      <c r="CC94" s="339"/>
      <c r="CD94" s="260"/>
      <c r="CE94" s="254"/>
      <c r="CF94" s="254"/>
      <c r="CG94" s="254"/>
      <c r="CH94" s="254"/>
      <c r="CI94" s="254"/>
      <c r="CJ94" s="254"/>
      <c r="CK94" s="254"/>
      <c r="CL94" s="254"/>
      <c r="CM94" s="254"/>
      <c r="CN94" s="254"/>
      <c r="CO94" s="255"/>
      <c r="CP94" s="254"/>
      <c r="CQ94" s="254"/>
      <c r="CR94" s="254"/>
      <c r="CS94" s="254"/>
      <c r="CT94" s="254"/>
      <c r="CU94" s="254"/>
      <c r="CV94" s="254"/>
      <c r="CW94" s="254"/>
      <c r="CX94" s="254"/>
      <c r="CY94" s="254"/>
      <c r="CZ94" s="254"/>
      <c r="DA94" s="254"/>
      <c r="DB94" s="253"/>
      <c r="DC94" s="254"/>
      <c r="DD94" s="254"/>
      <c r="DE94" s="254"/>
      <c r="DF94" s="254"/>
      <c r="DG94" s="254"/>
      <c r="DH94" s="254"/>
      <c r="DI94" s="254"/>
      <c r="DJ94" s="254"/>
      <c r="DK94" s="254"/>
      <c r="DL94" s="254"/>
      <c r="DM94" s="255"/>
      <c r="DN94" s="253"/>
      <c r="DO94" s="254"/>
      <c r="DP94" s="254"/>
      <c r="DQ94" s="254"/>
      <c r="DR94" s="254"/>
      <c r="DS94" s="254"/>
      <c r="DT94" s="254"/>
      <c r="DU94" s="254"/>
      <c r="DV94" s="254"/>
      <c r="DW94" s="254"/>
      <c r="DX94" s="254"/>
      <c r="DY94" s="255"/>
      <c r="DZ94" s="254"/>
      <c r="EA94" s="254"/>
      <c r="EB94" s="254"/>
      <c r="EC94" s="254"/>
      <c r="ED94" s="254"/>
      <c r="EE94" s="254"/>
      <c r="EF94" s="254"/>
      <c r="EG94" s="254"/>
      <c r="EH94" s="254"/>
      <c r="EI94" s="254"/>
      <c r="EJ94" s="254"/>
      <c r="EK94" s="263"/>
      <c r="EO94" s="82" t="s">
        <v>23</v>
      </c>
      <c r="EP94" s="82"/>
      <c r="EQ94" s="82">
        <v>4</v>
      </c>
      <c r="ER94" s="82"/>
      <c r="ES94" s="82" t="s">
        <v>12</v>
      </c>
      <c r="ET94" s="82"/>
      <c r="EU94" s="333" t="s">
        <v>77</v>
      </c>
      <c r="EV94" s="333"/>
      <c r="EW94" s="333"/>
      <c r="EX94" s="333"/>
      <c r="EY94" s="333"/>
      <c r="EZ94" s="333"/>
      <c r="FA94" s="333"/>
      <c r="FB94" s="82" t="s">
        <v>13</v>
      </c>
      <c r="FC94" s="82"/>
      <c r="FH94"/>
      <c r="FJ94" s="69"/>
      <c r="FK94" s="58"/>
      <c r="FL94" s="58"/>
      <c r="FM94" s="68"/>
    </row>
    <row r="95" spans="1:176" ht="6" customHeight="1" x14ac:dyDescent="0.2">
      <c r="A95" s="82"/>
      <c r="B95" s="82"/>
      <c r="C95" s="82"/>
      <c r="D95" s="82"/>
      <c r="E95" s="82"/>
      <c r="F95" s="82"/>
      <c r="G95" s="82"/>
      <c r="H95" s="82"/>
      <c r="I95" s="82"/>
      <c r="J95" s="333"/>
      <c r="K95" s="333"/>
      <c r="L95" s="333"/>
      <c r="M95" s="333"/>
      <c r="N95" s="333"/>
      <c r="O95" s="333"/>
      <c r="P95" s="333"/>
      <c r="Q95" s="82"/>
      <c r="R95" s="82"/>
      <c r="U95" s="8"/>
      <c r="V95" s="9"/>
      <c r="W95" s="1"/>
      <c r="X95" s="1"/>
      <c r="Z95" s="13"/>
      <c r="AC95" s="84"/>
      <c r="AD95" s="84"/>
      <c r="AE95" s="84"/>
      <c r="AF95" s="84"/>
      <c r="AG95" s="82"/>
      <c r="AH95" s="82"/>
      <c r="AI95" s="82"/>
      <c r="AJ95" s="82"/>
      <c r="AK95" s="82"/>
      <c r="AL95" s="82"/>
      <c r="AM95" s="82"/>
      <c r="AN95" s="82"/>
      <c r="AO95" s="82"/>
      <c r="AP95" s="333"/>
      <c r="AQ95" s="333"/>
      <c r="AR95" s="333"/>
      <c r="AS95" s="333"/>
      <c r="AT95" s="333"/>
      <c r="AU95" s="333"/>
      <c r="AV95" s="333"/>
      <c r="AW95" s="82"/>
      <c r="AX95" s="82"/>
      <c r="AY95" s="15"/>
      <c r="AZ95" s="8"/>
      <c r="BA95" s="8"/>
      <c r="BB95" s="9"/>
      <c r="BC95" s="1"/>
      <c r="BD95" s="1"/>
      <c r="BE95" s="3"/>
      <c r="BF95" s="13"/>
      <c r="BH95"/>
      <c r="BI95" s="335"/>
      <c r="BJ95" s="335"/>
      <c r="BK95" s="335"/>
      <c r="BL95" s="335"/>
      <c r="BR95" s="338"/>
      <c r="BS95" s="339"/>
      <c r="BT95" s="339"/>
      <c r="BU95" s="339"/>
      <c r="BV95" s="339"/>
      <c r="BW95" s="339"/>
      <c r="BX95" s="339"/>
      <c r="BY95" s="339"/>
      <c r="BZ95" s="339"/>
      <c r="CA95" s="339"/>
      <c r="CB95" s="339"/>
      <c r="CC95" s="339"/>
      <c r="CD95" s="261"/>
      <c r="CE95" s="257"/>
      <c r="CF95" s="257"/>
      <c r="CG95" s="257"/>
      <c r="CH95" s="257"/>
      <c r="CI95" s="257"/>
      <c r="CJ95" s="257"/>
      <c r="CK95" s="257"/>
      <c r="CL95" s="257"/>
      <c r="CM95" s="257"/>
      <c r="CN95" s="257"/>
      <c r="CO95" s="258"/>
      <c r="CP95" s="257"/>
      <c r="CQ95" s="257"/>
      <c r="CR95" s="257"/>
      <c r="CS95" s="257"/>
      <c r="CT95" s="257"/>
      <c r="CU95" s="257"/>
      <c r="CV95" s="257"/>
      <c r="CW95" s="257"/>
      <c r="CX95" s="257"/>
      <c r="CY95" s="257"/>
      <c r="CZ95" s="257"/>
      <c r="DA95" s="257"/>
      <c r="DB95" s="256"/>
      <c r="DC95" s="257"/>
      <c r="DD95" s="257"/>
      <c r="DE95" s="257"/>
      <c r="DF95" s="257"/>
      <c r="DG95" s="257"/>
      <c r="DH95" s="257"/>
      <c r="DI95" s="257"/>
      <c r="DJ95" s="257"/>
      <c r="DK95" s="257"/>
      <c r="DL95" s="257"/>
      <c r="DM95" s="258"/>
      <c r="DN95" s="256"/>
      <c r="DO95" s="257"/>
      <c r="DP95" s="257"/>
      <c r="DQ95" s="257"/>
      <c r="DR95" s="257"/>
      <c r="DS95" s="257"/>
      <c r="DT95" s="257"/>
      <c r="DU95" s="257"/>
      <c r="DV95" s="257"/>
      <c r="DW95" s="257"/>
      <c r="DX95" s="257"/>
      <c r="DY95" s="258"/>
      <c r="DZ95" s="257"/>
      <c r="EA95" s="257"/>
      <c r="EB95" s="257"/>
      <c r="EC95" s="257"/>
      <c r="ED95" s="257"/>
      <c r="EE95" s="257"/>
      <c r="EF95" s="257"/>
      <c r="EG95" s="257"/>
      <c r="EH95" s="257"/>
      <c r="EI95" s="257"/>
      <c r="EJ95" s="257"/>
      <c r="EK95" s="264"/>
      <c r="EO95" s="82"/>
      <c r="EP95" s="82"/>
      <c r="EQ95" s="82"/>
      <c r="ER95" s="82"/>
      <c r="ES95" s="82"/>
      <c r="ET95" s="82"/>
      <c r="EU95" s="333"/>
      <c r="EV95" s="333"/>
      <c r="EW95" s="333"/>
      <c r="EX95" s="333"/>
      <c r="EY95" s="333"/>
      <c r="EZ95" s="333"/>
      <c r="FA95" s="333"/>
      <c r="FB95" s="82"/>
      <c r="FC95" s="82"/>
      <c r="FJ95" s="68"/>
      <c r="FM95" s="68"/>
    </row>
    <row r="96" spans="1:176" ht="6" customHeight="1" thickBot="1" x14ac:dyDescent="0.25">
      <c r="A96" s="82"/>
      <c r="B96" s="82"/>
      <c r="C96" s="82"/>
      <c r="D96" s="82"/>
      <c r="E96" s="82"/>
      <c r="F96" s="82"/>
      <c r="G96" s="82"/>
      <c r="H96" s="82"/>
      <c r="I96" s="82"/>
      <c r="J96" s="333"/>
      <c r="K96" s="333"/>
      <c r="L96" s="333"/>
      <c r="M96" s="333"/>
      <c r="N96" s="333"/>
      <c r="O96" s="333"/>
      <c r="P96" s="333"/>
      <c r="Q96" s="82"/>
      <c r="R96" s="82"/>
      <c r="V96" s="3"/>
      <c r="Z96" s="13"/>
      <c r="AC96" s="84"/>
      <c r="AD96" s="84"/>
      <c r="AE96" s="84"/>
      <c r="AF96" s="84"/>
      <c r="AG96" s="82"/>
      <c r="AH96" s="82"/>
      <c r="AI96" s="82"/>
      <c r="AJ96" s="82"/>
      <c r="AK96" s="82"/>
      <c r="AL96" s="82"/>
      <c r="AM96" s="82"/>
      <c r="AN96" s="82"/>
      <c r="AO96" s="82"/>
      <c r="AP96" s="333"/>
      <c r="AQ96" s="333"/>
      <c r="AR96" s="333"/>
      <c r="AS96" s="333"/>
      <c r="AT96" s="333"/>
      <c r="AU96" s="333"/>
      <c r="AV96" s="333"/>
      <c r="AW96" s="82"/>
      <c r="AX96" s="82"/>
      <c r="AY96"/>
      <c r="BB96" s="3"/>
      <c r="BC96" s="54"/>
      <c r="BD96" s="54"/>
      <c r="BE96" s="67"/>
      <c r="BF96" s="13"/>
      <c r="BH96"/>
      <c r="BI96" s="335"/>
      <c r="BJ96" s="335"/>
      <c r="BK96" s="335"/>
      <c r="BL96" s="335"/>
      <c r="BR96" s="338"/>
      <c r="BS96" s="339"/>
      <c r="BT96" s="339"/>
      <c r="BU96" s="339"/>
      <c r="BV96" s="339"/>
      <c r="BW96" s="339"/>
      <c r="BX96" s="339"/>
      <c r="BY96" s="339"/>
      <c r="BZ96" s="339"/>
      <c r="CA96" s="339"/>
      <c r="CB96" s="339"/>
      <c r="CC96" s="339"/>
      <c r="CD96" s="12"/>
      <c r="CO96" s="3"/>
      <c r="DB96" s="13"/>
      <c r="DM96" s="3"/>
      <c r="DN96" s="13"/>
      <c r="DY96" s="3"/>
      <c r="EK96" s="14"/>
      <c r="EO96" s="82"/>
      <c r="EP96" s="82"/>
      <c r="EQ96" s="82"/>
      <c r="ER96" s="82"/>
      <c r="ES96" s="82"/>
      <c r="ET96" s="82"/>
      <c r="EU96" s="333"/>
      <c r="EV96" s="333"/>
      <c r="EW96" s="333"/>
      <c r="EX96" s="333"/>
      <c r="EY96" s="333"/>
      <c r="EZ96" s="333"/>
      <c r="FA96" s="333"/>
      <c r="FB96" s="82"/>
      <c r="FC96" s="82"/>
      <c r="FD96" s="8"/>
      <c r="FE96" s="8"/>
      <c r="FF96" s="9"/>
      <c r="FJ96" s="68"/>
      <c r="FM96" s="68"/>
    </row>
    <row r="97" spans="1:174" ht="6" customHeight="1" thickTop="1" thickBot="1" x14ac:dyDescent="0.25">
      <c r="A97" s="82" t="s">
        <v>128</v>
      </c>
      <c r="B97" s="82"/>
      <c r="C97" s="82"/>
      <c r="D97" s="82" t="s">
        <v>22</v>
      </c>
      <c r="E97" s="82"/>
      <c r="F97" s="82">
        <v>1</v>
      </c>
      <c r="G97" s="82"/>
      <c r="H97" s="82" t="s">
        <v>12</v>
      </c>
      <c r="I97" s="82"/>
      <c r="J97" s="333" t="s">
        <v>42</v>
      </c>
      <c r="K97" s="333"/>
      <c r="L97" s="333"/>
      <c r="M97" s="333"/>
      <c r="N97" s="333"/>
      <c r="O97" s="333"/>
      <c r="P97" s="333"/>
      <c r="Q97" s="82" t="s">
        <v>13</v>
      </c>
      <c r="R97" s="82"/>
      <c r="V97" s="53"/>
      <c r="W97" s="56"/>
      <c r="X97" s="57"/>
      <c r="Y97" s="58"/>
      <c r="Z97"/>
      <c r="AA97"/>
      <c r="AB97"/>
      <c r="AC97" s="81"/>
      <c r="AD97" s="81"/>
      <c r="AE97" s="81"/>
      <c r="AF97" s="81"/>
      <c r="AG97" s="82" t="s">
        <v>123</v>
      </c>
      <c r="AH97" s="82"/>
      <c r="AI97" s="82"/>
      <c r="AJ97" s="82" t="s">
        <v>22</v>
      </c>
      <c r="AK97" s="82"/>
      <c r="AL97" s="82">
        <v>2</v>
      </c>
      <c r="AM97" s="82"/>
      <c r="AN97" s="82" t="s">
        <v>49</v>
      </c>
      <c r="AO97" s="82"/>
      <c r="AP97" s="333" t="s">
        <v>69</v>
      </c>
      <c r="AQ97" s="333"/>
      <c r="AR97" s="333"/>
      <c r="AS97" s="333"/>
      <c r="AT97" s="333"/>
      <c r="AU97" s="333"/>
      <c r="AV97" s="333"/>
      <c r="AW97" s="82" t="s">
        <v>50</v>
      </c>
      <c r="AX97" s="82"/>
      <c r="BB97" s="53"/>
      <c r="BC97" s="1"/>
      <c r="BD97" s="1"/>
      <c r="BF97" s="1"/>
      <c r="BG97" s="1"/>
      <c r="BH97"/>
      <c r="BR97" s="338"/>
      <c r="BS97" s="339"/>
      <c r="BT97" s="339"/>
      <c r="BU97" s="339"/>
      <c r="BV97" s="339"/>
      <c r="BW97" s="339"/>
      <c r="BX97" s="339"/>
      <c r="BY97" s="339"/>
      <c r="BZ97" s="339"/>
      <c r="CA97" s="339"/>
      <c r="CB97" s="339"/>
      <c r="CC97" s="339"/>
      <c r="CD97" s="12"/>
      <c r="CE97" s="152">
        <v>5</v>
      </c>
      <c r="CF97" s="152"/>
      <c r="CG97" s="152">
        <v>11</v>
      </c>
      <c r="CH97" s="152"/>
      <c r="CI97" s="152">
        <v>9</v>
      </c>
      <c r="CJ97" s="152"/>
      <c r="CK97" s="152">
        <v>7</v>
      </c>
      <c r="CL97" s="152"/>
      <c r="CM97" s="152"/>
      <c r="CN97" s="152"/>
      <c r="CO97" s="3"/>
      <c r="CQ97" s="152">
        <v>11</v>
      </c>
      <c r="CR97" s="152"/>
      <c r="CS97" s="152">
        <v>9</v>
      </c>
      <c r="CT97" s="152"/>
      <c r="CU97" s="152">
        <v>13</v>
      </c>
      <c r="CV97" s="152"/>
      <c r="CW97" s="152">
        <v>11</v>
      </c>
      <c r="CX97" s="152"/>
      <c r="CY97" s="152">
        <v>11</v>
      </c>
      <c r="CZ97" s="152"/>
      <c r="DB97" s="13"/>
      <c r="DC97" s="152">
        <v>11</v>
      </c>
      <c r="DD97" s="152"/>
      <c r="DE97" s="152">
        <v>11</v>
      </c>
      <c r="DF97" s="152"/>
      <c r="DG97" s="152">
        <v>12</v>
      </c>
      <c r="DH97" s="152"/>
      <c r="DI97" s="152"/>
      <c r="DJ97" s="152"/>
      <c r="DK97" s="152"/>
      <c r="DL97" s="152"/>
      <c r="DM97" s="3"/>
      <c r="DN97" s="13"/>
      <c r="DO97" s="152">
        <v>11</v>
      </c>
      <c r="DP97" s="152"/>
      <c r="DQ97" s="152">
        <v>11</v>
      </c>
      <c r="DR97" s="152"/>
      <c r="DS97" s="152">
        <v>11</v>
      </c>
      <c r="DT97" s="152"/>
      <c r="DU97" s="152"/>
      <c r="DV97" s="152"/>
      <c r="DW97" s="152"/>
      <c r="DX97" s="152"/>
      <c r="DY97" s="3"/>
      <c r="EA97" s="152"/>
      <c r="EB97" s="152"/>
      <c r="EC97" s="152"/>
      <c r="ED97" s="152"/>
      <c r="EE97" s="152"/>
      <c r="EF97" s="152"/>
      <c r="EG97" s="152"/>
      <c r="EH97" s="152"/>
      <c r="EI97" s="152"/>
      <c r="EJ97" s="152"/>
      <c r="EK97" s="14"/>
      <c r="EO97" s="82"/>
      <c r="EP97" s="82"/>
      <c r="EQ97" s="82"/>
      <c r="ER97" s="82"/>
      <c r="ES97" s="82"/>
      <c r="ET97" s="82"/>
      <c r="EU97" s="333"/>
      <c r="EV97" s="333"/>
      <c r="EW97" s="333"/>
      <c r="EX97" s="333"/>
      <c r="EY97" s="333"/>
      <c r="EZ97" s="333"/>
      <c r="FA97" s="333"/>
      <c r="FB97" s="82"/>
      <c r="FC97" s="82"/>
      <c r="FF97" s="3"/>
      <c r="FG97" s="54"/>
      <c r="FH97" s="54"/>
      <c r="FI97" s="54"/>
      <c r="FJ97" s="68"/>
      <c r="FM97" s="68"/>
    </row>
    <row r="98" spans="1:174" ht="6" customHeight="1" thickTop="1" thickBot="1" x14ac:dyDescent="0.25">
      <c r="A98" s="82"/>
      <c r="B98" s="82"/>
      <c r="C98" s="82"/>
      <c r="D98" s="82"/>
      <c r="E98" s="82"/>
      <c r="F98" s="82"/>
      <c r="G98" s="82"/>
      <c r="H98" s="82"/>
      <c r="I98" s="82"/>
      <c r="J98" s="333"/>
      <c r="K98" s="333"/>
      <c r="L98" s="333"/>
      <c r="M98" s="333"/>
      <c r="N98" s="333"/>
      <c r="O98" s="333"/>
      <c r="P98" s="333"/>
      <c r="Q98" s="82"/>
      <c r="R98" s="82"/>
      <c r="S98" s="54"/>
      <c r="T98" s="54"/>
      <c r="U98" s="54"/>
      <c r="V98" s="55"/>
      <c r="W98"/>
      <c r="X98"/>
      <c r="Y98"/>
      <c r="Z98"/>
      <c r="AA98"/>
      <c r="AB98"/>
      <c r="AC98" s="81"/>
      <c r="AD98" s="81"/>
      <c r="AE98" s="81"/>
      <c r="AF98" s="81"/>
      <c r="AG98" s="82"/>
      <c r="AH98" s="82"/>
      <c r="AI98" s="82"/>
      <c r="AJ98" s="82"/>
      <c r="AK98" s="82"/>
      <c r="AL98" s="82"/>
      <c r="AM98" s="82"/>
      <c r="AN98" s="82"/>
      <c r="AO98" s="82"/>
      <c r="AP98" s="333"/>
      <c r="AQ98" s="333"/>
      <c r="AR98" s="333"/>
      <c r="AS98" s="333"/>
      <c r="AT98" s="333"/>
      <c r="AU98" s="333"/>
      <c r="AV98" s="333"/>
      <c r="AW98" s="82"/>
      <c r="AX98" s="82"/>
      <c r="AY98" s="61"/>
      <c r="AZ98" s="54"/>
      <c r="BA98" s="54"/>
      <c r="BB98" s="55"/>
      <c r="BC98"/>
      <c r="BD98"/>
      <c r="BE98"/>
      <c r="BF98" s="1"/>
      <c r="BG98" s="1"/>
      <c r="BH98"/>
      <c r="BR98" s="338"/>
      <c r="BS98" s="339"/>
      <c r="BT98" s="339"/>
      <c r="BU98" s="339"/>
      <c r="BV98" s="339"/>
      <c r="BW98" s="339"/>
      <c r="BX98" s="339"/>
      <c r="BY98" s="339"/>
      <c r="BZ98" s="339"/>
      <c r="CA98" s="339"/>
      <c r="CB98" s="339"/>
      <c r="CC98" s="339"/>
      <c r="CD98" s="12"/>
      <c r="CE98" s="152"/>
      <c r="CF98" s="152"/>
      <c r="CG98" s="152"/>
      <c r="CH98" s="152"/>
      <c r="CI98" s="152"/>
      <c r="CJ98" s="152"/>
      <c r="CK98" s="152"/>
      <c r="CL98" s="152"/>
      <c r="CM98" s="152"/>
      <c r="CN98" s="152"/>
      <c r="CO98" s="3"/>
      <c r="CQ98" s="152"/>
      <c r="CR98" s="152"/>
      <c r="CS98" s="152"/>
      <c r="CT98" s="152"/>
      <c r="CU98" s="152"/>
      <c r="CV98" s="152"/>
      <c r="CW98" s="152"/>
      <c r="CX98" s="152"/>
      <c r="CY98" s="152"/>
      <c r="CZ98" s="152"/>
      <c r="DB98" s="13"/>
      <c r="DC98" s="152"/>
      <c r="DD98" s="152"/>
      <c r="DE98" s="152"/>
      <c r="DF98" s="152"/>
      <c r="DG98" s="152"/>
      <c r="DH98" s="152"/>
      <c r="DI98" s="152"/>
      <c r="DJ98" s="152"/>
      <c r="DK98" s="152"/>
      <c r="DL98" s="152"/>
      <c r="DM98" s="3"/>
      <c r="DN98" s="13"/>
      <c r="DO98" s="152"/>
      <c r="DP98" s="152"/>
      <c r="DQ98" s="152"/>
      <c r="DR98" s="152"/>
      <c r="DS98" s="152"/>
      <c r="DT98" s="152"/>
      <c r="DU98" s="152"/>
      <c r="DV98" s="152"/>
      <c r="DW98" s="152"/>
      <c r="DX98" s="152"/>
      <c r="DY98" s="3"/>
      <c r="EA98" s="152"/>
      <c r="EB98" s="152"/>
      <c r="EC98" s="152"/>
      <c r="ED98" s="152"/>
      <c r="EE98" s="152"/>
      <c r="EF98" s="152"/>
      <c r="EG98" s="152"/>
      <c r="EH98" s="152"/>
      <c r="EI98" s="152"/>
      <c r="EJ98" s="152"/>
      <c r="EK98" s="14"/>
      <c r="EO98" s="82" t="s">
        <v>26</v>
      </c>
      <c r="EP98" s="82"/>
      <c r="EQ98" s="82">
        <v>3</v>
      </c>
      <c r="ER98" s="82"/>
      <c r="ES98" s="82" t="s">
        <v>12</v>
      </c>
      <c r="ET98" s="82"/>
      <c r="EU98" s="333" t="s">
        <v>79</v>
      </c>
      <c r="EV98" s="333"/>
      <c r="EW98" s="333"/>
      <c r="EX98" s="333"/>
      <c r="EY98" s="333"/>
      <c r="EZ98" s="333"/>
      <c r="FA98" s="333"/>
      <c r="FB98" s="82" t="s">
        <v>13</v>
      </c>
      <c r="FC98" s="82"/>
      <c r="FF98" s="53"/>
      <c r="FM98" s="68"/>
      <c r="FO98" s="335" t="s">
        <v>79</v>
      </c>
      <c r="FP98" s="335"/>
      <c r="FQ98" s="335"/>
      <c r="FR98" s="335"/>
    </row>
    <row r="99" spans="1:174" ht="6" customHeight="1" thickTop="1" thickBot="1" x14ac:dyDescent="0.25">
      <c r="A99" s="82"/>
      <c r="B99" s="82"/>
      <c r="C99" s="82"/>
      <c r="D99" s="82"/>
      <c r="E99" s="82"/>
      <c r="F99" s="82"/>
      <c r="G99" s="82"/>
      <c r="H99" s="82"/>
      <c r="I99" s="82"/>
      <c r="J99" s="333"/>
      <c r="K99" s="333"/>
      <c r="L99" s="333"/>
      <c r="M99" s="333"/>
      <c r="N99" s="333"/>
      <c r="O99" s="333"/>
      <c r="P99" s="333"/>
      <c r="Q99" s="82"/>
      <c r="R99" s="82"/>
      <c r="V99" s="1"/>
      <c r="X99" s="1"/>
      <c r="Y99"/>
      <c r="Z99"/>
      <c r="AA99"/>
      <c r="AB99"/>
      <c r="AC99"/>
      <c r="AD99"/>
      <c r="AE99"/>
      <c r="AG99" s="82"/>
      <c r="AH99" s="82"/>
      <c r="AI99" s="82"/>
      <c r="AJ99" s="82"/>
      <c r="AK99" s="82"/>
      <c r="AL99" s="82"/>
      <c r="AM99" s="82"/>
      <c r="AN99" s="82"/>
      <c r="AO99" s="82"/>
      <c r="AP99" s="333"/>
      <c r="AQ99" s="333"/>
      <c r="AR99" s="333"/>
      <c r="AS99" s="333"/>
      <c r="AT99" s="333"/>
      <c r="AU99" s="333"/>
      <c r="AV99" s="333"/>
      <c r="AW99" s="82"/>
      <c r="AX99" s="82"/>
      <c r="AY99"/>
      <c r="AZ99"/>
      <c r="BA99"/>
      <c r="BB99"/>
      <c r="BC99"/>
      <c r="BE99" s="29"/>
      <c r="BF99" s="29"/>
      <c r="BG99" s="29"/>
      <c r="BH99" s="29"/>
      <c r="BR99" s="338"/>
      <c r="BS99" s="339"/>
      <c r="BT99" s="339"/>
      <c r="BU99" s="339"/>
      <c r="BV99" s="339"/>
      <c r="BW99" s="339"/>
      <c r="BX99" s="339"/>
      <c r="BY99" s="339"/>
      <c r="BZ99" s="339"/>
      <c r="CA99" s="339"/>
      <c r="CB99" s="339"/>
      <c r="CC99" s="339"/>
      <c r="CD99" s="12"/>
      <c r="CO99" s="3"/>
      <c r="DB99" s="13"/>
      <c r="DM99" s="3"/>
      <c r="DN99" s="13"/>
      <c r="DY99" s="3"/>
      <c r="EK99" s="14"/>
      <c r="EO99" s="82"/>
      <c r="EP99" s="82"/>
      <c r="EQ99" s="82"/>
      <c r="ER99" s="82"/>
      <c r="ES99" s="82"/>
      <c r="ET99" s="82"/>
      <c r="EU99" s="333"/>
      <c r="EV99" s="333"/>
      <c r="EW99" s="333"/>
      <c r="EX99" s="333"/>
      <c r="EY99" s="333"/>
      <c r="EZ99" s="333"/>
      <c r="FA99" s="333"/>
      <c r="FB99" s="82"/>
      <c r="FC99" s="82"/>
      <c r="FD99" s="54"/>
      <c r="FE99" s="54"/>
      <c r="FF99" s="73"/>
      <c r="FM99" s="68"/>
      <c r="FO99" s="335"/>
      <c r="FP99" s="335"/>
      <c r="FQ99" s="335"/>
      <c r="FR99" s="335"/>
    </row>
    <row r="100" spans="1:174" ht="6" customHeight="1" thickTop="1" x14ac:dyDescent="0.2">
      <c r="A100" s="82"/>
      <c r="B100" s="82"/>
      <c r="C100" s="82"/>
      <c r="D100" s="82"/>
      <c r="E100" s="82"/>
      <c r="F100" s="82"/>
      <c r="G100" s="82"/>
      <c r="H100" s="82"/>
      <c r="I100" s="82"/>
      <c r="J100" s="333"/>
      <c r="K100" s="333"/>
      <c r="L100" s="333"/>
      <c r="M100" s="333"/>
      <c r="N100" s="333"/>
      <c r="O100" s="333"/>
      <c r="P100" s="333"/>
      <c r="Q100" s="82"/>
      <c r="R100" s="82"/>
      <c r="V100"/>
      <c r="X100"/>
      <c r="Y100"/>
      <c r="Z100"/>
      <c r="AA100"/>
      <c r="AB100"/>
      <c r="AC100"/>
      <c r="AD100"/>
      <c r="AE100"/>
      <c r="AG100" s="82"/>
      <c r="AH100" s="82"/>
      <c r="AI100" s="82"/>
      <c r="AJ100" s="82"/>
      <c r="AK100" s="82"/>
      <c r="AL100" s="82"/>
      <c r="AM100" s="82"/>
      <c r="AN100" s="82"/>
      <c r="AO100" s="82"/>
      <c r="AP100" s="333"/>
      <c r="AQ100" s="333"/>
      <c r="AR100" s="333"/>
      <c r="AS100" s="333"/>
      <c r="AT100" s="333"/>
      <c r="AU100" s="333"/>
      <c r="AV100" s="333"/>
      <c r="AW100" s="82"/>
      <c r="AX100" s="82"/>
      <c r="AY100"/>
      <c r="AZ100"/>
      <c r="BA100"/>
      <c r="BB100"/>
      <c r="BC100"/>
      <c r="BE100" s="29"/>
      <c r="BF100" s="29"/>
      <c r="BG100" s="29"/>
      <c r="BH100" s="29"/>
      <c r="BR100" s="12"/>
      <c r="BW100" s="3"/>
      <c r="CD100" s="12"/>
      <c r="CE100" s="3"/>
      <c r="CG100" s="3"/>
      <c r="CI100" s="3"/>
      <c r="CK100" s="3"/>
      <c r="CM100" s="3"/>
      <c r="CO100" s="3"/>
      <c r="CQ100" s="3"/>
      <c r="CS100" s="3"/>
      <c r="CU100" s="3"/>
      <c r="CW100" s="3"/>
      <c r="CY100" s="3"/>
      <c r="DB100" s="13"/>
      <c r="DC100" s="3"/>
      <c r="DE100" s="3"/>
      <c r="DG100" s="3"/>
      <c r="DI100" s="3"/>
      <c r="DK100" s="3"/>
      <c r="DM100" s="3"/>
      <c r="DN100" s="13"/>
      <c r="DO100" s="3"/>
      <c r="DQ100" s="3"/>
      <c r="DS100" s="3"/>
      <c r="DU100" s="3"/>
      <c r="DW100" s="3"/>
      <c r="DY100" s="3"/>
      <c r="EA100" s="3"/>
      <c r="EC100" s="3"/>
      <c r="EE100" s="3"/>
      <c r="EG100" s="3"/>
      <c r="EI100" s="3"/>
      <c r="EK100" s="14"/>
      <c r="EO100" s="82"/>
      <c r="EP100" s="82"/>
      <c r="EQ100" s="82"/>
      <c r="ER100" s="82"/>
      <c r="ES100" s="82"/>
      <c r="ET100" s="82"/>
      <c r="EU100" s="333"/>
      <c r="EV100" s="333"/>
      <c r="EW100" s="333"/>
      <c r="EX100" s="333"/>
      <c r="EY100" s="333"/>
      <c r="EZ100" s="333"/>
      <c r="FA100" s="333"/>
      <c r="FB100" s="82"/>
      <c r="FC100" s="82"/>
      <c r="FM100" s="68"/>
      <c r="FO100" s="335"/>
      <c r="FP100" s="335"/>
      <c r="FQ100" s="335"/>
      <c r="FR100" s="335"/>
    </row>
    <row r="101" spans="1:174" ht="6" customHeight="1" thickBot="1" x14ac:dyDescent="0.25">
      <c r="A101" s="82"/>
      <c r="B101" s="82"/>
      <c r="C101" s="82"/>
      <c r="V101"/>
      <c r="X101"/>
      <c r="Y101"/>
      <c r="Z101"/>
      <c r="AA101"/>
      <c r="AB101"/>
      <c r="AC101"/>
      <c r="AD101"/>
      <c r="AE101"/>
      <c r="AN101" s="22"/>
      <c r="AO101" s="22"/>
      <c r="AP101" s="22"/>
      <c r="AQ101" s="22"/>
      <c r="AR101" s="22"/>
      <c r="AS101" s="22"/>
      <c r="AT101" s="22"/>
      <c r="AW101"/>
      <c r="AX101"/>
      <c r="AZ101"/>
      <c r="BA101"/>
      <c r="BB101"/>
      <c r="BC101"/>
      <c r="BG101" s="29"/>
      <c r="BH101" s="29"/>
      <c r="BI101" s="29"/>
      <c r="BJ101" s="29"/>
      <c r="BR101" s="12"/>
      <c r="BW101" s="3"/>
      <c r="CD101" s="12"/>
      <c r="CE101" s="3"/>
      <c r="CG101" s="3"/>
      <c r="CI101" s="3"/>
      <c r="CK101" s="3"/>
      <c r="CM101" s="3"/>
      <c r="CO101" s="3"/>
      <c r="CQ101" s="3"/>
      <c r="CS101" s="3"/>
      <c r="CU101" s="3"/>
      <c r="CW101" s="3"/>
      <c r="CY101" s="3"/>
      <c r="DB101" s="13"/>
      <c r="DC101" s="3"/>
      <c r="DE101" s="3"/>
      <c r="DG101" s="3"/>
      <c r="DI101" s="3"/>
      <c r="DK101" s="3"/>
      <c r="DM101" s="3"/>
      <c r="DN101" s="13"/>
      <c r="DO101" s="3"/>
      <c r="DQ101" s="3"/>
      <c r="DS101" s="3"/>
      <c r="DU101" s="3"/>
      <c r="DW101" s="3"/>
      <c r="DY101" s="3"/>
      <c r="EA101" s="3"/>
      <c r="EC101" s="3"/>
      <c r="EE101" s="3"/>
      <c r="EG101" s="3"/>
      <c r="EI101" s="3"/>
      <c r="EK101" s="14"/>
      <c r="EO101" s="82"/>
      <c r="EP101" s="82"/>
      <c r="EQ101" s="82"/>
      <c r="ER101" s="82"/>
      <c r="ES101" s="82"/>
      <c r="ET101" s="82"/>
      <c r="EU101" s="333"/>
      <c r="EV101" s="333"/>
      <c r="EW101" s="333"/>
      <c r="EX101" s="333"/>
      <c r="EY101" s="333"/>
      <c r="EZ101" s="333"/>
      <c r="FA101" s="333"/>
      <c r="FB101" s="82"/>
      <c r="FC101" s="82"/>
      <c r="FM101" s="60"/>
      <c r="FN101" s="54"/>
      <c r="FO101" s="335"/>
      <c r="FP101" s="335"/>
      <c r="FQ101" s="335"/>
      <c r="FR101" s="335"/>
    </row>
    <row r="102" spans="1:174" ht="6" customHeight="1" thickTop="1" x14ac:dyDescent="0.2">
      <c r="A102" s="82"/>
      <c r="B102" s="82"/>
      <c r="C102" s="82"/>
      <c r="AE102"/>
      <c r="AN102" s="22"/>
      <c r="AO102" s="22"/>
      <c r="AP102" s="22"/>
      <c r="AQ102" s="22"/>
      <c r="AR102" s="22"/>
      <c r="AS102" s="22"/>
      <c r="AT102" s="22"/>
      <c r="BA102" s="1"/>
      <c r="BB102" s="1"/>
      <c r="BG102" s="29"/>
      <c r="BH102" s="29"/>
      <c r="BI102" s="29"/>
      <c r="BJ102" s="29"/>
      <c r="BR102" s="338">
        <f>IF(AND(CD106="",CP106="",DB106="",DN106="",DZ106=""),"",IF(CD106=3,1,0)+IF(CP106=3,1,0)+IF(DB106=3,1,0)+IF(DN106=3,1,0)+IF(DZ106=3,1,0))</f>
        <v>1</v>
      </c>
      <c r="BS102" s="339"/>
      <c r="BT102" s="339"/>
      <c r="BU102" s="339"/>
      <c r="BV102" s="339"/>
      <c r="BW102" s="339"/>
      <c r="BX102" s="339"/>
      <c r="BY102" s="339"/>
      <c r="BZ102" s="339"/>
      <c r="CA102" s="339"/>
      <c r="CB102" s="339"/>
      <c r="CC102" s="339"/>
      <c r="CD102" s="12"/>
      <c r="CO102" s="3"/>
      <c r="DB102" s="13"/>
      <c r="DM102" s="3"/>
      <c r="DN102" s="13"/>
      <c r="DY102" s="3"/>
      <c r="EK102" s="14"/>
      <c r="EO102" s="82" t="s">
        <v>23</v>
      </c>
      <c r="EP102" s="82"/>
      <c r="EQ102" s="82">
        <v>3</v>
      </c>
      <c r="ER102" s="82"/>
      <c r="ES102" s="82" t="s">
        <v>12</v>
      </c>
      <c r="ET102" s="82"/>
      <c r="EU102" s="333" t="s">
        <v>78</v>
      </c>
      <c r="EV102" s="333"/>
      <c r="EW102" s="333"/>
      <c r="EX102" s="333"/>
      <c r="EY102" s="333"/>
      <c r="EZ102" s="333"/>
      <c r="FA102" s="333"/>
      <c r="FB102" s="82" t="s">
        <v>13</v>
      </c>
      <c r="FC102" s="82"/>
      <c r="FL102" s="3"/>
      <c r="FM102" s="13"/>
      <c r="FO102" s="335"/>
      <c r="FP102" s="335"/>
      <c r="FQ102" s="335"/>
      <c r="FR102" s="335"/>
    </row>
    <row r="103" spans="1:174" ht="6" customHeight="1" thickBot="1" x14ac:dyDescent="0.25">
      <c r="A103" s="82"/>
      <c r="B103" s="82"/>
      <c r="C103" s="82"/>
      <c r="D103" s="211" t="s">
        <v>29</v>
      </c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AL103" s="211" t="s">
        <v>31</v>
      </c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R103" s="338"/>
      <c r="BS103" s="339"/>
      <c r="BT103" s="339"/>
      <c r="BU103" s="339"/>
      <c r="BV103" s="339"/>
      <c r="BW103" s="339"/>
      <c r="BX103" s="339"/>
      <c r="BY103" s="339"/>
      <c r="BZ103" s="339"/>
      <c r="CA103" s="339"/>
      <c r="CB103" s="339"/>
      <c r="CC103" s="339"/>
      <c r="CD103" s="12"/>
      <c r="CE103" s="152">
        <v>11</v>
      </c>
      <c r="CF103" s="152"/>
      <c r="CG103" s="152">
        <v>9</v>
      </c>
      <c r="CH103" s="152"/>
      <c r="CI103" s="152">
        <v>11</v>
      </c>
      <c r="CJ103" s="152"/>
      <c r="CK103" s="152">
        <v>11</v>
      </c>
      <c r="CL103" s="152"/>
      <c r="CM103" s="152"/>
      <c r="CN103" s="152"/>
      <c r="CO103" s="3"/>
      <c r="CQ103" s="152">
        <v>5</v>
      </c>
      <c r="CR103" s="152"/>
      <c r="CS103" s="152">
        <v>11</v>
      </c>
      <c r="CT103" s="152"/>
      <c r="CU103" s="152">
        <v>15</v>
      </c>
      <c r="CV103" s="152"/>
      <c r="CW103" s="152">
        <v>7</v>
      </c>
      <c r="CX103" s="152"/>
      <c r="CY103" s="152">
        <v>7</v>
      </c>
      <c r="CZ103" s="152"/>
      <c r="DB103" s="13"/>
      <c r="DC103" s="152">
        <v>7</v>
      </c>
      <c r="DD103" s="152"/>
      <c r="DE103" s="152">
        <v>3</v>
      </c>
      <c r="DF103" s="152"/>
      <c r="DG103" s="152">
        <v>10</v>
      </c>
      <c r="DH103" s="152"/>
      <c r="DI103" s="152"/>
      <c r="DJ103" s="152"/>
      <c r="DK103" s="152"/>
      <c r="DL103" s="152"/>
      <c r="DM103" s="3"/>
      <c r="DN103" s="13"/>
      <c r="DO103" s="152">
        <v>6</v>
      </c>
      <c r="DP103" s="152"/>
      <c r="DQ103" s="152">
        <v>6</v>
      </c>
      <c r="DR103" s="152"/>
      <c r="DS103" s="152">
        <v>6</v>
      </c>
      <c r="DT103" s="152"/>
      <c r="DU103" s="152"/>
      <c r="DV103" s="152"/>
      <c r="DW103" s="152"/>
      <c r="DX103" s="152"/>
      <c r="DY103" s="3"/>
      <c r="EA103" s="152"/>
      <c r="EB103" s="152"/>
      <c r="EC103" s="152"/>
      <c r="ED103" s="152"/>
      <c r="EE103" s="152"/>
      <c r="EF103" s="152"/>
      <c r="EG103" s="152"/>
      <c r="EH103" s="152"/>
      <c r="EI103" s="152"/>
      <c r="EJ103" s="152"/>
      <c r="EK103" s="14"/>
      <c r="EO103" s="82"/>
      <c r="EP103" s="82"/>
      <c r="EQ103" s="82"/>
      <c r="ER103" s="82"/>
      <c r="ES103" s="82"/>
      <c r="ET103" s="82"/>
      <c r="EU103" s="333"/>
      <c r="EV103" s="333"/>
      <c r="EW103" s="333"/>
      <c r="EX103" s="333"/>
      <c r="EY103" s="333"/>
      <c r="EZ103" s="333"/>
      <c r="FA103" s="333"/>
      <c r="FB103" s="82"/>
      <c r="FC103" s="82"/>
      <c r="FL103" s="3"/>
      <c r="FO103" s="335"/>
      <c r="FP103" s="335"/>
      <c r="FQ103" s="335"/>
      <c r="FR103" s="335"/>
    </row>
    <row r="104" spans="1:174" ht="6" customHeight="1" thickTop="1" x14ac:dyDescent="0.2">
      <c r="A104" s="82"/>
      <c r="B104" s="82"/>
      <c r="C104" s="82"/>
      <c r="D104" s="211"/>
      <c r="E104" s="211"/>
      <c r="F104" s="211"/>
      <c r="G104" s="211"/>
      <c r="H104" s="211"/>
      <c r="I104" s="211"/>
      <c r="J104" s="211"/>
      <c r="K104" s="211"/>
      <c r="L104" s="211"/>
      <c r="M104" s="211"/>
      <c r="N104" s="211"/>
      <c r="O104" s="211"/>
      <c r="P104" s="211"/>
      <c r="Q104" s="211"/>
      <c r="R104" s="211"/>
      <c r="S104" s="211"/>
      <c r="T104" s="211"/>
      <c r="U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R104" s="338"/>
      <c r="BS104" s="339"/>
      <c r="BT104" s="339"/>
      <c r="BU104" s="339"/>
      <c r="BV104" s="339"/>
      <c r="BW104" s="339"/>
      <c r="BX104" s="339"/>
      <c r="BY104" s="339"/>
      <c r="BZ104" s="339"/>
      <c r="CA104" s="339"/>
      <c r="CB104" s="339"/>
      <c r="CC104" s="339"/>
      <c r="CD104" s="12"/>
      <c r="CE104" s="152"/>
      <c r="CF104" s="152"/>
      <c r="CG104" s="152"/>
      <c r="CH104" s="152"/>
      <c r="CI104" s="152"/>
      <c r="CJ104" s="152"/>
      <c r="CK104" s="152"/>
      <c r="CL104" s="152"/>
      <c r="CM104" s="152"/>
      <c r="CN104" s="152"/>
      <c r="CO104" s="3"/>
      <c r="CQ104" s="152"/>
      <c r="CR104" s="152"/>
      <c r="CS104" s="152"/>
      <c r="CT104" s="152"/>
      <c r="CU104" s="152"/>
      <c r="CV104" s="152"/>
      <c r="CW104" s="152"/>
      <c r="CX104" s="152"/>
      <c r="CY104" s="152"/>
      <c r="CZ104" s="152"/>
      <c r="DB104" s="13"/>
      <c r="DC104" s="152"/>
      <c r="DD104" s="152"/>
      <c r="DE104" s="152"/>
      <c r="DF104" s="152"/>
      <c r="DG104" s="152"/>
      <c r="DH104" s="152"/>
      <c r="DI104" s="152"/>
      <c r="DJ104" s="152"/>
      <c r="DK104" s="152"/>
      <c r="DL104" s="152"/>
      <c r="DM104" s="3"/>
      <c r="DN104" s="13"/>
      <c r="DO104" s="152"/>
      <c r="DP104" s="152"/>
      <c r="DQ104" s="152"/>
      <c r="DR104" s="152"/>
      <c r="DS104" s="152"/>
      <c r="DT104" s="152"/>
      <c r="DU104" s="152"/>
      <c r="DV104" s="152"/>
      <c r="DW104" s="152"/>
      <c r="DX104" s="152"/>
      <c r="DY104" s="3"/>
      <c r="EA104" s="152"/>
      <c r="EB104" s="152"/>
      <c r="EC104" s="152"/>
      <c r="ED104" s="152"/>
      <c r="EE104" s="152"/>
      <c r="EF104" s="152"/>
      <c r="EG104" s="152"/>
      <c r="EH104" s="152"/>
      <c r="EI104" s="152"/>
      <c r="EJ104" s="152"/>
      <c r="EK104" s="14"/>
      <c r="EO104" s="82"/>
      <c r="EP104" s="82"/>
      <c r="EQ104" s="82"/>
      <c r="ER104" s="82"/>
      <c r="ES104" s="82"/>
      <c r="ET104" s="82"/>
      <c r="EU104" s="333"/>
      <c r="EV104" s="333"/>
      <c r="EW104" s="333"/>
      <c r="EX104" s="333"/>
      <c r="EY104" s="333"/>
      <c r="EZ104" s="333"/>
      <c r="FA104" s="333"/>
      <c r="FB104" s="82"/>
      <c r="FC104" s="82"/>
      <c r="FD104" s="58"/>
      <c r="FE104" s="58"/>
      <c r="FF104" s="59"/>
      <c r="FL104" s="3"/>
      <c r="FO104" s="335"/>
      <c r="FP104" s="335"/>
      <c r="FQ104" s="335"/>
      <c r="FR104" s="335"/>
    </row>
    <row r="105" spans="1:174" ht="6" customHeight="1" thickBot="1" x14ac:dyDescent="0.25">
      <c r="A105" s="82"/>
      <c r="B105" s="82"/>
      <c r="C105" s="82"/>
      <c r="BR105" s="338"/>
      <c r="BS105" s="339"/>
      <c r="BT105" s="339"/>
      <c r="BU105" s="339"/>
      <c r="BV105" s="339"/>
      <c r="BW105" s="339"/>
      <c r="BX105" s="339"/>
      <c r="BY105" s="339"/>
      <c r="BZ105" s="339"/>
      <c r="CA105" s="339"/>
      <c r="CB105" s="339"/>
      <c r="CC105" s="339"/>
      <c r="CD105" s="12"/>
      <c r="CO105" s="3"/>
      <c r="DB105" s="13"/>
      <c r="DM105" s="3"/>
      <c r="DN105" s="13"/>
      <c r="DY105" s="3"/>
      <c r="EK105" s="14"/>
      <c r="EO105" s="82"/>
      <c r="EP105" s="82"/>
      <c r="EQ105" s="82"/>
      <c r="ER105" s="82"/>
      <c r="ES105" s="82"/>
      <c r="ET105" s="82"/>
      <c r="EU105" s="333"/>
      <c r="EV105" s="333"/>
      <c r="EW105" s="333"/>
      <c r="EX105" s="333"/>
      <c r="EY105" s="333"/>
      <c r="EZ105" s="333"/>
      <c r="FA105" s="333"/>
      <c r="FB105" s="82"/>
      <c r="FC105" s="82"/>
      <c r="FF105" s="53"/>
      <c r="FL105" s="3"/>
      <c r="FO105" s="335"/>
      <c r="FP105" s="335"/>
      <c r="FQ105" s="335"/>
      <c r="FR105" s="335"/>
    </row>
    <row r="106" spans="1:174" ht="6" customHeight="1" thickTop="1" x14ac:dyDescent="0.2">
      <c r="A106" s="82"/>
      <c r="B106" s="82"/>
      <c r="C106" s="82"/>
      <c r="D106" s="82" t="s">
        <v>12</v>
      </c>
      <c r="E106" s="82"/>
      <c r="F106" s="333" t="s">
        <v>52</v>
      </c>
      <c r="G106" s="333"/>
      <c r="H106" s="333"/>
      <c r="I106" s="333"/>
      <c r="J106" s="333"/>
      <c r="K106" s="333"/>
      <c r="L106" s="333"/>
      <c r="M106" s="82" t="s">
        <v>13</v>
      </c>
      <c r="N106" s="82"/>
      <c r="O106" s="367">
        <v>3</v>
      </c>
      <c r="P106" s="334"/>
      <c r="Q106" s="334"/>
      <c r="T106" s="367">
        <v>0</v>
      </c>
      <c r="U106" s="334"/>
      <c r="V106" s="334"/>
      <c r="W106" s="82" t="s">
        <v>12</v>
      </c>
      <c r="X106" s="82"/>
      <c r="Y106" s="333" t="s">
        <v>47</v>
      </c>
      <c r="Z106" s="333"/>
      <c r="AA106" s="333"/>
      <c r="AB106" s="333"/>
      <c r="AC106" s="333"/>
      <c r="AD106" s="333"/>
      <c r="AE106" s="333"/>
      <c r="AF106" s="82" t="s">
        <v>13</v>
      </c>
      <c r="AG106" s="82"/>
      <c r="AK106" s="41"/>
      <c r="AL106" s="82" t="s">
        <v>12</v>
      </c>
      <c r="AM106" s="82"/>
      <c r="AN106" s="333" t="s">
        <v>74</v>
      </c>
      <c r="AO106" s="333"/>
      <c r="AP106" s="333"/>
      <c r="AQ106" s="333"/>
      <c r="AR106" s="333"/>
      <c r="AS106" s="333"/>
      <c r="AT106" s="333"/>
      <c r="AU106" s="82" t="s">
        <v>13</v>
      </c>
      <c r="AV106" s="82"/>
      <c r="AW106" s="367">
        <v>3</v>
      </c>
      <c r="AX106" s="334"/>
      <c r="AY106" s="334"/>
      <c r="BB106" s="367">
        <v>1</v>
      </c>
      <c r="BC106" s="334"/>
      <c r="BD106" s="334"/>
      <c r="BE106" s="82" t="s">
        <v>12</v>
      </c>
      <c r="BF106" s="82"/>
      <c r="BG106" s="333" t="s">
        <v>70</v>
      </c>
      <c r="BH106" s="333"/>
      <c r="BI106" s="333"/>
      <c r="BJ106" s="333"/>
      <c r="BK106" s="333"/>
      <c r="BL106" s="333"/>
      <c r="BM106" s="333"/>
      <c r="BN106" s="82" t="s">
        <v>13</v>
      </c>
      <c r="BO106" s="82"/>
      <c r="BR106" s="338"/>
      <c r="BS106" s="339"/>
      <c r="BT106" s="339"/>
      <c r="BU106" s="339"/>
      <c r="BV106" s="339"/>
      <c r="BW106" s="339"/>
      <c r="BX106" s="339"/>
      <c r="BY106" s="339"/>
      <c r="BZ106" s="339"/>
      <c r="CA106" s="339"/>
      <c r="CB106" s="339"/>
      <c r="CC106" s="339"/>
      <c r="CD106" s="336">
        <f>IF(AND(CE97="",CG97="",CI97="",CK97="",CM97=""),"",IF(CE97&lt;CE103,1,0)+IF(CG97&lt;CG103,1,0)+IF(CI97&lt;CI103,1,0)+IF(CK97&lt;CK103,1,0)+IF(CM97&lt;CM103,1,0))</f>
        <v>3</v>
      </c>
      <c r="CE106" s="270"/>
      <c r="CF106" s="270"/>
      <c r="CG106" s="270"/>
      <c r="CH106" s="270"/>
      <c r="CI106" s="270"/>
      <c r="CJ106" s="270"/>
      <c r="CK106" s="270"/>
      <c r="CL106" s="270"/>
      <c r="CM106" s="270"/>
      <c r="CN106" s="270"/>
      <c r="CO106" s="271"/>
      <c r="CP106" s="270">
        <f t="shared" ref="CP106" si="3">IF(AND(CQ97="",CS97="",CU97="",CW97="",CY97=""),"",IF(CQ97&lt;CQ103,1,0)+IF(CS97&lt;CS103,1,0)+IF(CU97&lt;CU103,1,0)+IF(CW97&lt;CW103,1,0)+IF(CY97&lt;CY103,1,0))</f>
        <v>2</v>
      </c>
      <c r="CQ106" s="270"/>
      <c r="CR106" s="270"/>
      <c r="CS106" s="270"/>
      <c r="CT106" s="270"/>
      <c r="CU106" s="270"/>
      <c r="CV106" s="270"/>
      <c r="CW106" s="270"/>
      <c r="CX106" s="270"/>
      <c r="CY106" s="270"/>
      <c r="CZ106" s="270"/>
      <c r="DA106" s="270"/>
      <c r="DB106" s="269">
        <f t="shared" ref="DB106" si="4">IF(AND(DC97="",DE97="",DG97="",DI97="",DK97=""),"",IF(DC97&lt;DC103,1,0)+IF(DE97&lt;DE103,1,0)+IF(DG97&lt;DG103,1,0)+IF(DI97&lt;DI103,1,0)+IF(DK97&lt;DK103,1,0))</f>
        <v>0</v>
      </c>
      <c r="DC106" s="270"/>
      <c r="DD106" s="270"/>
      <c r="DE106" s="270"/>
      <c r="DF106" s="270"/>
      <c r="DG106" s="270"/>
      <c r="DH106" s="270"/>
      <c r="DI106" s="270"/>
      <c r="DJ106" s="270"/>
      <c r="DK106" s="270"/>
      <c r="DL106" s="270"/>
      <c r="DM106" s="271"/>
      <c r="DN106" s="269">
        <f t="shared" ref="DN106" si="5">IF(AND(DO97="",DQ97="",DS97="",DU97="",DW97=""),"",IF(DO97&lt;DO103,1,0)+IF(DQ97&lt;DQ103,1,0)+IF(DS97&lt;DS103,1,0)+IF(DU97&lt;DU103,1,0)+IF(DW97&lt;DW103,1,0))</f>
        <v>0</v>
      </c>
      <c r="DO106" s="270"/>
      <c r="DP106" s="270"/>
      <c r="DQ106" s="270"/>
      <c r="DR106" s="270"/>
      <c r="DS106" s="270"/>
      <c r="DT106" s="270"/>
      <c r="DU106" s="270"/>
      <c r="DV106" s="270"/>
      <c r="DW106" s="270"/>
      <c r="DX106" s="270"/>
      <c r="DY106" s="271"/>
      <c r="DZ106" s="270" t="str">
        <f t="shared" ref="DZ106" si="6">IF(AND(EA97="",EC97="",EE97="",EG97="",EI97=""),"",IF(EA97&lt;EA103,1,0)+IF(EC97&lt;EC103,1,0)+IF(EE97&lt;EE103,1,0)+IF(EG97&lt;EG103,1,0)+IF(EI97&lt;EI103,1,0))</f>
        <v/>
      </c>
      <c r="EA106" s="270"/>
      <c r="EB106" s="270"/>
      <c r="EC106" s="270"/>
      <c r="ED106" s="270"/>
      <c r="EE106" s="270"/>
      <c r="EF106" s="270"/>
      <c r="EG106" s="270"/>
      <c r="EH106" s="270"/>
      <c r="EI106" s="270"/>
      <c r="EJ106" s="270"/>
      <c r="EK106" s="277"/>
      <c r="EO106" s="82" t="s">
        <v>26</v>
      </c>
      <c r="EP106" s="82"/>
      <c r="EQ106" s="82">
        <v>4</v>
      </c>
      <c r="ER106" s="82"/>
      <c r="ES106" s="82" t="s">
        <v>12</v>
      </c>
      <c r="ET106" s="82"/>
      <c r="EU106" s="333" t="s">
        <v>76</v>
      </c>
      <c r="EV106" s="333"/>
      <c r="EW106" s="333"/>
      <c r="EX106" s="333"/>
      <c r="EY106" s="333"/>
      <c r="EZ106" s="333"/>
      <c r="FA106" s="333"/>
      <c r="FB106" s="82" t="s">
        <v>13</v>
      </c>
      <c r="FC106" s="82"/>
      <c r="FF106" s="3"/>
      <c r="FG106" s="58"/>
      <c r="FH106" s="58"/>
      <c r="FI106" s="66"/>
      <c r="FJ106" s="13"/>
      <c r="FL106" s="3"/>
    </row>
    <row r="107" spans="1:174" ht="6" customHeight="1" x14ac:dyDescent="0.2">
      <c r="A107" s="82"/>
      <c r="B107" s="82"/>
      <c r="C107" s="82"/>
      <c r="D107" s="82"/>
      <c r="E107" s="82"/>
      <c r="F107" s="333"/>
      <c r="G107" s="333"/>
      <c r="H107" s="333"/>
      <c r="I107" s="333"/>
      <c r="J107" s="333"/>
      <c r="K107" s="333"/>
      <c r="L107" s="333"/>
      <c r="M107" s="82"/>
      <c r="N107" s="82"/>
      <c r="O107" s="334"/>
      <c r="P107" s="334"/>
      <c r="Q107" s="334"/>
      <c r="R107" s="82" t="s">
        <v>11</v>
      </c>
      <c r="S107" s="82"/>
      <c r="T107" s="334"/>
      <c r="U107" s="334"/>
      <c r="V107" s="334"/>
      <c r="W107" s="82"/>
      <c r="X107" s="82"/>
      <c r="Y107" s="333"/>
      <c r="Z107" s="333"/>
      <c r="AA107" s="333"/>
      <c r="AB107" s="333"/>
      <c r="AC107" s="333"/>
      <c r="AD107" s="333"/>
      <c r="AE107" s="333"/>
      <c r="AF107" s="82"/>
      <c r="AG107" s="82"/>
      <c r="AK107" s="41"/>
      <c r="AL107" s="82"/>
      <c r="AM107" s="82"/>
      <c r="AN107" s="333"/>
      <c r="AO107" s="333"/>
      <c r="AP107" s="333"/>
      <c r="AQ107" s="333"/>
      <c r="AR107" s="333"/>
      <c r="AS107" s="333"/>
      <c r="AT107" s="333"/>
      <c r="AU107" s="82"/>
      <c r="AV107" s="82"/>
      <c r="AW107" s="334"/>
      <c r="AX107" s="334"/>
      <c r="AY107" s="334"/>
      <c r="AZ107" s="82" t="s">
        <v>11</v>
      </c>
      <c r="BA107" s="82"/>
      <c r="BB107" s="334"/>
      <c r="BC107" s="334"/>
      <c r="BD107" s="334"/>
      <c r="BE107" s="82"/>
      <c r="BF107" s="82"/>
      <c r="BG107" s="333"/>
      <c r="BH107" s="333"/>
      <c r="BI107" s="333"/>
      <c r="BJ107" s="333"/>
      <c r="BK107" s="333"/>
      <c r="BL107" s="333"/>
      <c r="BM107" s="333"/>
      <c r="BN107" s="82"/>
      <c r="BO107" s="82"/>
      <c r="BR107" s="338"/>
      <c r="BS107" s="339"/>
      <c r="BT107" s="339"/>
      <c r="BU107" s="339"/>
      <c r="BV107" s="339"/>
      <c r="BW107" s="339"/>
      <c r="BX107" s="339"/>
      <c r="BY107" s="339"/>
      <c r="BZ107" s="339"/>
      <c r="CA107" s="339"/>
      <c r="CB107" s="339"/>
      <c r="CC107" s="339"/>
      <c r="CD107" s="260"/>
      <c r="CE107" s="254"/>
      <c r="CF107" s="254"/>
      <c r="CG107" s="254"/>
      <c r="CH107" s="254"/>
      <c r="CI107" s="254"/>
      <c r="CJ107" s="254"/>
      <c r="CK107" s="254"/>
      <c r="CL107" s="254"/>
      <c r="CM107" s="254"/>
      <c r="CN107" s="254"/>
      <c r="CO107" s="255"/>
      <c r="CP107" s="254"/>
      <c r="CQ107" s="254"/>
      <c r="CR107" s="254"/>
      <c r="CS107" s="254"/>
      <c r="CT107" s="254"/>
      <c r="CU107" s="254"/>
      <c r="CV107" s="254"/>
      <c r="CW107" s="254"/>
      <c r="CX107" s="254"/>
      <c r="CY107" s="254"/>
      <c r="CZ107" s="254"/>
      <c r="DA107" s="254"/>
      <c r="DB107" s="253"/>
      <c r="DC107" s="254"/>
      <c r="DD107" s="254"/>
      <c r="DE107" s="254"/>
      <c r="DF107" s="254"/>
      <c r="DG107" s="254"/>
      <c r="DH107" s="254"/>
      <c r="DI107" s="254"/>
      <c r="DJ107" s="254"/>
      <c r="DK107" s="254"/>
      <c r="DL107" s="254"/>
      <c r="DM107" s="255"/>
      <c r="DN107" s="253"/>
      <c r="DO107" s="254"/>
      <c r="DP107" s="254"/>
      <c r="DQ107" s="254"/>
      <c r="DR107" s="254"/>
      <c r="DS107" s="254"/>
      <c r="DT107" s="254"/>
      <c r="DU107" s="254"/>
      <c r="DV107" s="254"/>
      <c r="DW107" s="254"/>
      <c r="DX107" s="254"/>
      <c r="DY107" s="255"/>
      <c r="DZ107" s="254"/>
      <c r="EA107" s="254"/>
      <c r="EB107" s="254"/>
      <c r="EC107" s="254"/>
      <c r="ED107" s="254"/>
      <c r="EE107" s="254"/>
      <c r="EF107" s="254"/>
      <c r="EG107" s="254"/>
      <c r="EH107" s="254"/>
      <c r="EI107" s="254"/>
      <c r="EJ107" s="254"/>
      <c r="EK107" s="263"/>
      <c r="EO107" s="82"/>
      <c r="EP107" s="82"/>
      <c r="EQ107" s="82"/>
      <c r="ER107" s="82"/>
      <c r="ES107" s="82"/>
      <c r="ET107" s="82"/>
      <c r="EU107" s="333"/>
      <c r="EV107" s="333"/>
      <c r="EW107" s="333"/>
      <c r="EX107" s="333"/>
      <c r="EY107" s="333"/>
      <c r="EZ107" s="333"/>
      <c r="FA107" s="333"/>
      <c r="FB107" s="82"/>
      <c r="FC107" s="82"/>
      <c r="FD107" s="10"/>
      <c r="FE107" s="10"/>
      <c r="FF107" s="11"/>
      <c r="FI107" s="3"/>
      <c r="FJ107" s="13"/>
      <c r="FL107" s="3"/>
    </row>
    <row r="108" spans="1:174" ht="6" customHeight="1" x14ac:dyDescent="0.2">
      <c r="A108" s="82"/>
      <c r="B108" s="82"/>
      <c r="C108" s="82"/>
      <c r="D108" s="82"/>
      <c r="E108" s="82"/>
      <c r="F108" s="333"/>
      <c r="G108" s="333"/>
      <c r="H108" s="333"/>
      <c r="I108" s="333"/>
      <c r="J108" s="333"/>
      <c r="K108" s="333"/>
      <c r="L108" s="333"/>
      <c r="M108" s="82"/>
      <c r="N108" s="82"/>
      <c r="O108" s="334"/>
      <c r="P108" s="334"/>
      <c r="Q108" s="334"/>
      <c r="R108" s="82"/>
      <c r="S108" s="82"/>
      <c r="T108" s="334"/>
      <c r="U108" s="334"/>
      <c r="V108" s="334"/>
      <c r="W108" s="82"/>
      <c r="X108" s="82"/>
      <c r="Y108" s="333"/>
      <c r="Z108" s="333"/>
      <c r="AA108" s="333"/>
      <c r="AB108" s="333"/>
      <c r="AC108" s="333"/>
      <c r="AD108" s="333"/>
      <c r="AE108" s="333"/>
      <c r="AF108" s="82"/>
      <c r="AG108" s="82"/>
      <c r="AK108" s="41"/>
      <c r="AL108" s="82"/>
      <c r="AM108" s="82"/>
      <c r="AN108" s="333"/>
      <c r="AO108" s="333"/>
      <c r="AP108" s="333"/>
      <c r="AQ108" s="333"/>
      <c r="AR108" s="333"/>
      <c r="AS108" s="333"/>
      <c r="AT108" s="333"/>
      <c r="AU108" s="82"/>
      <c r="AV108" s="82"/>
      <c r="AW108" s="334"/>
      <c r="AX108" s="334"/>
      <c r="AY108" s="334"/>
      <c r="AZ108" s="82"/>
      <c r="BA108" s="82"/>
      <c r="BB108" s="334"/>
      <c r="BC108" s="334"/>
      <c r="BD108" s="334"/>
      <c r="BE108" s="82"/>
      <c r="BF108" s="82"/>
      <c r="BG108" s="333"/>
      <c r="BH108" s="333"/>
      <c r="BI108" s="333"/>
      <c r="BJ108" s="333"/>
      <c r="BK108" s="333"/>
      <c r="BL108" s="333"/>
      <c r="BM108" s="333"/>
      <c r="BN108" s="82"/>
      <c r="BO108" s="82"/>
      <c r="BR108" s="338"/>
      <c r="BS108" s="339"/>
      <c r="BT108" s="339"/>
      <c r="BU108" s="339"/>
      <c r="BV108" s="339"/>
      <c r="BW108" s="339"/>
      <c r="BX108" s="339"/>
      <c r="BY108" s="339"/>
      <c r="BZ108" s="339"/>
      <c r="CA108" s="339"/>
      <c r="CB108" s="339"/>
      <c r="CC108" s="339"/>
      <c r="CD108" s="337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4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2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4"/>
      <c r="DN108" s="272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4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8"/>
      <c r="EO108" s="82"/>
      <c r="EP108" s="82"/>
      <c r="EQ108" s="82"/>
      <c r="ER108" s="82"/>
      <c r="ES108" s="82"/>
      <c r="ET108" s="82"/>
      <c r="EU108" s="333"/>
      <c r="EV108" s="333"/>
      <c r="EW108" s="333"/>
      <c r="EX108" s="333"/>
      <c r="EY108" s="333"/>
      <c r="EZ108" s="333"/>
      <c r="FA108" s="333"/>
      <c r="FB108" s="82"/>
      <c r="FC108" s="82"/>
      <c r="FI108" s="3"/>
      <c r="FJ108" s="13"/>
      <c r="FL108" s="3"/>
    </row>
    <row r="109" spans="1:174" ht="6" customHeight="1" thickBot="1" x14ac:dyDescent="0.25">
      <c r="D109" s="82"/>
      <c r="E109" s="82"/>
      <c r="F109" s="333"/>
      <c r="G109" s="333"/>
      <c r="H109" s="333"/>
      <c r="I109" s="333"/>
      <c r="J109" s="333"/>
      <c r="K109" s="333"/>
      <c r="L109" s="333"/>
      <c r="M109" s="82"/>
      <c r="N109" s="82"/>
      <c r="O109" s="334"/>
      <c r="P109" s="334"/>
      <c r="Q109" s="334"/>
      <c r="T109" s="334"/>
      <c r="U109" s="334"/>
      <c r="V109" s="334"/>
      <c r="W109" s="82"/>
      <c r="X109" s="82"/>
      <c r="Y109" s="333"/>
      <c r="Z109" s="333"/>
      <c r="AA109" s="333"/>
      <c r="AB109" s="333"/>
      <c r="AC109" s="333"/>
      <c r="AD109" s="333"/>
      <c r="AE109" s="333"/>
      <c r="AF109" s="82"/>
      <c r="AG109" s="82"/>
      <c r="AK109" s="41"/>
      <c r="AL109" s="82"/>
      <c r="AM109" s="82"/>
      <c r="AN109" s="333"/>
      <c r="AO109" s="333"/>
      <c r="AP109" s="333"/>
      <c r="AQ109" s="333"/>
      <c r="AR109" s="333"/>
      <c r="AS109" s="333"/>
      <c r="AT109" s="333"/>
      <c r="AU109" s="82"/>
      <c r="AV109" s="82"/>
      <c r="AW109" s="334"/>
      <c r="AX109" s="334"/>
      <c r="AY109" s="334"/>
      <c r="BB109" s="334"/>
      <c r="BC109" s="334"/>
      <c r="BD109" s="334"/>
      <c r="BE109" s="82"/>
      <c r="BF109" s="82"/>
      <c r="BG109" s="333"/>
      <c r="BH109" s="333"/>
      <c r="BI109" s="333"/>
      <c r="BJ109" s="333"/>
      <c r="BK109" s="333"/>
      <c r="BL109" s="333"/>
      <c r="BM109" s="333"/>
      <c r="BN109" s="82"/>
      <c r="BO109" s="82"/>
      <c r="BR109" s="352" t="s">
        <v>100</v>
      </c>
      <c r="BS109" s="353"/>
      <c r="BT109" s="353"/>
      <c r="BU109" s="353"/>
      <c r="BV109" s="353"/>
      <c r="BW109" s="353"/>
      <c r="BX109" s="353"/>
      <c r="BY109" s="353"/>
      <c r="BZ109" s="353"/>
      <c r="CA109" s="353"/>
      <c r="CB109" s="353"/>
      <c r="CC109" s="354"/>
      <c r="CD109" s="358" t="s">
        <v>102</v>
      </c>
      <c r="CE109" s="265"/>
      <c r="CF109" s="265"/>
      <c r="CG109" s="265"/>
      <c r="CH109" s="265"/>
      <c r="CI109" s="265"/>
      <c r="CJ109" s="265"/>
      <c r="CK109" s="265"/>
      <c r="CL109" s="265"/>
      <c r="CM109" s="265"/>
      <c r="CN109" s="265"/>
      <c r="CO109" s="204"/>
      <c r="CP109" s="265" t="s">
        <v>103</v>
      </c>
      <c r="CQ109" s="265"/>
      <c r="CR109" s="265"/>
      <c r="CS109" s="265"/>
      <c r="CT109" s="265"/>
      <c r="CU109" s="265"/>
      <c r="CV109" s="265"/>
      <c r="CW109" s="265"/>
      <c r="CX109" s="265"/>
      <c r="CY109" s="265"/>
      <c r="CZ109" s="265"/>
      <c r="DA109" s="265"/>
      <c r="DB109" s="205" t="s">
        <v>108</v>
      </c>
      <c r="DC109" s="265"/>
      <c r="DD109" s="265"/>
      <c r="DE109" s="265"/>
      <c r="DF109" s="265"/>
      <c r="DG109" s="265"/>
      <c r="DH109" s="265"/>
      <c r="DI109" s="265"/>
      <c r="DJ109" s="265"/>
      <c r="DK109" s="265"/>
      <c r="DL109" s="265"/>
      <c r="DM109" s="204"/>
      <c r="DN109" s="205" t="s">
        <v>109</v>
      </c>
      <c r="DO109" s="265"/>
      <c r="DP109" s="265"/>
      <c r="DQ109" s="265"/>
      <c r="DR109" s="265"/>
      <c r="DS109" s="265"/>
      <c r="DT109" s="265"/>
      <c r="DU109" s="265"/>
      <c r="DV109" s="265"/>
      <c r="DW109" s="265"/>
      <c r="DX109" s="265"/>
      <c r="DY109" s="204"/>
      <c r="DZ109" s="265" t="s">
        <v>110</v>
      </c>
      <c r="EA109" s="265"/>
      <c r="EB109" s="265"/>
      <c r="EC109" s="265"/>
      <c r="ED109" s="265"/>
      <c r="EE109" s="265"/>
      <c r="EF109" s="265"/>
      <c r="EG109" s="265"/>
      <c r="EH109" s="265"/>
      <c r="EI109" s="265"/>
      <c r="EJ109" s="265"/>
      <c r="EK109" s="275"/>
      <c r="EO109" s="82"/>
      <c r="EP109" s="82"/>
      <c r="EQ109" s="82"/>
      <c r="ER109" s="82"/>
      <c r="ES109" s="82"/>
      <c r="ET109" s="82"/>
      <c r="EU109" s="333"/>
      <c r="EV109" s="333"/>
      <c r="EW109" s="333"/>
      <c r="EX109" s="333"/>
      <c r="EY109" s="333"/>
      <c r="EZ109" s="333"/>
      <c r="FA109" s="333"/>
      <c r="FB109" s="82"/>
      <c r="FC109" s="82"/>
      <c r="FI109" s="3"/>
      <c r="FJ109" s="13"/>
      <c r="FL109" s="3"/>
    </row>
    <row r="110" spans="1:174" ht="6" customHeight="1" thickTop="1" x14ac:dyDescent="0.2">
      <c r="A110" s="331" t="s">
        <v>129</v>
      </c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  <c r="U110" s="331"/>
      <c r="V110" s="331"/>
      <c r="W110" s="331"/>
      <c r="X110" s="331"/>
      <c r="Y110" s="331"/>
      <c r="Z110" s="331"/>
      <c r="AA110" s="331"/>
      <c r="AB110" s="331"/>
      <c r="AC110" s="331"/>
      <c r="AD110" s="331"/>
      <c r="AE110" s="331"/>
      <c r="AF110" s="331"/>
      <c r="AG110" s="331"/>
      <c r="AH110" s="331"/>
      <c r="AI110" s="331"/>
      <c r="AJ110" s="331"/>
      <c r="AK110" s="331"/>
      <c r="AL110" s="331"/>
      <c r="AM110" s="331"/>
      <c r="AN110" s="331"/>
      <c r="AO110" s="331"/>
      <c r="AP110" s="331"/>
      <c r="AQ110" s="331"/>
      <c r="AR110" s="331"/>
      <c r="AS110" s="331"/>
      <c r="AT110" s="331"/>
      <c r="AU110" s="331"/>
      <c r="AV110" s="331"/>
      <c r="AW110" s="331"/>
      <c r="AX110" s="331"/>
      <c r="AY110" s="331"/>
      <c r="AZ110" s="331"/>
      <c r="BA110" s="331"/>
      <c r="BB110" s="331"/>
      <c r="BC110" s="331"/>
      <c r="BD110" s="331"/>
      <c r="BE110" s="331"/>
      <c r="BF110" s="331"/>
      <c r="BG110" s="331"/>
      <c r="BH110" s="331"/>
      <c r="BI110" s="331"/>
      <c r="BJ110" s="331"/>
      <c r="BK110" s="331"/>
      <c r="BL110" s="331"/>
      <c r="BM110" s="331"/>
      <c r="BN110" s="331"/>
      <c r="BR110" s="198"/>
      <c r="BS110" s="199"/>
      <c r="BT110" s="199"/>
      <c r="BU110" s="199"/>
      <c r="BV110" s="199"/>
      <c r="BW110" s="199"/>
      <c r="BX110" s="199"/>
      <c r="BY110" s="199"/>
      <c r="BZ110" s="199"/>
      <c r="CA110" s="199"/>
      <c r="CB110" s="199"/>
      <c r="CC110" s="200"/>
      <c r="CD110" s="358"/>
      <c r="CE110" s="265"/>
      <c r="CF110" s="265"/>
      <c r="CG110" s="265"/>
      <c r="CH110" s="265"/>
      <c r="CI110" s="265"/>
      <c r="CJ110" s="265"/>
      <c r="CK110" s="265"/>
      <c r="CL110" s="265"/>
      <c r="CM110" s="265"/>
      <c r="CN110" s="265"/>
      <c r="CO110" s="204"/>
      <c r="CP110" s="265"/>
      <c r="CQ110" s="265"/>
      <c r="CR110" s="265"/>
      <c r="CS110" s="265"/>
      <c r="CT110" s="265"/>
      <c r="CU110" s="265"/>
      <c r="CV110" s="265"/>
      <c r="CW110" s="265"/>
      <c r="CX110" s="265"/>
      <c r="CY110" s="265"/>
      <c r="CZ110" s="265"/>
      <c r="DA110" s="265"/>
      <c r="DB110" s="205"/>
      <c r="DC110" s="265"/>
      <c r="DD110" s="265"/>
      <c r="DE110" s="265"/>
      <c r="DF110" s="265"/>
      <c r="DG110" s="265"/>
      <c r="DH110" s="265"/>
      <c r="DI110" s="265"/>
      <c r="DJ110" s="265"/>
      <c r="DK110" s="265"/>
      <c r="DL110" s="265"/>
      <c r="DM110" s="204"/>
      <c r="DN110" s="205"/>
      <c r="DO110" s="265"/>
      <c r="DP110" s="265"/>
      <c r="DQ110" s="265"/>
      <c r="DR110" s="265"/>
      <c r="DS110" s="265"/>
      <c r="DT110" s="265"/>
      <c r="DU110" s="265"/>
      <c r="DV110" s="265"/>
      <c r="DW110" s="265"/>
      <c r="DX110" s="265"/>
      <c r="DY110" s="204"/>
      <c r="DZ110" s="265"/>
      <c r="EA110" s="265"/>
      <c r="EB110" s="265"/>
      <c r="EC110" s="265"/>
      <c r="ED110" s="265"/>
      <c r="EE110" s="265"/>
      <c r="EF110" s="265"/>
      <c r="EG110" s="265"/>
      <c r="EH110" s="265"/>
      <c r="EI110" s="265"/>
      <c r="EJ110" s="265"/>
      <c r="EK110" s="275"/>
      <c r="EO110" s="82" t="s">
        <v>21</v>
      </c>
      <c r="EP110" s="82"/>
      <c r="EQ110" s="82">
        <v>4</v>
      </c>
      <c r="ER110" s="82"/>
      <c r="ES110" s="82" t="s">
        <v>12</v>
      </c>
      <c r="ET110" s="82"/>
      <c r="EU110" s="333" t="s">
        <v>72</v>
      </c>
      <c r="EV110" s="333"/>
      <c r="EW110" s="333"/>
      <c r="EX110" s="333"/>
      <c r="EY110" s="333"/>
      <c r="EZ110" s="333"/>
      <c r="FA110" s="333"/>
      <c r="FB110" s="82" t="s">
        <v>13</v>
      </c>
      <c r="FC110" s="82"/>
      <c r="FJ110" s="69"/>
      <c r="FK110" s="58"/>
      <c r="FL110" s="58"/>
    </row>
    <row r="111" spans="1:174" ht="6" customHeight="1" thickBot="1" x14ac:dyDescent="0.25">
      <c r="A111" s="331"/>
      <c r="B111" s="331"/>
      <c r="C111" s="331"/>
      <c r="D111" s="331"/>
      <c r="E111" s="331"/>
      <c r="F111" s="331"/>
      <c r="G111" s="331"/>
      <c r="H111" s="331"/>
      <c r="I111" s="331"/>
      <c r="J111" s="331"/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  <c r="U111" s="331"/>
      <c r="V111" s="331"/>
      <c r="W111" s="331"/>
      <c r="X111" s="331"/>
      <c r="Y111" s="331"/>
      <c r="Z111" s="331"/>
      <c r="AA111" s="331"/>
      <c r="AB111" s="331"/>
      <c r="AC111" s="331"/>
      <c r="AD111" s="331"/>
      <c r="AE111" s="331"/>
      <c r="AF111" s="331"/>
      <c r="AG111" s="331"/>
      <c r="AH111" s="331"/>
      <c r="AI111" s="331"/>
      <c r="AJ111" s="331"/>
      <c r="AK111" s="331"/>
      <c r="AL111" s="331"/>
      <c r="AM111" s="331"/>
      <c r="AN111" s="331"/>
      <c r="AO111" s="331"/>
      <c r="AP111" s="331"/>
      <c r="AQ111" s="331"/>
      <c r="AR111" s="331"/>
      <c r="AS111" s="331"/>
      <c r="AT111" s="331"/>
      <c r="AU111" s="331"/>
      <c r="AV111" s="331"/>
      <c r="AW111" s="331"/>
      <c r="AX111" s="331"/>
      <c r="AY111" s="331"/>
      <c r="AZ111" s="331"/>
      <c r="BA111" s="331"/>
      <c r="BB111" s="331"/>
      <c r="BC111" s="331"/>
      <c r="BD111" s="331"/>
      <c r="BE111" s="331"/>
      <c r="BF111" s="331"/>
      <c r="BG111" s="331"/>
      <c r="BH111" s="331"/>
      <c r="BI111" s="331"/>
      <c r="BJ111" s="331"/>
      <c r="BK111" s="331"/>
      <c r="BL111" s="331"/>
      <c r="BM111" s="331"/>
      <c r="BN111" s="331"/>
      <c r="BR111" s="198"/>
      <c r="BS111" s="199"/>
      <c r="BT111" s="199"/>
      <c r="BU111" s="199"/>
      <c r="BV111" s="199"/>
      <c r="BW111" s="199"/>
      <c r="BX111" s="199"/>
      <c r="BY111" s="199"/>
      <c r="BZ111" s="199"/>
      <c r="CA111" s="199"/>
      <c r="CB111" s="199"/>
      <c r="CC111" s="200"/>
      <c r="CD111" s="358"/>
      <c r="CE111" s="265"/>
      <c r="CF111" s="265"/>
      <c r="CG111" s="265"/>
      <c r="CH111" s="265"/>
      <c r="CI111" s="265"/>
      <c r="CJ111" s="265"/>
      <c r="CK111" s="265"/>
      <c r="CL111" s="265"/>
      <c r="CM111" s="265"/>
      <c r="CN111" s="265"/>
      <c r="CO111" s="204"/>
      <c r="CP111" s="265"/>
      <c r="CQ111" s="265"/>
      <c r="CR111" s="265"/>
      <c r="CS111" s="265"/>
      <c r="CT111" s="265"/>
      <c r="CU111" s="265"/>
      <c r="CV111" s="265"/>
      <c r="CW111" s="265"/>
      <c r="CX111" s="265"/>
      <c r="CY111" s="265"/>
      <c r="CZ111" s="265"/>
      <c r="DA111" s="265"/>
      <c r="DB111" s="205"/>
      <c r="DC111" s="265"/>
      <c r="DD111" s="265"/>
      <c r="DE111" s="265"/>
      <c r="DF111" s="265"/>
      <c r="DG111" s="265"/>
      <c r="DH111" s="265"/>
      <c r="DI111" s="265"/>
      <c r="DJ111" s="265"/>
      <c r="DK111" s="265"/>
      <c r="DL111" s="265"/>
      <c r="DM111" s="204"/>
      <c r="DN111" s="205"/>
      <c r="DO111" s="265"/>
      <c r="DP111" s="265"/>
      <c r="DQ111" s="265"/>
      <c r="DR111" s="265"/>
      <c r="DS111" s="265"/>
      <c r="DT111" s="265"/>
      <c r="DU111" s="265"/>
      <c r="DV111" s="265"/>
      <c r="DW111" s="265"/>
      <c r="DX111" s="265"/>
      <c r="DY111" s="204"/>
      <c r="DZ111" s="265"/>
      <c r="EA111" s="265"/>
      <c r="EB111" s="265"/>
      <c r="EC111" s="265"/>
      <c r="ED111" s="265"/>
      <c r="EE111" s="265"/>
      <c r="EF111" s="265"/>
      <c r="EG111" s="265"/>
      <c r="EH111" s="265"/>
      <c r="EI111" s="265"/>
      <c r="EJ111" s="265"/>
      <c r="EK111" s="275"/>
      <c r="EO111" s="82"/>
      <c r="EP111" s="82"/>
      <c r="EQ111" s="82"/>
      <c r="ER111" s="82"/>
      <c r="ES111" s="82"/>
      <c r="ET111" s="82"/>
      <c r="EU111" s="333"/>
      <c r="EV111" s="333"/>
      <c r="EW111" s="333"/>
      <c r="EX111" s="333"/>
      <c r="EY111" s="333"/>
      <c r="EZ111" s="333"/>
      <c r="FA111" s="333"/>
      <c r="FB111" s="82"/>
      <c r="FC111" s="82"/>
      <c r="FD111" s="54"/>
      <c r="FE111" s="54"/>
      <c r="FF111" s="54"/>
      <c r="FJ111" s="68"/>
    </row>
    <row r="112" spans="1:174" ht="6" customHeight="1" thickTop="1" x14ac:dyDescent="0.2">
      <c r="A112" s="331"/>
      <c r="B112" s="331"/>
      <c r="C112" s="331"/>
      <c r="D112" s="331"/>
      <c r="E112" s="331"/>
      <c r="F112" s="331"/>
      <c r="G112" s="331"/>
      <c r="H112" s="331"/>
      <c r="I112" s="331"/>
      <c r="J112" s="331"/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  <c r="U112" s="331"/>
      <c r="V112" s="331"/>
      <c r="W112" s="331"/>
      <c r="X112" s="331"/>
      <c r="Y112" s="331"/>
      <c r="Z112" s="331"/>
      <c r="AA112" s="331"/>
      <c r="AB112" s="331"/>
      <c r="AC112" s="331"/>
      <c r="AD112" s="331"/>
      <c r="AE112" s="331"/>
      <c r="AF112" s="331"/>
      <c r="AG112" s="331"/>
      <c r="AH112" s="331"/>
      <c r="AI112" s="331"/>
      <c r="AJ112" s="331"/>
      <c r="AK112" s="331"/>
      <c r="AL112" s="331"/>
      <c r="AM112" s="331"/>
      <c r="AN112" s="331"/>
      <c r="AO112" s="331"/>
      <c r="AP112" s="331"/>
      <c r="AQ112" s="331"/>
      <c r="AR112" s="331"/>
      <c r="AS112" s="331"/>
      <c r="AT112" s="331"/>
      <c r="AU112" s="331"/>
      <c r="AV112" s="331"/>
      <c r="AW112" s="331"/>
      <c r="AX112" s="331"/>
      <c r="AY112" s="331"/>
      <c r="AZ112" s="331"/>
      <c r="BA112" s="331"/>
      <c r="BB112" s="331"/>
      <c r="BC112" s="331"/>
      <c r="BD112" s="331"/>
      <c r="BE112" s="331"/>
      <c r="BF112" s="331"/>
      <c r="BG112" s="331"/>
      <c r="BH112" s="331"/>
      <c r="BI112" s="331"/>
      <c r="BJ112" s="331"/>
      <c r="BK112" s="331"/>
      <c r="BL112" s="331"/>
      <c r="BM112" s="331"/>
      <c r="BN112" s="331"/>
      <c r="BR112" s="201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3"/>
      <c r="CD112" s="358"/>
      <c r="CE112" s="265"/>
      <c r="CF112" s="265"/>
      <c r="CG112" s="265"/>
      <c r="CH112" s="265"/>
      <c r="CI112" s="265"/>
      <c r="CJ112" s="265"/>
      <c r="CK112" s="265"/>
      <c r="CL112" s="265"/>
      <c r="CM112" s="265"/>
      <c r="CN112" s="265"/>
      <c r="CO112" s="204"/>
      <c r="CP112" s="265"/>
      <c r="CQ112" s="265"/>
      <c r="CR112" s="265"/>
      <c r="CS112" s="265"/>
      <c r="CT112" s="265"/>
      <c r="CU112" s="265"/>
      <c r="CV112" s="265"/>
      <c r="CW112" s="265"/>
      <c r="CX112" s="265"/>
      <c r="CY112" s="265"/>
      <c r="CZ112" s="265"/>
      <c r="DA112" s="265"/>
      <c r="DB112" s="205"/>
      <c r="DC112" s="265"/>
      <c r="DD112" s="265"/>
      <c r="DE112" s="265"/>
      <c r="DF112" s="265"/>
      <c r="DG112" s="265"/>
      <c r="DH112" s="265"/>
      <c r="DI112" s="265"/>
      <c r="DJ112" s="265"/>
      <c r="DK112" s="265"/>
      <c r="DL112" s="265"/>
      <c r="DM112" s="204"/>
      <c r="DN112" s="205"/>
      <c r="DO112" s="265"/>
      <c r="DP112" s="265"/>
      <c r="DQ112" s="265"/>
      <c r="DR112" s="265"/>
      <c r="DS112" s="265"/>
      <c r="DT112" s="265"/>
      <c r="DU112" s="265"/>
      <c r="DV112" s="265"/>
      <c r="DW112" s="265"/>
      <c r="DX112" s="265"/>
      <c r="DY112" s="204"/>
      <c r="DZ112" s="265"/>
      <c r="EA112" s="265"/>
      <c r="EB112" s="265"/>
      <c r="EC112" s="265"/>
      <c r="ED112" s="265"/>
      <c r="EE112" s="265"/>
      <c r="EF112" s="265"/>
      <c r="EG112" s="265"/>
      <c r="EH112" s="265"/>
      <c r="EI112" s="265"/>
      <c r="EJ112" s="265"/>
      <c r="EK112" s="275"/>
      <c r="EO112" s="82"/>
      <c r="EP112" s="82"/>
      <c r="EQ112" s="82"/>
      <c r="ER112" s="82"/>
      <c r="ES112" s="82"/>
      <c r="ET112" s="82"/>
      <c r="EU112" s="333"/>
      <c r="EV112" s="333"/>
      <c r="EW112" s="333"/>
      <c r="EX112" s="333"/>
      <c r="EY112" s="333"/>
      <c r="EZ112" s="333"/>
      <c r="FA112" s="333"/>
      <c r="FB112" s="82"/>
      <c r="FC112" s="82"/>
      <c r="FD112" s="58"/>
      <c r="FE112" s="58"/>
      <c r="FF112" s="59"/>
      <c r="FI112" s="1"/>
      <c r="FJ112" s="68"/>
    </row>
    <row r="113" spans="1:166" ht="6" customHeight="1" thickBot="1" x14ac:dyDescent="0.25">
      <c r="A113" s="331"/>
      <c r="B113" s="331"/>
      <c r="C113" s="331"/>
      <c r="D113" s="331"/>
      <c r="E113" s="331"/>
      <c r="F113" s="331"/>
      <c r="G113" s="331"/>
      <c r="H113" s="331"/>
      <c r="I113" s="331"/>
      <c r="J113" s="331"/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  <c r="U113" s="331"/>
      <c r="V113" s="331"/>
      <c r="W113" s="331"/>
      <c r="X113" s="331"/>
      <c r="Y113" s="331"/>
      <c r="Z113" s="331"/>
      <c r="AA113" s="331"/>
      <c r="AB113" s="331"/>
      <c r="AC113" s="331"/>
      <c r="AD113" s="331"/>
      <c r="AE113" s="331"/>
      <c r="AF113" s="331"/>
      <c r="AG113" s="331"/>
      <c r="AH113" s="331"/>
      <c r="AI113" s="331"/>
      <c r="AJ113" s="331"/>
      <c r="AK113" s="331"/>
      <c r="AL113" s="331"/>
      <c r="AM113" s="331"/>
      <c r="AN113" s="331"/>
      <c r="AO113" s="331"/>
      <c r="AP113" s="331"/>
      <c r="AQ113" s="331"/>
      <c r="AR113" s="331"/>
      <c r="AS113" s="331"/>
      <c r="AT113" s="331"/>
      <c r="AU113" s="331"/>
      <c r="AV113" s="331"/>
      <c r="AW113" s="331"/>
      <c r="AX113" s="331"/>
      <c r="AY113" s="331"/>
      <c r="AZ113" s="331"/>
      <c r="BA113" s="331"/>
      <c r="BB113" s="331"/>
      <c r="BC113" s="331"/>
      <c r="BD113" s="331"/>
      <c r="BE113" s="331"/>
      <c r="BF113" s="331"/>
      <c r="BG113" s="331"/>
      <c r="BH113" s="331"/>
      <c r="BI113" s="331"/>
      <c r="BJ113" s="331"/>
      <c r="BK113" s="331"/>
      <c r="BL113" s="331"/>
      <c r="BM113" s="331"/>
      <c r="BN113" s="331"/>
      <c r="BR113" s="352" t="s">
        <v>4</v>
      </c>
      <c r="BS113" s="353"/>
      <c r="BT113" s="353"/>
      <c r="BU113" s="353"/>
      <c r="BV113" s="353"/>
      <c r="BW113" s="353"/>
      <c r="BX113" s="353"/>
      <c r="BY113" s="353"/>
      <c r="BZ113" s="353"/>
      <c r="CA113" s="353"/>
      <c r="CB113" s="353"/>
      <c r="CC113" s="354"/>
      <c r="CD113" s="358" t="s">
        <v>14</v>
      </c>
      <c r="CE113" s="265"/>
      <c r="CF113" s="265"/>
      <c r="CG113" s="265"/>
      <c r="CH113" s="265"/>
      <c r="CI113" s="265"/>
      <c r="CJ113" s="265"/>
      <c r="CK113" s="265"/>
      <c r="CL113" s="265"/>
      <c r="CM113" s="265"/>
      <c r="CN113" s="265"/>
      <c r="CO113" s="204"/>
      <c r="CP113" s="265">
        <v>2</v>
      </c>
      <c r="CQ113" s="265"/>
      <c r="CR113" s="265"/>
      <c r="CS113" s="265"/>
      <c r="CT113" s="265"/>
      <c r="CU113" s="265"/>
      <c r="CV113" s="265"/>
      <c r="CW113" s="265"/>
      <c r="CX113" s="265"/>
      <c r="CY113" s="265"/>
      <c r="CZ113" s="265"/>
      <c r="DA113" s="265"/>
      <c r="DB113" s="205" t="s">
        <v>15</v>
      </c>
      <c r="DC113" s="265"/>
      <c r="DD113" s="265"/>
      <c r="DE113" s="265"/>
      <c r="DF113" s="265"/>
      <c r="DG113" s="265"/>
      <c r="DH113" s="265"/>
      <c r="DI113" s="265"/>
      <c r="DJ113" s="265"/>
      <c r="DK113" s="265"/>
      <c r="DL113" s="265"/>
      <c r="DM113" s="204"/>
      <c r="DN113" s="205">
        <v>4</v>
      </c>
      <c r="DO113" s="265"/>
      <c r="DP113" s="265"/>
      <c r="DQ113" s="265"/>
      <c r="DR113" s="265"/>
      <c r="DS113" s="265"/>
      <c r="DT113" s="265"/>
      <c r="DU113" s="265"/>
      <c r="DV113" s="265"/>
      <c r="DW113" s="265"/>
      <c r="DX113" s="265"/>
      <c r="DY113" s="204"/>
      <c r="DZ113" s="265" t="s">
        <v>16</v>
      </c>
      <c r="EA113" s="265"/>
      <c r="EB113" s="265"/>
      <c r="EC113" s="265"/>
      <c r="ED113" s="265"/>
      <c r="EE113" s="265"/>
      <c r="EF113" s="265"/>
      <c r="EG113" s="265"/>
      <c r="EH113" s="265"/>
      <c r="EI113" s="265"/>
      <c r="EJ113" s="265"/>
      <c r="EK113" s="275"/>
      <c r="EO113" s="82"/>
      <c r="EP113" s="82"/>
      <c r="EQ113" s="82"/>
      <c r="ER113" s="82"/>
      <c r="ES113" s="82"/>
      <c r="ET113" s="82"/>
      <c r="EU113" s="333"/>
      <c r="EV113" s="333"/>
      <c r="EW113" s="333"/>
      <c r="EX113" s="333"/>
      <c r="EY113" s="333"/>
      <c r="EZ113" s="333"/>
      <c r="FA113" s="333"/>
      <c r="FB113" s="82"/>
      <c r="FC113" s="82"/>
      <c r="FF113" s="53"/>
      <c r="FG113" s="54"/>
      <c r="FH113" s="54"/>
      <c r="FI113" s="54"/>
      <c r="FJ113" s="68"/>
    </row>
    <row r="114" spans="1:166" ht="6" customHeight="1" thickTop="1" x14ac:dyDescent="0.2">
      <c r="BR114" s="198"/>
      <c r="BS114" s="199"/>
      <c r="BT114" s="199"/>
      <c r="BU114" s="199"/>
      <c r="BV114" s="199"/>
      <c r="BW114" s="199"/>
      <c r="BX114" s="199"/>
      <c r="BY114" s="199"/>
      <c r="BZ114" s="199"/>
      <c r="CA114" s="199"/>
      <c r="CB114" s="199"/>
      <c r="CC114" s="200"/>
      <c r="CD114" s="358"/>
      <c r="CE114" s="265"/>
      <c r="CF114" s="265"/>
      <c r="CG114" s="265"/>
      <c r="CH114" s="265"/>
      <c r="CI114" s="265"/>
      <c r="CJ114" s="265"/>
      <c r="CK114" s="265"/>
      <c r="CL114" s="265"/>
      <c r="CM114" s="265"/>
      <c r="CN114" s="265"/>
      <c r="CO114" s="204"/>
      <c r="CP114" s="265"/>
      <c r="CQ114" s="265"/>
      <c r="CR114" s="265"/>
      <c r="CS114" s="265"/>
      <c r="CT114" s="265"/>
      <c r="CU114" s="265"/>
      <c r="CV114" s="265"/>
      <c r="CW114" s="265"/>
      <c r="CX114" s="265"/>
      <c r="CY114" s="265"/>
      <c r="CZ114" s="265"/>
      <c r="DA114" s="265"/>
      <c r="DB114" s="205"/>
      <c r="DC114" s="265"/>
      <c r="DD114" s="265"/>
      <c r="DE114" s="265"/>
      <c r="DF114" s="265"/>
      <c r="DG114" s="265"/>
      <c r="DH114" s="265"/>
      <c r="DI114" s="265"/>
      <c r="DJ114" s="265"/>
      <c r="DK114" s="265"/>
      <c r="DL114" s="265"/>
      <c r="DM114" s="204"/>
      <c r="DN114" s="205"/>
      <c r="DO114" s="265"/>
      <c r="DP114" s="265"/>
      <c r="DQ114" s="265"/>
      <c r="DR114" s="265"/>
      <c r="DS114" s="265"/>
      <c r="DT114" s="265"/>
      <c r="DU114" s="265"/>
      <c r="DV114" s="265"/>
      <c r="DW114" s="265"/>
      <c r="DX114" s="265"/>
      <c r="DY114" s="204"/>
      <c r="DZ114" s="265"/>
      <c r="EA114" s="265"/>
      <c r="EB114" s="265"/>
      <c r="EC114" s="265"/>
      <c r="ED114" s="265"/>
      <c r="EE114" s="265"/>
      <c r="EF114" s="265"/>
      <c r="EG114" s="265"/>
      <c r="EH114" s="265"/>
      <c r="EI114" s="265"/>
      <c r="EJ114" s="265"/>
      <c r="EK114" s="275"/>
      <c r="EO114" s="82" t="s">
        <v>22</v>
      </c>
      <c r="EP114" s="82"/>
      <c r="EQ114" s="82">
        <v>3</v>
      </c>
      <c r="ER114" s="82"/>
      <c r="ES114" s="82" t="s">
        <v>12</v>
      </c>
      <c r="ET114" s="82"/>
      <c r="EU114" s="333" t="s">
        <v>75</v>
      </c>
      <c r="EV114" s="333"/>
      <c r="EW114" s="333"/>
      <c r="EX114" s="333"/>
      <c r="EY114" s="333"/>
      <c r="EZ114" s="333"/>
      <c r="FA114" s="333"/>
      <c r="FB114" s="82" t="s">
        <v>13</v>
      </c>
      <c r="FC114" s="82"/>
      <c r="FF114" s="3"/>
    </row>
    <row r="115" spans="1:166" ht="6" customHeight="1" x14ac:dyDescent="0.2">
      <c r="BR115" s="198"/>
      <c r="BS115" s="199"/>
      <c r="BT115" s="199"/>
      <c r="BU115" s="199"/>
      <c r="BV115" s="199"/>
      <c r="BW115" s="199"/>
      <c r="BX115" s="199"/>
      <c r="BY115" s="199"/>
      <c r="BZ115" s="199"/>
      <c r="CA115" s="199"/>
      <c r="CB115" s="199"/>
      <c r="CC115" s="200"/>
      <c r="CD115" s="358"/>
      <c r="CE115" s="265"/>
      <c r="CF115" s="265"/>
      <c r="CG115" s="265"/>
      <c r="CH115" s="265"/>
      <c r="CI115" s="265"/>
      <c r="CJ115" s="265"/>
      <c r="CK115" s="265"/>
      <c r="CL115" s="265"/>
      <c r="CM115" s="265"/>
      <c r="CN115" s="265"/>
      <c r="CO115" s="204"/>
      <c r="CP115" s="265"/>
      <c r="CQ115" s="265"/>
      <c r="CR115" s="265"/>
      <c r="CS115" s="265"/>
      <c r="CT115" s="265"/>
      <c r="CU115" s="265"/>
      <c r="CV115" s="265"/>
      <c r="CW115" s="265"/>
      <c r="CX115" s="265"/>
      <c r="CY115" s="265"/>
      <c r="CZ115" s="265"/>
      <c r="DA115" s="265"/>
      <c r="DB115" s="205"/>
      <c r="DC115" s="265"/>
      <c r="DD115" s="265"/>
      <c r="DE115" s="265"/>
      <c r="DF115" s="265"/>
      <c r="DG115" s="265"/>
      <c r="DH115" s="265"/>
      <c r="DI115" s="265"/>
      <c r="DJ115" s="265"/>
      <c r="DK115" s="265"/>
      <c r="DL115" s="265"/>
      <c r="DM115" s="204"/>
      <c r="DN115" s="205"/>
      <c r="DO115" s="265"/>
      <c r="DP115" s="265"/>
      <c r="DQ115" s="265"/>
      <c r="DR115" s="265"/>
      <c r="DS115" s="265"/>
      <c r="DT115" s="265"/>
      <c r="DU115" s="265"/>
      <c r="DV115" s="265"/>
      <c r="DW115" s="265"/>
      <c r="DX115" s="265"/>
      <c r="DY115" s="204"/>
      <c r="DZ115" s="265"/>
      <c r="EA115" s="265"/>
      <c r="EB115" s="265"/>
      <c r="EC115" s="265"/>
      <c r="ED115" s="265"/>
      <c r="EE115" s="265"/>
      <c r="EF115" s="265"/>
      <c r="EG115" s="265"/>
      <c r="EH115" s="265"/>
      <c r="EI115" s="265"/>
      <c r="EJ115" s="265"/>
      <c r="EK115" s="275"/>
      <c r="EO115" s="82"/>
      <c r="EP115" s="82"/>
      <c r="EQ115" s="82"/>
      <c r="ER115" s="82"/>
      <c r="ES115" s="82"/>
      <c r="ET115" s="82"/>
      <c r="EU115" s="333"/>
      <c r="EV115" s="333"/>
      <c r="EW115" s="333"/>
      <c r="EX115" s="333"/>
      <c r="EY115" s="333"/>
      <c r="EZ115" s="333"/>
      <c r="FA115" s="333"/>
      <c r="FB115" s="82"/>
      <c r="FC115" s="82"/>
      <c r="FD115" s="10"/>
      <c r="FE115" s="10"/>
      <c r="FF115" s="11"/>
    </row>
    <row r="116" spans="1:166" ht="6" customHeight="1" thickBot="1" x14ac:dyDescent="0.25">
      <c r="BR116" s="355"/>
      <c r="BS116" s="356"/>
      <c r="BT116" s="356"/>
      <c r="BU116" s="356"/>
      <c r="BV116" s="356"/>
      <c r="BW116" s="356"/>
      <c r="BX116" s="356"/>
      <c r="BY116" s="356"/>
      <c r="BZ116" s="356"/>
      <c r="CA116" s="356"/>
      <c r="CB116" s="356"/>
      <c r="CC116" s="357"/>
      <c r="CD116" s="359"/>
      <c r="CE116" s="267"/>
      <c r="CF116" s="267"/>
      <c r="CG116" s="267"/>
      <c r="CH116" s="267"/>
      <c r="CI116" s="267"/>
      <c r="CJ116" s="267"/>
      <c r="CK116" s="267"/>
      <c r="CL116" s="267"/>
      <c r="CM116" s="267"/>
      <c r="CN116" s="267"/>
      <c r="CO116" s="268"/>
      <c r="CP116" s="267"/>
      <c r="CQ116" s="267"/>
      <c r="CR116" s="267"/>
      <c r="CS116" s="267"/>
      <c r="CT116" s="267"/>
      <c r="CU116" s="267"/>
      <c r="CV116" s="267"/>
      <c r="CW116" s="267"/>
      <c r="CX116" s="267"/>
      <c r="CY116" s="267"/>
      <c r="CZ116" s="267"/>
      <c r="DA116" s="267"/>
      <c r="DB116" s="266"/>
      <c r="DC116" s="267"/>
      <c r="DD116" s="267"/>
      <c r="DE116" s="267"/>
      <c r="DF116" s="267"/>
      <c r="DG116" s="267"/>
      <c r="DH116" s="267"/>
      <c r="DI116" s="267"/>
      <c r="DJ116" s="267"/>
      <c r="DK116" s="267"/>
      <c r="DL116" s="267"/>
      <c r="DM116" s="268"/>
      <c r="DN116" s="266"/>
      <c r="DO116" s="267"/>
      <c r="DP116" s="267"/>
      <c r="DQ116" s="267"/>
      <c r="DR116" s="267"/>
      <c r="DS116" s="267"/>
      <c r="DT116" s="267"/>
      <c r="DU116" s="267"/>
      <c r="DV116" s="267"/>
      <c r="DW116" s="267"/>
      <c r="DX116" s="267"/>
      <c r="DY116" s="268"/>
      <c r="DZ116" s="267"/>
      <c r="EA116" s="267"/>
      <c r="EB116" s="267"/>
      <c r="EC116" s="267"/>
      <c r="ED116" s="267"/>
      <c r="EE116" s="267"/>
      <c r="EF116" s="267"/>
      <c r="EG116" s="267"/>
      <c r="EH116" s="267"/>
      <c r="EI116" s="267"/>
      <c r="EJ116" s="267"/>
      <c r="EK116" s="276"/>
      <c r="EO116" s="82"/>
      <c r="EP116" s="82"/>
      <c r="EQ116" s="82"/>
      <c r="ER116" s="82"/>
      <c r="ES116" s="82"/>
      <c r="ET116" s="82"/>
      <c r="EU116" s="333"/>
      <c r="EV116" s="333"/>
      <c r="EW116" s="333"/>
      <c r="EX116" s="333"/>
      <c r="EY116" s="333"/>
      <c r="EZ116" s="333"/>
      <c r="FA116" s="333"/>
      <c r="FB116" s="82"/>
      <c r="FC116" s="82"/>
    </row>
    <row r="117" spans="1:166" ht="6" customHeight="1" x14ac:dyDescent="0.2">
      <c r="EO117" s="82"/>
      <c r="EP117" s="82"/>
      <c r="EQ117" s="82"/>
      <c r="ER117" s="82"/>
      <c r="ES117" s="82"/>
      <c r="ET117" s="82"/>
      <c r="EU117" s="333"/>
      <c r="EV117" s="333"/>
      <c r="EW117" s="333"/>
      <c r="EX117" s="333"/>
      <c r="EY117" s="333"/>
      <c r="EZ117" s="333"/>
      <c r="FA117" s="333"/>
      <c r="FB117" s="82"/>
      <c r="FC117" s="82"/>
    </row>
    <row r="123" spans="1:166" ht="6" customHeight="1" x14ac:dyDescent="0.2">
      <c r="J123" s="44"/>
      <c r="K123" s="44"/>
      <c r="L123" s="44"/>
      <c r="M123" s="44"/>
      <c r="N123" s="44"/>
      <c r="O123" s="44"/>
      <c r="P123" s="44"/>
      <c r="S123"/>
      <c r="U123"/>
      <c r="V123" s="1"/>
      <c r="X123" s="1"/>
      <c r="Y123"/>
      <c r="Z123"/>
      <c r="AA123"/>
    </row>
    <row r="124" spans="1:166" ht="6" customHeight="1" x14ac:dyDescent="0.2">
      <c r="J124" s="44"/>
      <c r="K124" s="44"/>
      <c r="L124" s="44"/>
      <c r="M124" s="44"/>
      <c r="N124" s="44"/>
      <c r="O124" s="44"/>
      <c r="P124" s="44"/>
      <c r="S124"/>
      <c r="U124"/>
      <c r="V124"/>
      <c r="X124"/>
      <c r="Y124"/>
      <c r="Z124"/>
      <c r="AA124"/>
    </row>
    <row r="125" spans="1:166" ht="6" customHeight="1" x14ac:dyDescent="0.2">
      <c r="B125" s="1"/>
      <c r="BP125" s="40"/>
      <c r="BQ125" s="40"/>
      <c r="BR125" s="40"/>
      <c r="BS125" s="40"/>
      <c r="BT125" s="40"/>
      <c r="BU125" s="40"/>
      <c r="BV125" s="40"/>
      <c r="BW125" s="1"/>
      <c r="BX125" s="1"/>
    </row>
    <row r="128" spans="1:166" ht="6" customHeight="1" x14ac:dyDescent="0.2"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</row>
    <row r="129" spans="33:93" ht="6" customHeight="1" x14ac:dyDescent="0.2"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</row>
    <row r="131" spans="33:93" ht="6" customHeight="1" x14ac:dyDescent="0.2">
      <c r="AI131" s="5"/>
      <c r="AJ131" s="5"/>
      <c r="AK131" s="5"/>
      <c r="AL131" s="5"/>
      <c r="AM131" s="5"/>
      <c r="AN131" s="5"/>
      <c r="AO131" s="5"/>
      <c r="AR131" s="45"/>
      <c r="AS131"/>
      <c r="AT131"/>
      <c r="AW131" s="45"/>
      <c r="AX131"/>
      <c r="AY131"/>
      <c r="BB131" s="5"/>
      <c r="BC131" s="5"/>
      <c r="BD131" s="5"/>
      <c r="BE131" s="5"/>
      <c r="BF131" s="5"/>
      <c r="BG131" s="5"/>
      <c r="BH131" s="5"/>
      <c r="BP131" s="5"/>
      <c r="BQ131" s="5"/>
      <c r="BR131" s="5"/>
      <c r="BS131" s="5"/>
      <c r="BT131" s="5"/>
      <c r="BU131" s="5"/>
      <c r="BV131" s="5"/>
      <c r="BY131" s="45"/>
      <c r="BZ131"/>
      <c r="CA131"/>
      <c r="CD131" s="45"/>
      <c r="CE131"/>
      <c r="CF131"/>
      <c r="CI131" s="5"/>
      <c r="CJ131" s="5"/>
      <c r="CK131" s="5"/>
      <c r="CL131" s="5"/>
      <c r="CM131" s="5"/>
      <c r="CN131" s="5"/>
      <c r="CO131" s="5"/>
    </row>
    <row r="132" spans="33:93" ht="6" customHeight="1" x14ac:dyDescent="0.2">
      <c r="AI132" s="5"/>
      <c r="AJ132" s="5"/>
      <c r="AK132" s="5"/>
      <c r="AL132" s="5"/>
      <c r="AM132" s="5"/>
      <c r="AN132" s="5"/>
      <c r="AO132" s="5"/>
      <c r="AR132"/>
      <c r="AS132"/>
      <c r="AT132"/>
      <c r="AW132"/>
      <c r="AX132"/>
      <c r="AY132"/>
      <c r="BB132" s="5"/>
      <c r="BC132" s="5"/>
      <c r="BD132" s="5"/>
      <c r="BE132" s="5"/>
      <c r="BF132" s="5"/>
      <c r="BG132" s="5"/>
      <c r="BH132" s="5"/>
      <c r="BP132" s="5"/>
      <c r="BQ132" s="5"/>
      <c r="BR132" s="5"/>
      <c r="BS132" s="5"/>
      <c r="BT132" s="5"/>
      <c r="BU132" s="5"/>
      <c r="BV132" s="5"/>
      <c r="BY132"/>
      <c r="BZ132"/>
      <c r="CA132"/>
      <c r="CD132"/>
      <c r="CE132"/>
      <c r="CF132"/>
      <c r="CI132" s="5"/>
      <c r="CJ132" s="5"/>
      <c r="CK132" s="5"/>
      <c r="CL132" s="5"/>
      <c r="CM132" s="5"/>
      <c r="CN132" s="5"/>
      <c r="CO132" s="5"/>
    </row>
    <row r="133" spans="33:93" ht="6" customHeight="1" x14ac:dyDescent="0.2">
      <c r="AI133" s="5"/>
      <c r="AJ133" s="5"/>
      <c r="AK133" s="5"/>
      <c r="AL133" s="5"/>
      <c r="AM133" s="5"/>
      <c r="AN133" s="5"/>
      <c r="AO133" s="5"/>
      <c r="AR133"/>
      <c r="AS133"/>
      <c r="AT133"/>
      <c r="AW133"/>
      <c r="AX133"/>
      <c r="AY133"/>
      <c r="BB133" s="5"/>
      <c r="BC133" s="5"/>
      <c r="BD133" s="5"/>
      <c r="BE133" s="5"/>
      <c r="BF133" s="5"/>
      <c r="BG133" s="5"/>
      <c r="BH133" s="5"/>
      <c r="BP133" s="5"/>
      <c r="BQ133" s="5"/>
      <c r="BR133" s="5"/>
      <c r="BS133" s="5"/>
      <c r="BT133" s="5"/>
      <c r="BU133" s="5"/>
      <c r="BV133" s="5"/>
      <c r="BY133"/>
      <c r="BZ133"/>
      <c r="CA133"/>
      <c r="CD133"/>
      <c r="CE133"/>
      <c r="CF133"/>
      <c r="CI133" s="5"/>
      <c r="CJ133" s="5"/>
      <c r="CK133" s="5"/>
      <c r="CL133" s="5"/>
      <c r="CM133" s="5"/>
      <c r="CN133" s="5"/>
      <c r="CO133" s="5"/>
    </row>
    <row r="134" spans="33:93" ht="6" customHeight="1" x14ac:dyDescent="0.2">
      <c r="AI134" s="5"/>
      <c r="AJ134" s="5"/>
      <c r="AK134" s="5"/>
      <c r="AL134" s="5"/>
      <c r="AM134" s="5"/>
      <c r="AN134" s="5"/>
      <c r="AO134" s="5"/>
      <c r="AR134"/>
      <c r="AS134"/>
      <c r="AT134"/>
      <c r="AW134"/>
      <c r="AX134"/>
      <c r="AY134"/>
      <c r="BB134" s="5"/>
      <c r="BC134" s="5"/>
      <c r="BD134" s="5"/>
      <c r="BE134" s="5"/>
      <c r="BF134" s="5"/>
      <c r="BG134" s="5"/>
      <c r="BH134" s="5"/>
      <c r="BP134" s="5"/>
      <c r="BQ134" s="5"/>
      <c r="BR134" s="5"/>
      <c r="BS134" s="5"/>
      <c r="BT134" s="5"/>
      <c r="BU134" s="5"/>
      <c r="BV134" s="5"/>
      <c r="BY134"/>
      <c r="BZ134"/>
      <c r="CA134"/>
      <c r="CD134"/>
      <c r="CE134"/>
      <c r="CF134"/>
      <c r="CI134" s="5"/>
      <c r="CJ134" s="5"/>
      <c r="CK134" s="5"/>
      <c r="CL134" s="5"/>
      <c r="CM134" s="5"/>
      <c r="CN134" s="5"/>
      <c r="CO134" s="5"/>
    </row>
  </sheetData>
  <mergeCells count="556">
    <mergeCell ref="EH11:FU13"/>
    <mergeCell ref="DN106:DY108"/>
    <mergeCell ref="D106:E109"/>
    <mergeCell ref="F106:L109"/>
    <mergeCell ref="M106:N109"/>
    <mergeCell ref="O106:Q109"/>
    <mergeCell ref="T106:V109"/>
    <mergeCell ref="W106:X109"/>
    <mergeCell ref="Y106:AE109"/>
    <mergeCell ref="AF106:AG109"/>
    <mergeCell ref="R107:S108"/>
    <mergeCell ref="D103:U104"/>
    <mergeCell ref="AL103:BC104"/>
    <mergeCell ref="BI89:BL96"/>
    <mergeCell ref="CP106:DA108"/>
    <mergeCell ref="CW103:CX104"/>
    <mergeCell ref="CY103:CZ104"/>
    <mergeCell ref="CP89:DA92"/>
    <mergeCell ref="AJ97:AK100"/>
    <mergeCell ref="AL97:AM100"/>
    <mergeCell ref="AN97:AO100"/>
    <mergeCell ref="AP97:AV100"/>
    <mergeCell ref="AW97:AX100"/>
    <mergeCell ref="CD113:CO116"/>
    <mergeCell ref="CP113:DA116"/>
    <mergeCell ref="DB113:DM116"/>
    <mergeCell ref="DN113:DY116"/>
    <mergeCell ref="DZ113:EK116"/>
    <mergeCell ref="AZ107:BA108"/>
    <mergeCell ref="AW106:AY109"/>
    <mergeCell ref="BB106:BD109"/>
    <mergeCell ref="BE106:BF109"/>
    <mergeCell ref="BG106:BM109"/>
    <mergeCell ref="BN106:BO109"/>
    <mergeCell ref="BR113:CC116"/>
    <mergeCell ref="BR109:CC112"/>
    <mergeCell ref="CD109:CO112"/>
    <mergeCell ref="CP109:DA112"/>
    <mergeCell ref="DB109:DM112"/>
    <mergeCell ref="DN109:DY112"/>
    <mergeCell ref="DZ109:EK112"/>
    <mergeCell ref="DB106:DM108"/>
    <mergeCell ref="DZ106:EK108"/>
    <mergeCell ref="EG103:EH104"/>
    <mergeCell ref="EI103:EJ104"/>
    <mergeCell ref="A105:C108"/>
    <mergeCell ref="AJ89:AK92"/>
    <mergeCell ref="AL89:AM92"/>
    <mergeCell ref="AN89:AO92"/>
    <mergeCell ref="AP89:AV92"/>
    <mergeCell ref="AW89:AX92"/>
    <mergeCell ref="DS103:DT104"/>
    <mergeCell ref="DU103:DV104"/>
    <mergeCell ref="DW103:DX104"/>
    <mergeCell ref="EA103:EB104"/>
    <mergeCell ref="EC103:ED104"/>
    <mergeCell ref="EE103:EF104"/>
    <mergeCell ref="DE103:DF104"/>
    <mergeCell ref="DG103:DH104"/>
    <mergeCell ref="DI103:DJ104"/>
    <mergeCell ref="DK103:DL104"/>
    <mergeCell ref="DO103:DP104"/>
    <mergeCell ref="DQ103:DR104"/>
    <mergeCell ref="CQ103:CR104"/>
    <mergeCell ref="A97:C100"/>
    <mergeCell ref="AL106:AM109"/>
    <mergeCell ref="D97:E100"/>
    <mergeCell ref="BR102:CC108"/>
    <mergeCell ref="CE103:CF104"/>
    <mergeCell ref="CG103:CH104"/>
    <mergeCell ref="CI103:CJ104"/>
    <mergeCell ref="CK103:CL104"/>
    <mergeCell ref="CM103:CN104"/>
    <mergeCell ref="AN106:AT109"/>
    <mergeCell ref="AU106:AV109"/>
    <mergeCell ref="CE97:CF98"/>
    <mergeCell ref="CD106:CO108"/>
    <mergeCell ref="EI97:EJ98"/>
    <mergeCell ref="A101:C104"/>
    <mergeCell ref="EE97:EF98"/>
    <mergeCell ref="EG97:EH98"/>
    <mergeCell ref="CU97:CV98"/>
    <mergeCell ref="CW97:CX98"/>
    <mergeCell ref="CY97:CZ98"/>
    <mergeCell ref="DC97:DD98"/>
    <mergeCell ref="DE97:DF98"/>
    <mergeCell ref="BR93:CC99"/>
    <mergeCell ref="CD93:CO95"/>
    <mergeCell ref="CP93:DA95"/>
    <mergeCell ref="A93:C96"/>
    <mergeCell ref="D93:E96"/>
    <mergeCell ref="F93:G96"/>
    <mergeCell ref="H93:I96"/>
    <mergeCell ref="J93:P96"/>
    <mergeCell ref="F97:G100"/>
    <mergeCell ref="H97:I100"/>
    <mergeCell ref="J97:P100"/>
    <mergeCell ref="Q97:R100"/>
    <mergeCell ref="CS103:CT104"/>
    <mergeCell ref="CU103:CV104"/>
    <mergeCell ref="DC103:DD104"/>
    <mergeCell ref="AW93:AX96"/>
    <mergeCell ref="DB89:DM92"/>
    <mergeCell ref="DN89:DY92"/>
    <mergeCell ref="DZ89:EK92"/>
    <mergeCell ref="AN85:AO88"/>
    <mergeCell ref="AP85:AV88"/>
    <mergeCell ref="AW85:AX88"/>
    <mergeCell ref="DB93:DM95"/>
    <mergeCell ref="DN93:DY95"/>
    <mergeCell ref="DN85:DY88"/>
    <mergeCell ref="DZ85:EK88"/>
    <mergeCell ref="CD85:CO88"/>
    <mergeCell ref="CP85:DA88"/>
    <mergeCell ref="DB85:DM88"/>
    <mergeCell ref="DZ93:EK95"/>
    <mergeCell ref="AN93:AO96"/>
    <mergeCell ref="AP93:AV96"/>
    <mergeCell ref="J85:P88"/>
    <mergeCell ref="Q85:R88"/>
    <mergeCell ref="AJ85:AK88"/>
    <mergeCell ref="AL85:AM88"/>
    <mergeCell ref="Q93:R96"/>
    <mergeCell ref="DU97:DV98"/>
    <mergeCell ref="DW97:DX98"/>
    <mergeCell ref="EA97:EB98"/>
    <mergeCell ref="EC97:ED98"/>
    <mergeCell ref="DG97:DH98"/>
    <mergeCell ref="DI97:DJ98"/>
    <mergeCell ref="CG97:CH98"/>
    <mergeCell ref="CI97:CJ98"/>
    <mergeCell ref="CK97:CL98"/>
    <mergeCell ref="CM97:CN98"/>
    <mergeCell ref="CQ97:CR98"/>
    <mergeCell ref="DK97:DL98"/>
    <mergeCell ref="DO97:DP98"/>
    <mergeCell ref="DQ97:DR98"/>
    <mergeCell ref="DS97:DT98"/>
    <mergeCell ref="CS97:CT98"/>
    <mergeCell ref="CD89:CO92"/>
    <mergeCell ref="AJ93:AK96"/>
    <mergeCell ref="AL93:AM96"/>
    <mergeCell ref="B62:BO64"/>
    <mergeCell ref="BR62:DY64"/>
    <mergeCell ref="B65:BO67"/>
    <mergeCell ref="BR65:DY68"/>
    <mergeCell ref="B68:BO70"/>
    <mergeCell ref="D82:W83"/>
    <mergeCell ref="AJ82:BA83"/>
    <mergeCell ref="BR82:CI83"/>
    <mergeCell ref="DM51:DN54"/>
    <mergeCell ref="DO51:DP54"/>
    <mergeCell ref="DQ51:DS54"/>
    <mergeCell ref="DT51:DV54"/>
    <mergeCell ref="B59:BO61"/>
    <mergeCell ref="BR59:DY61"/>
    <mergeCell ref="CP51:CR54"/>
    <mergeCell ref="CS51:CU54"/>
    <mergeCell ref="CV51:CX54"/>
    <mergeCell ref="CY51:DA54"/>
    <mergeCell ref="DB51:DJ54"/>
    <mergeCell ref="DK51:DL54"/>
    <mergeCell ref="BT51:BZ54"/>
    <mergeCell ref="CA51:CC54"/>
    <mergeCell ref="CD51:CF54"/>
    <mergeCell ref="CG51:CI54"/>
    <mergeCell ref="CJ51:CL54"/>
    <mergeCell ref="CM51:CO54"/>
    <mergeCell ref="AU51:AV54"/>
    <mergeCell ref="AW51:AX54"/>
    <mergeCell ref="AY51:AZ54"/>
    <mergeCell ref="BA51:BC54"/>
    <mergeCell ref="BD51:BF54"/>
    <mergeCell ref="BR51:BS54"/>
    <mergeCell ref="W51:Y54"/>
    <mergeCell ref="Z51:AB54"/>
    <mergeCell ref="AC51:AE54"/>
    <mergeCell ref="AF51:AH54"/>
    <mergeCell ref="AI51:AK54"/>
    <mergeCell ref="AL51:AT54"/>
    <mergeCell ref="DM47:DN50"/>
    <mergeCell ref="DO47:DP50"/>
    <mergeCell ref="DQ47:DS50"/>
    <mergeCell ref="DT47:DV50"/>
    <mergeCell ref="B51:C54"/>
    <mergeCell ref="D51:J54"/>
    <mergeCell ref="K51:M54"/>
    <mergeCell ref="N51:P54"/>
    <mergeCell ref="Q51:S54"/>
    <mergeCell ref="T51:V54"/>
    <mergeCell ref="CP47:CR50"/>
    <mergeCell ref="CS47:DA50"/>
    <mergeCell ref="DB47:DD50"/>
    <mergeCell ref="DE47:DG50"/>
    <mergeCell ref="DH47:DJ50"/>
    <mergeCell ref="DK47:DL50"/>
    <mergeCell ref="BT47:BZ50"/>
    <mergeCell ref="CA47:CC50"/>
    <mergeCell ref="CD47:CF50"/>
    <mergeCell ref="CG47:CI50"/>
    <mergeCell ref="CJ47:CL50"/>
    <mergeCell ref="CM47:CO50"/>
    <mergeCell ref="AU47:AV50"/>
    <mergeCell ref="AW47:AX50"/>
    <mergeCell ref="AY47:AZ50"/>
    <mergeCell ref="BA47:BC50"/>
    <mergeCell ref="BD47:BF50"/>
    <mergeCell ref="BR47:BS50"/>
    <mergeCell ref="W47:Y50"/>
    <mergeCell ref="Z47:AB50"/>
    <mergeCell ref="AC47:AK50"/>
    <mergeCell ref="AL47:AN50"/>
    <mergeCell ref="AO47:AQ50"/>
    <mergeCell ref="AR47:AT50"/>
    <mergeCell ref="DM43:DN46"/>
    <mergeCell ref="DO43:DP46"/>
    <mergeCell ref="DQ43:DS46"/>
    <mergeCell ref="DT43:DV46"/>
    <mergeCell ref="B47:C50"/>
    <mergeCell ref="D47:J50"/>
    <mergeCell ref="K47:M50"/>
    <mergeCell ref="N47:P50"/>
    <mergeCell ref="Q47:S50"/>
    <mergeCell ref="T47:V50"/>
    <mergeCell ref="CV43:CX46"/>
    <mergeCell ref="CY43:DA46"/>
    <mergeCell ref="DB43:DD46"/>
    <mergeCell ref="DE43:DG46"/>
    <mergeCell ref="DH43:DJ46"/>
    <mergeCell ref="DK43:DL46"/>
    <mergeCell ref="BT43:BZ46"/>
    <mergeCell ref="CA43:CC46"/>
    <mergeCell ref="CD43:CF46"/>
    <mergeCell ref="CG43:CI46"/>
    <mergeCell ref="CJ43:CR46"/>
    <mergeCell ref="CS43:CU46"/>
    <mergeCell ref="AU43:AV46"/>
    <mergeCell ref="AW43:AX46"/>
    <mergeCell ref="AY43:AZ46"/>
    <mergeCell ref="BA43:BC46"/>
    <mergeCell ref="BD43:BF46"/>
    <mergeCell ref="BR43:BS46"/>
    <mergeCell ref="AC43:AE46"/>
    <mergeCell ref="AF43:AH46"/>
    <mergeCell ref="AI43:AK46"/>
    <mergeCell ref="AL43:AN46"/>
    <mergeCell ref="AO43:AQ46"/>
    <mergeCell ref="AR43:AT46"/>
    <mergeCell ref="GI40:IP42"/>
    <mergeCell ref="B43:C46"/>
    <mergeCell ref="D43:J46"/>
    <mergeCell ref="K43:M46"/>
    <mergeCell ref="N43:P46"/>
    <mergeCell ref="Q43:S46"/>
    <mergeCell ref="T43:AB46"/>
    <mergeCell ref="CY39:DA42"/>
    <mergeCell ref="DB39:DD42"/>
    <mergeCell ref="DE39:DG42"/>
    <mergeCell ref="DH39:DJ42"/>
    <mergeCell ref="DK39:DL42"/>
    <mergeCell ref="DM39:DN42"/>
    <mergeCell ref="CA39:CI42"/>
    <mergeCell ref="CJ39:CL42"/>
    <mergeCell ref="CM39:CO42"/>
    <mergeCell ref="CP39:CR42"/>
    <mergeCell ref="CS39:CU42"/>
    <mergeCell ref="B39:C42"/>
    <mergeCell ref="D39:J42"/>
    <mergeCell ref="K39:S42"/>
    <mergeCell ref="CV39:CX42"/>
    <mergeCell ref="AW39:AX42"/>
    <mergeCell ref="AY39:AZ42"/>
    <mergeCell ref="DO39:DP42"/>
    <mergeCell ref="DQ39:DS42"/>
    <mergeCell ref="DQ27:DS30"/>
    <mergeCell ref="AY27:AZ30"/>
    <mergeCell ref="BA27:BC30"/>
    <mergeCell ref="BD27:BF30"/>
    <mergeCell ref="DT39:DV42"/>
    <mergeCell ref="AO39:AQ42"/>
    <mergeCell ref="AR39:AT42"/>
    <mergeCell ref="AU39:AV42"/>
    <mergeCell ref="DQ35:DS38"/>
    <mergeCell ref="DT35:DV38"/>
    <mergeCell ref="CS35:CT38"/>
    <mergeCell ref="CU35:DA38"/>
    <mergeCell ref="DB35:DC38"/>
    <mergeCell ref="DD35:DJ38"/>
    <mergeCell ref="BT39:BZ42"/>
    <mergeCell ref="DK35:DP38"/>
    <mergeCell ref="DT27:DV30"/>
    <mergeCell ref="T39:V42"/>
    <mergeCell ref="W39:Y42"/>
    <mergeCell ref="Z39:AB42"/>
    <mergeCell ref="AC39:AE42"/>
    <mergeCell ref="CJ35:CK38"/>
    <mergeCell ref="CL35:CR38"/>
    <mergeCell ref="BA35:BC38"/>
    <mergeCell ref="BD35:BF38"/>
    <mergeCell ref="BR35:BS38"/>
    <mergeCell ref="BT35:BZ38"/>
    <mergeCell ref="CA35:CB38"/>
    <mergeCell ref="CC35:CI38"/>
    <mergeCell ref="V35:AB38"/>
    <mergeCell ref="AC35:AD38"/>
    <mergeCell ref="BA39:BC42"/>
    <mergeCell ref="BD39:BF42"/>
    <mergeCell ref="BR39:BS42"/>
    <mergeCell ref="AF39:AH42"/>
    <mergeCell ref="AI39:AK42"/>
    <mergeCell ref="AL39:AN42"/>
    <mergeCell ref="AE35:AK38"/>
    <mergeCell ref="AL35:AM38"/>
    <mergeCell ref="AN35:AT38"/>
    <mergeCell ref="K27:M30"/>
    <mergeCell ref="N27:P30"/>
    <mergeCell ref="FD28:FV30"/>
    <mergeCell ref="AP33:BF34"/>
    <mergeCell ref="DF33:DV34"/>
    <mergeCell ref="DM27:DN30"/>
    <mergeCell ref="DO27:DP30"/>
    <mergeCell ref="AW27:AX30"/>
    <mergeCell ref="DB27:DJ30"/>
    <mergeCell ref="DK27:DL30"/>
    <mergeCell ref="CD27:CF30"/>
    <mergeCell ref="CG27:CI30"/>
    <mergeCell ref="CJ27:CL30"/>
    <mergeCell ref="CM27:CO30"/>
    <mergeCell ref="CP27:CR30"/>
    <mergeCell ref="CS27:CU30"/>
    <mergeCell ref="BR27:BS30"/>
    <mergeCell ref="BT27:BZ30"/>
    <mergeCell ref="CA27:CC30"/>
    <mergeCell ref="CG23:CI26"/>
    <mergeCell ref="CS23:DA26"/>
    <mergeCell ref="AW19:AX22"/>
    <mergeCell ref="AY19:AZ22"/>
    <mergeCell ref="BA19:BC22"/>
    <mergeCell ref="B35:C38"/>
    <mergeCell ref="D35:J38"/>
    <mergeCell ref="K35:L38"/>
    <mergeCell ref="M35:S38"/>
    <mergeCell ref="T35:U38"/>
    <mergeCell ref="CV27:CX30"/>
    <mergeCell ref="CY27:DA30"/>
    <mergeCell ref="AU35:AZ38"/>
    <mergeCell ref="Q27:S30"/>
    <mergeCell ref="T27:V30"/>
    <mergeCell ref="W27:Y30"/>
    <mergeCell ref="Z27:AB30"/>
    <mergeCell ref="AC27:AE30"/>
    <mergeCell ref="AF27:AH30"/>
    <mergeCell ref="AI27:AK30"/>
    <mergeCell ref="AL27:AT30"/>
    <mergeCell ref="AU27:AV30"/>
    <mergeCell ref="B27:C30"/>
    <mergeCell ref="D27:J30"/>
    <mergeCell ref="AC19:AE22"/>
    <mergeCell ref="AF19:AH22"/>
    <mergeCell ref="AI19:AK22"/>
    <mergeCell ref="AL23:AN26"/>
    <mergeCell ref="AO23:AQ26"/>
    <mergeCell ref="AR23:AT26"/>
    <mergeCell ref="DE19:DG22"/>
    <mergeCell ref="DH19:DJ22"/>
    <mergeCell ref="BA23:BC26"/>
    <mergeCell ref="BD23:BF26"/>
    <mergeCell ref="BR23:BS26"/>
    <mergeCell ref="BT23:BZ26"/>
    <mergeCell ref="AC23:AK26"/>
    <mergeCell ref="AU23:AV26"/>
    <mergeCell ref="CJ23:CL26"/>
    <mergeCell ref="CM23:CO26"/>
    <mergeCell ref="CP23:CR26"/>
    <mergeCell ref="AW23:AX26"/>
    <mergeCell ref="AY23:AZ26"/>
    <mergeCell ref="CG19:CI22"/>
    <mergeCell ref="CJ19:CR22"/>
    <mergeCell ref="CS19:CU22"/>
    <mergeCell ref="CA23:CC26"/>
    <mergeCell ref="CD23:CF26"/>
    <mergeCell ref="B23:C26"/>
    <mergeCell ref="D23:J26"/>
    <mergeCell ref="K23:M26"/>
    <mergeCell ref="N23:P26"/>
    <mergeCell ref="Q23:S26"/>
    <mergeCell ref="T23:V26"/>
    <mergeCell ref="W23:Y26"/>
    <mergeCell ref="B19:C22"/>
    <mergeCell ref="D19:J22"/>
    <mergeCell ref="K19:M22"/>
    <mergeCell ref="N19:P22"/>
    <mergeCell ref="Q19:S22"/>
    <mergeCell ref="T19:AB22"/>
    <mergeCell ref="Z23:AB26"/>
    <mergeCell ref="CU11:DA14"/>
    <mergeCell ref="DB11:DC14"/>
    <mergeCell ref="DD11:DJ14"/>
    <mergeCell ref="AL19:AN22"/>
    <mergeCell ref="AO19:AQ22"/>
    <mergeCell ref="AR19:AT22"/>
    <mergeCell ref="BD15:BF18"/>
    <mergeCell ref="BR15:BS18"/>
    <mergeCell ref="BT15:BZ18"/>
    <mergeCell ref="AU15:AV18"/>
    <mergeCell ref="CA15:CI18"/>
    <mergeCell ref="CJ15:CL18"/>
    <mergeCell ref="CM15:CO18"/>
    <mergeCell ref="BR19:BS22"/>
    <mergeCell ref="BT19:BZ22"/>
    <mergeCell ref="CA19:CC22"/>
    <mergeCell ref="CD19:CF22"/>
    <mergeCell ref="AU19:AV22"/>
    <mergeCell ref="AY15:AZ18"/>
    <mergeCell ref="BA15:BC18"/>
    <mergeCell ref="CV19:CX22"/>
    <mergeCell ref="CP15:CR18"/>
    <mergeCell ref="AW15:AX18"/>
    <mergeCell ref="BD19:BF22"/>
    <mergeCell ref="DK11:DP14"/>
    <mergeCell ref="DK15:DL18"/>
    <mergeCell ref="DM15:DN18"/>
    <mergeCell ref="CS15:CU18"/>
    <mergeCell ref="CV15:CX18"/>
    <mergeCell ref="DO15:DP18"/>
    <mergeCell ref="DH15:DJ18"/>
    <mergeCell ref="B15:C18"/>
    <mergeCell ref="D15:J18"/>
    <mergeCell ref="K15:S18"/>
    <mergeCell ref="T15:V18"/>
    <mergeCell ref="W15:Y18"/>
    <mergeCell ref="Z15:AB18"/>
    <mergeCell ref="AC15:AE18"/>
    <mergeCell ref="AF15:AH18"/>
    <mergeCell ref="M11:S14"/>
    <mergeCell ref="T11:U14"/>
    <mergeCell ref="V11:AB14"/>
    <mergeCell ref="AL11:AM14"/>
    <mergeCell ref="AN11:AT14"/>
    <mergeCell ref="AL15:AN18"/>
    <mergeCell ref="AO15:AQ18"/>
    <mergeCell ref="AR15:AT18"/>
    <mergeCell ref="AI15:AK18"/>
    <mergeCell ref="BG1:DT3"/>
    <mergeCell ref="EZ1:FV3"/>
    <mergeCell ref="BZ4:DD6"/>
    <mergeCell ref="EZ4:FV6"/>
    <mergeCell ref="B7:U8"/>
    <mergeCell ref="AP9:BF10"/>
    <mergeCell ref="DF9:DV10"/>
    <mergeCell ref="CL11:CR14"/>
    <mergeCell ref="CS11:CT14"/>
    <mergeCell ref="BD11:BF14"/>
    <mergeCell ref="BR11:BS14"/>
    <mergeCell ref="BT11:BZ14"/>
    <mergeCell ref="CA11:CB14"/>
    <mergeCell ref="CC11:CI14"/>
    <mergeCell ref="CJ11:CK14"/>
    <mergeCell ref="AC11:AD14"/>
    <mergeCell ref="AE11:AK14"/>
    <mergeCell ref="AU11:AZ14"/>
    <mergeCell ref="BA11:BC14"/>
    <mergeCell ref="B11:C14"/>
    <mergeCell ref="D11:J14"/>
    <mergeCell ref="K11:L14"/>
    <mergeCell ref="DQ11:DS14"/>
    <mergeCell ref="DT11:DV14"/>
    <mergeCell ref="CY15:DA18"/>
    <mergeCell ref="DB15:DD18"/>
    <mergeCell ref="DE15:DG18"/>
    <mergeCell ref="DT23:DV26"/>
    <mergeCell ref="DB23:DD26"/>
    <mergeCell ref="DE23:DG26"/>
    <mergeCell ref="DH23:DJ26"/>
    <mergeCell ref="CY19:DA22"/>
    <mergeCell ref="DB19:DD22"/>
    <mergeCell ref="DK19:DL22"/>
    <mergeCell ref="DM19:DN22"/>
    <mergeCell ref="DK23:DL26"/>
    <mergeCell ref="DM23:DN26"/>
    <mergeCell ref="EH15:EJ25"/>
    <mergeCell ref="FD15:FF25"/>
    <mergeCell ref="EK16:EZ18"/>
    <mergeCell ref="DT19:DV22"/>
    <mergeCell ref="EK19:EZ21"/>
    <mergeCell ref="DO23:DP26"/>
    <mergeCell ref="DQ23:DS26"/>
    <mergeCell ref="DQ15:DS18"/>
    <mergeCell ref="DT15:DV18"/>
    <mergeCell ref="DO19:DP22"/>
    <mergeCell ref="DQ19:DS22"/>
    <mergeCell ref="EK22:EZ24"/>
    <mergeCell ref="EU90:FA93"/>
    <mergeCell ref="FB90:FC93"/>
    <mergeCell ref="EO94:EP97"/>
    <mergeCell ref="EQ94:ER97"/>
    <mergeCell ref="ES94:ET97"/>
    <mergeCell ref="EU94:FA97"/>
    <mergeCell ref="FB94:FC97"/>
    <mergeCell ref="FG16:FV18"/>
    <mergeCell ref="FG19:FV21"/>
    <mergeCell ref="FG22:FV24"/>
    <mergeCell ref="EO84:FF85"/>
    <mergeCell ref="EO86:EP89"/>
    <mergeCell ref="EQ86:ER89"/>
    <mergeCell ref="ES86:ET89"/>
    <mergeCell ref="EU86:FA89"/>
    <mergeCell ref="FB86:FC89"/>
    <mergeCell ref="EB78:FT81"/>
    <mergeCell ref="FO98:FR105"/>
    <mergeCell ref="EO98:EP101"/>
    <mergeCell ref="EQ98:ER101"/>
    <mergeCell ref="ES98:ET101"/>
    <mergeCell ref="EU98:FA101"/>
    <mergeCell ref="FB98:FC101"/>
    <mergeCell ref="EO102:EP105"/>
    <mergeCell ref="EQ102:ER105"/>
    <mergeCell ref="ES102:ET105"/>
    <mergeCell ref="EU102:FA105"/>
    <mergeCell ref="FB102:FC105"/>
    <mergeCell ref="EU106:FA109"/>
    <mergeCell ref="FB106:FC109"/>
    <mergeCell ref="EO114:EP117"/>
    <mergeCell ref="EQ114:ER117"/>
    <mergeCell ref="ES114:ET117"/>
    <mergeCell ref="EU114:FA117"/>
    <mergeCell ref="FB114:FC117"/>
    <mergeCell ref="EO110:EP113"/>
    <mergeCell ref="EQ110:ER113"/>
    <mergeCell ref="ES110:ET113"/>
    <mergeCell ref="EU110:FA113"/>
    <mergeCell ref="FB110:FC113"/>
    <mergeCell ref="A110:BN113"/>
    <mergeCell ref="AG85:AI88"/>
    <mergeCell ref="AG89:AI92"/>
    <mergeCell ref="AG93:AI96"/>
    <mergeCell ref="AG97:AI100"/>
    <mergeCell ref="AC89:AF96"/>
    <mergeCell ref="EO106:EP109"/>
    <mergeCell ref="EQ106:ER109"/>
    <mergeCell ref="ES106:ET109"/>
    <mergeCell ref="EO90:EP93"/>
    <mergeCell ref="EQ90:ER93"/>
    <mergeCell ref="ES90:ET93"/>
    <mergeCell ref="A89:C92"/>
    <mergeCell ref="D89:E92"/>
    <mergeCell ref="F89:G92"/>
    <mergeCell ref="H89:I92"/>
    <mergeCell ref="J89:P92"/>
    <mergeCell ref="Q89:R92"/>
    <mergeCell ref="BR89:CC92"/>
    <mergeCell ref="BR85:CC88"/>
    <mergeCell ref="A85:C88"/>
    <mergeCell ref="D85:E88"/>
    <mergeCell ref="F85:G88"/>
    <mergeCell ref="H85:I88"/>
  </mergeCells>
  <phoneticPr fontId="2"/>
  <printOptions horizontalCentered="1"/>
  <pageMargins left="0.39370078740157483" right="0.39370078740157483" top="0.39370078740157483" bottom="0.39370078740157483" header="0.43307086614173229" footer="0.19685039370078741"/>
  <pageSetup paperSize="12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5FE51-1924-4BFF-BE52-7B77F4B568C4}">
  <sheetPr>
    <pageSetUpPr fitToPage="1"/>
  </sheetPr>
  <dimension ref="B1:BU58"/>
  <sheetViews>
    <sheetView topLeftCell="V39" zoomScale="175" zoomScaleNormal="175" zoomScaleSheetLayoutView="85" workbookViewId="0">
      <selection activeCell="BF116" sqref="BF116"/>
    </sheetView>
  </sheetViews>
  <sheetFormatPr defaultColWidth="9" defaultRowHeight="13.8" x14ac:dyDescent="0.2"/>
  <cols>
    <col min="1" max="1" width="2.6640625" style="368" customWidth="1"/>
    <col min="2" max="2" width="4.21875" style="369" customWidth="1"/>
    <col min="3" max="3" width="0" style="368" hidden="1" customWidth="1"/>
    <col min="4" max="4" width="14.6640625" style="372" customWidth="1"/>
    <col min="5" max="5" width="1.6640625" style="370" customWidth="1"/>
    <col min="6" max="6" width="6.6640625" style="371" customWidth="1"/>
    <col min="7" max="7" width="1.6640625" style="370" customWidth="1"/>
    <col min="8" max="30" width="2" style="368" customWidth="1"/>
    <col min="31" max="31" width="0" style="368" hidden="1" customWidth="1"/>
    <col min="32" max="32" width="14.6640625" style="372" customWidth="1"/>
    <col min="33" max="33" width="1.6640625" style="370" customWidth="1"/>
    <col min="34" max="34" width="6.6640625" style="371" customWidth="1"/>
    <col min="35" max="35" width="1.6640625" style="370" customWidth="1"/>
    <col min="36" max="36" width="4.21875" style="369" customWidth="1"/>
    <col min="37" max="38" width="2.6640625" style="368" customWidth="1"/>
    <col min="39" max="39" width="4.21875" style="369" customWidth="1"/>
    <col min="40" max="40" width="0" style="368" hidden="1" customWidth="1"/>
    <col min="41" max="41" width="14.6640625" style="372" customWidth="1"/>
    <col min="42" max="42" width="1.6640625" style="370" customWidth="1"/>
    <col min="43" max="43" width="6.6640625" style="371" customWidth="1"/>
    <col min="44" max="44" width="1.6640625" style="370" customWidth="1"/>
    <col min="45" max="67" width="2" style="368" customWidth="1"/>
    <col min="68" max="68" width="0" style="368" hidden="1" customWidth="1"/>
    <col min="69" max="69" width="14.6640625" style="372" customWidth="1"/>
    <col min="70" max="70" width="1.6640625" style="370" customWidth="1"/>
    <col min="71" max="71" width="6.6640625" style="371" customWidth="1"/>
    <col min="72" max="72" width="1.6640625" style="370" customWidth="1"/>
    <col min="73" max="73" width="4.21875" style="369" customWidth="1"/>
    <col min="74" max="74" width="2.6640625" style="368" customWidth="1"/>
    <col min="75" max="16384" width="9" style="368"/>
  </cols>
  <sheetData>
    <row r="1" spans="2:73" ht="30" customHeight="1" x14ac:dyDescent="0.2">
      <c r="D1" s="437" t="s">
        <v>267</v>
      </c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</row>
    <row r="3" spans="2:73" ht="25.05" customHeight="1" x14ac:dyDescent="0.2">
      <c r="AE3" s="436" t="s">
        <v>266</v>
      </c>
      <c r="AF3" s="434"/>
      <c r="AG3" s="434"/>
      <c r="AH3" s="434"/>
      <c r="AI3" s="434"/>
      <c r="AJ3" s="434"/>
      <c r="AK3" s="434"/>
      <c r="AL3" s="434"/>
      <c r="AM3" s="434"/>
      <c r="AN3" s="434"/>
      <c r="AO3" s="434"/>
      <c r="AP3" s="434"/>
      <c r="AQ3" s="434"/>
      <c r="BM3" s="435" t="s">
        <v>265</v>
      </c>
      <c r="BN3" s="434"/>
      <c r="BO3" s="434"/>
      <c r="BP3" s="434"/>
      <c r="BQ3" s="434"/>
      <c r="BR3" s="434"/>
      <c r="BS3" s="434"/>
      <c r="BT3" s="434"/>
      <c r="BU3" s="434"/>
    </row>
    <row r="4" spans="2:73" x14ac:dyDescent="0.2">
      <c r="BM4" s="435" t="s">
        <v>264</v>
      </c>
      <c r="BN4" s="434"/>
      <c r="BO4" s="434"/>
      <c r="BP4" s="434"/>
      <c r="BQ4" s="434"/>
      <c r="BR4" s="434"/>
      <c r="BS4" s="434"/>
      <c r="BT4" s="434"/>
      <c r="BU4" s="434"/>
    </row>
    <row r="6" spans="2:73" ht="16.2" customHeight="1" thickBot="1" x14ac:dyDescent="0.25">
      <c r="B6" s="384">
        <v>1</v>
      </c>
      <c r="D6" s="383" t="s">
        <v>263</v>
      </c>
      <c r="E6" s="381" t="s">
        <v>133</v>
      </c>
      <c r="F6" s="382" t="s">
        <v>136</v>
      </c>
      <c r="G6" s="381" t="s">
        <v>131</v>
      </c>
      <c r="H6" s="386"/>
      <c r="I6" s="386"/>
      <c r="J6" s="380"/>
      <c r="K6" s="380"/>
      <c r="L6" s="380"/>
      <c r="M6" s="380"/>
      <c r="Q6" s="427"/>
      <c r="R6" s="431" t="s">
        <v>262</v>
      </c>
      <c r="S6" s="428"/>
      <c r="T6" s="428"/>
      <c r="U6" s="427"/>
      <c r="Y6" s="380"/>
      <c r="Z6" s="380"/>
      <c r="AA6" s="380"/>
      <c r="AB6" s="380"/>
      <c r="AC6" s="386"/>
      <c r="AD6" s="386"/>
      <c r="AF6" s="383" t="s">
        <v>261</v>
      </c>
      <c r="AG6" s="381" t="s">
        <v>133</v>
      </c>
      <c r="AH6" s="382" t="s">
        <v>136</v>
      </c>
      <c r="AI6" s="381" t="s">
        <v>131</v>
      </c>
      <c r="AJ6" s="384">
        <v>26</v>
      </c>
      <c r="AM6" s="384">
        <v>50</v>
      </c>
      <c r="AO6" s="383" t="s">
        <v>260</v>
      </c>
      <c r="AP6" s="381" t="s">
        <v>133</v>
      </c>
      <c r="AQ6" s="382" t="s">
        <v>132</v>
      </c>
      <c r="AR6" s="381" t="s">
        <v>131</v>
      </c>
      <c r="AS6" s="386"/>
      <c r="AT6" s="386"/>
      <c r="AU6" s="380"/>
      <c r="AV6" s="380"/>
      <c r="AW6" s="380"/>
      <c r="AX6" s="380"/>
      <c r="BJ6" s="380"/>
      <c r="BK6" s="380"/>
      <c r="BL6" s="380"/>
      <c r="BM6" s="380"/>
      <c r="BN6" s="410"/>
      <c r="BO6" s="410"/>
      <c r="BQ6" s="383" t="s">
        <v>259</v>
      </c>
      <c r="BR6" s="381" t="s">
        <v>133</v>
      </c>
      <c r="BS6" s="382" t="s">
        <v>140</v>
      </c>
      <c r="BT6" s="381" t="s">
        <v>131</v>
      </c>
      <c r="BU6" s="384">
        <v>74</v>
      </c>
    </row>
    <row r="7" spans="2:73" ht="16.2" customHeight="1" thickTop="1" thickBot="1" x14ac:dyDescent="0.25">
      <c r="B7" s="384"/>
      <c r="D7" s="383"/>
      <c r="E7" s="381"/>
      <c r="F7" s="382"/>
      <c r="G7" s="381"/>
      <c r="H7" s="380"/>
      <c r="I7" s="380"/>
      <c r="J7" s="418"/>
      <c r="K7" s="380"/>
      <c r="L7" s="380"/>
      <c r="M7" s="380"/>
      <c r="Q7" s="427"/>
      <c r="R7" s="428"/>
      <c r="S7" s="428"/>
      <c r="T7" s="428"/>
      <c r="U7" s="427"/>
      <c r="Y7" s="380"/>
      <c r="Z7" s="380"/>
      <c r="AA7" s="380"/>
      <c r="AB7" s="416"/>
      <c r="AC7" s="380"/>
      <c r="AD7" s="380"/>
      <c r="AF7" s="383"/>
      <c r="AG7" s="381"/>
      <c r="AH7" s="382"/>
      <c r="AI7" s="381"/>
      <c r="AJ7" s="384"/>
      <c r="AM7" s="384"/>
      <c r="AO7" s="383"/>
      <c r="AP7" s="381"/>
      <c r="AQ7" s="382"/>
      <c r="AR7" s="381"/>
      <c r="AS7" s="380"/>
      <c r="AT7" s="380"/>
      <c r="AU7" s="418"/>
      <c r="AV7" s="380"/>
      <c r="AW7" s="380"/>
      <c r="AX7" s="380"/>
      <c r="BJ7" s="380"/>
      <c r="BK7" s="380"/>
      <c r="BL7" s="380"/>
      <c r="BM7" s="393"/>
      <c r="BN7" s="396"/>
      <c r="BO7" s="396"/>
      <c r="BQ7" s="383"/>
      <c r="BR7" s="381"/>
      <c r="BS7" s="382"/>
      <c r="BT7" s="381"/>
      <c r="BU7" s="384"/>
    </row>
    <row r="8" spans="2:73" ht="16.2" customHeight="1" thickTop="1" thickBot="1" x14ac:dyDescent="0.25">
      <c r="B8" s="384">
        <v>2</v>
      </c>
      <c r="D8" s="383" t="s">
        <v>258</v>
      </c>
      <c r="E8" s="381" t="s">
        <v>133</v>
      </c>
      <c r="F8" s="382" t="s">
        <v>196</v>
      </c>
      <c r="G8" s="381" t="s">
        <v>131</v>
      </c>
      <c r="H8" s="380"/>
      <c r="I8" s="406"/>
      <c r="J8" s="395"/>
      <c r="K8" s="385"/>
      <c r="L8" s="380"/>
      <c r="M8" s="380"/>
      <c r="Q8" s="427"/>
      <c r="R8" s="428"/>
      <c r="S8" s="428"/>
      <c r="T8" s="428"/>
      <c r="U8" s="427"/>
      <c r="Y8" s="380"/>
      <c r="Z8" s="380"/>
      <c r="AA8" s="390"/>
      <c r="AB8" s="406"/>
      <c r="AC8" s="395"/>
      <c r="AD8" s="386"/>
      <c r="AF8" s="383" t="s">
        <v>257</v>
      </c>
      <c r="AG8" s="381" t="s">
        <v>133</v>
      </c>
      <c r="AH8" s="382" t="s">
        <v>159</v>
      </c>
      <c r="AI8" s="381" t="s">
        <v>131</v>
      </c>
      <c r="AJ8" s="384">
        <v>27</v>
      </c>
      <c r="AM8" s="384">
        <v>51</v>
      </c>
      <c r="AO8" s="383" t="s">
        <v>256</v>
      </c>
      <c r="AP8" s="381" t="s">
        <v>133</v>
      </c>
      <c r="AQ8" s="382" t="s">
        <v>165</v>
      </c>
      <c r="AR8" s="381" t="s">
        <v>131</v>
      </c>
      <c r="AS8" s="380"/>
      <c r="AT8" s="406"/>
      <c r="AU8" s="395"/>
      <c r="AV8" s="385"/>
      <c r="AW8" s="380"/>
      <c r="AX8" s="380"/>
      <c r="BJ8" s="380"/>
      <c r="BK8" s="380"/>
      <c r="BL8" s="390"/>
      <c r="BM8" s="390"/>
      <c r="BN8" s="380"/>
      <c r="BO8" s="386"/>
      <c r="BQ8" s="383" t="s">
        <v>255</v>
      </c>
      <c r="BR8" s="381" t="s">
        <v>133</v>
      </c>
      <c r="BS8" s="382" t="s">
        <v>180</v>
      </c>
      <c r="BT8" s="381" t="s">
        <v>131</v>
      </c>
      <c r="BU8" s="384">
        <v>75</v>
      </c>
    </row>
    <row r="9" spans="2:73" ht="16.2" customHeight="1" thickTop="1" thickBot="1" x14ac:dyDescent="0.25">
      <c r="B9" s="384"/>
      <c r="D9" s="383"/>
      <c r="E9" s="381"/>
      <c r="F9" s="382"/>
      <c r="G9" s="381"/>
      <c r="H9" s="396"/>
      <c r="I9" s="409"/>
      <c r="J9" s="380"/>
      <c r="K9" s="385"/>
      <c r="L9" s="380"/>
      <c r="M9" s="380"/>
      <c r="Q9" s="433" t="s">
        <v>254</v>
      </c>
      <c r="R9" s="432"/>
      <c r="S9" s="433" t="s">
        <v>253</v>
      </c>
      <c r="T9" s="433" t="s">
        <v>252</v>
      </c>
      <c r="U9" s="432"/>
      <c r="Y9" s="380"/>
      <c r="Z9" s="380"/>
      <c r="AA9" s="390"/>
      <c r="AB9" s="380"/>
      <c r="AC9" s="423"/>
      <c r="AD9" s="380"/>
      <c r="AF9" s="383"/>
      <c r="AG9" s="381"/>
      <c r="AH9" s="382"/>
      <c r="AI9" s="381"/>
      <c r="AJ9" s="384"/>
      <c r="AM9" s="384"/>
      <c r="AO9" s="383"/>
      <c r="AP9" s="381"/>
      <c r="AQ9" s="382"/>
      <c r="AR9" s="381"/>
      <c r="AS9" s="396"/>
      <c r="AT9" s="409"/>
      <c r="AU9" s="380"/>
      <c r="AV9" s="385"/>
      <c r="AW9" s="380"/>
      <c r="AX9" s="380"/>
      <c r="BJ9" s="380"/>
      <c r="BK9" s="380"/>
      <c r="BL9" s="390"/>
      <c r="BM9" s="390"/>
      <c r="BN9" s="416"/>
      <c r="BO9" s="380"/>
      <c r="BQ9" s="383"/>
      <c r="BR9" s="381"/>
      <c r="BS9" s="382"/>
      <c r="BT9" s="381"/>
      <c r="BU9" s="384"/>
    </row>
    <row r="10" spans="2:73" ht="16.2" customHeight="1" thickTop="1" thickBot="1" x14ac:dyDescent="0.25">
      <c r="B10" s="384">
        <v>3</v>
      </c>
      <c r="D10" s="383" t="s">
        <v>251</v>
      </c>
      <c r="E10" s="381" t="s">
        <v>133</v>
      </c>
      <c r="F10" s="382" t="s">
        <v>214</v>
      </c>
      <c r="G10" s="381" t="s">
        <v>131</v>
      </c>
      <c r="H10" s="386"/>
      <c r="I10" s="405"/>
      <c r="J10" s="380"/>
      <c r="K10" s="385"/>
      <c r="L10" s="380"/>
      <c r="M10" s="380"/>
      <c r="Q10" s="432"/>
      <c r="R10" s="432"/>
      <c r="S10" s="432"/>
      <c r="T10" s="432"/>
      <c r="U10" s="432"/>
      <c r="Y10" s="380"/>
      <c r="Z10" s="380"/>
      <c r="AA10" s="390"/>
      <c r="AB10" s="380"/>
      <c r="AC10" s="406"/>
      <c r="AD10" s="415"/>
      <c r="AF10" s="383" t="s">
        <v>250</v>
      </c>
      <c r="AG10" s="381" t="s">
        <v>133</v>
      </c>
      <c r="AH10" s="382" t="s">
        <v>176</v>
      </c>
      <c r="AI10" s="381" t="s">
        <v>131</v>
      </c>
      <c r="AJ10" s="384">
        <v>28</v>
      </c>
      <c r="AM10" s="384">
        <v>52</v>
      </c>
      <c r="AO10" s="383" t="s">
        <v>249</v>
      </c>
      <c r="AP10" s="381" t="s">
        <v>133</v>
      </c>
      <c r="AQ10" s="382" t="s">
        <v>192</v>
      </c>
      <c r="AR10" s="381" t="s">
        <v>131</v>
      </c>
      <c r="AS10" s="386"/>
      <c r="AT10" s="405"/>
      <c r="AU10" s="380"/>
      <c r="AV10" s="385"/>
      <c r="AW10" s="380"/>
      <c r="AX10" s="380"/>
      <c r="BJ10" s="380"/>
      <c r="BK10" s="380"/>
      <c r="BL10" s="390"/>
      <c r="BM10" s="380"/>
      <c r="BN10" s="406"/>
      <c r="BO10" s="415"/>
      <c r="BQ10" s="383" t="s">
        <v>248</v>
      </c>
      <c r="BR10" s="381" t="s">
        <v>133</v>
      </c>
      <c r="BS10" s="382" t="s">
        <v>161</v>
      </c>
      <c r="BT10" s="381" t="s">
        <v>131</v>
      </c>
      <c r="BU10" s="384">
        <v>76</v>
      </c>
    </row>
    <row r="11" spans="2:73" ht="16.2" customHeight="1" thickTop="1" thickBot="1" x14ac:dyDescent="0.25">
      <c r="B11" s="384"/>
      <c r="D11" s="383"/>
      <c r="E11" s="381"/>
      <c r="F11" s="382"/>
      <c r="G11" s="381"/>
      <c r="H11" s="380"/>
      <c r="I11" s="380"/>
      <c r="J11" s="380"/>
      <c r="K11" s="418"/>
      <c r="L11" s="380"/>
      <c r="M11" s="380"/>
      <c r="Q11" s="432"/>
      <c r="R11" s="432"/>
      <c r="S11" s="432"/>
      <c r="T11" s="432"/>
      <c r="U11" s="432"/>
      <c r="Y11" s="380"/>
      <c r="Z11" s="380"/>
      <c r="AA11" s="416"/>
      <c r="AB11" s="380"/>
      <c r="AC11" s="380"/>
      <c r="AD11" s="396"/>
      <c r="AF11" s="383"/>
      <c r="AG11" s="381"/>
      <c r="AH11" s="382"/>
      <c r="AI11" s="381"/>
      <c r="AJ11" s="384"/>
      <c r="AM11" s="384"/>
      <c r="AO11" s="383"/>
      <c r="AP11" s="381"/>
      <c r="AQ11" s="382"/>
      <c r="AR11" s="381"/>
      <c r="AS11" s="380"/>
      <c r="AT11" s="380"/>
      <c r="AU11" s="380"/>
      <c r="AV11" s="418"/>
      <c r="AW11" s="380"/>
      <c r="AX11" s="380"/>
      <c r="BJ11" s="380"/>
      <c r="BK11" s="380"/>
      <c r="BL11" s="416"/>
      <c r="BM11" s="380"/>
      <c r="BN11" s="380"/>
      <c r="BO11" s="396"/>
      <c r="BQ11" s="383"/>
      <c r="BR11" s="381"/>
      <c r="BS11" s="382"/>
      <c r="BT11" s="381"/>
      <c r="BU11" s="384"/>
    </row>
    <row r="12" spans="2:73" ht="16.2" customHeight="1" thickTop="1" thickBot="1" x14ac:dyDescent="0.25">
      <c r="B12" s="384">
        <v>4</v>
      </c>
      <c r="D12" s="383" t="s">
        <v>247</v>
      </c>
      <c r="E12" s="381" t="s">
        <v>133</v>
      </c>
      <c r="F12" s="382" t="s">
        <v>140</v>
      </c>
      <c r="G12" s="381" t="s">
        <v>131</v>
      </c>
      <c r="H12" s="380"/>
      <c r="I12" s="380"/>
      <c r="J12" s="406"/>
      <c r="K12" s="395"/>
      <c r="L12" s="385"/>
      <c r="M12" s="380"/>
      <c r="Q12" s="432"/>
      <c r="R12" s="432"/>
      <c r="S12" s="432"/>
      <c r="T12" s="432"/>
      <c r="U12" s="432"/>
      <c r="Y12" s="380"/>
      <c r="Z12" s="390"/>
      <c r="AA12" s="406"/>
      <c r="AB12" s="395"/>
      <c r="AC12" s="380"/>
      <c r="AD12" s="386"/>
      <c r="AF12" s="383" t="s">
        <v>246</v>
      </c>
      <c r="AG12" s="381" t="s">
        <v>133</v>
      </c>
      <c r="AH12" s="382" t="s">
        <v>214</v>
      </c>
      <c r="AI12" s="381" t="s">
        <v>131</v>
      </c>
      <c r="AJ12" s="384">
        <v>29</v>
      </c>
      <c r="AM12" s="384">
        <v>53</v>
      </c>
      <c r="AO12" s="383" t="s">
        <v>245</v>
      </c>
      <c r="AP12" s="381" t="s">
        <v>133</v>
      </c>
      <c r="AQ12" s="382" t="s">
        <v>146</v>
      </c>
      <c r="AR12" s="381" t="s">
        <v>131</v>
      </c>
      <c r="AS12" s="380"/>
      <c r="AT12" s="380"/>
      <c r="AU12" s="406"/>
      <c r="AV12" s="395"/>
      <c r="AW12" s="385"/>
      <c r="AX12" s="380"/>
      <c r="BJ12" s="380"/>
      <c r="BK12" s="380"/>
      <c r="BL12" s="409"/>
      <c r="BM12" s="395"/>
      <c r="BN12" s="380"/>
      <c r="BO12" s="410"/>
      <c r="BQ12" s="383" t="s">
        <v>244</v>
      </c>
      <c r="BR12" s="381" t="s">
        <v>133</v>
      </c>
      <c r="BS12" s="382" t="s">
        <v>163</v>
      </c>
      <c r="BT12" s="381" t="s">
        <v>131</v>
      </c>
      <c r="BU12" s="384">
        <v>77</v>
      </c>
    </row>
    <row r="13" spans="2:73" ht="16.2" customHeight="1" thickTop="1" thickBot="1" x14ac:dyDescent="0.25">
      <c r="B13" s="384"/>
      <c r="D13" s="383"/>
      <c r="E13" s="381"/>
      <c r="F13" s="382"/>
      <c r="G13" s="381"/>
      <c r="H13" s="396"/>
      <c r="I13" s="395"/>
      <c r="J13" s="406"/>
      <c r="K13" s="395"/>
      <c r="L13" s="385"/>
      <c r="M13" s="380"/>
      <c r="Q13" s="432"/>
      <c r="R13" s="432"/>
      <c r="S13" s="432"/>
      <c r="T13" s="432"/>
      <c r="U13" s="432"/>
      <c r="Y13" s="380"/>
      <c r="Z13" s="390"/>
      <c r="AA13" s="406"/>
      <c r="AB13" s="395"/>
      <c r="AC13" s="416"/>
      <c r="AD13" s="380"/>
      <c r="AF13" s="383"/>
      <c r="AG13" s="381"/>
      <c r="AH13" s="382"/>
      <c r="AI13" s="381"/>
      <c r="AJ13" s="384"/>
      <c r="AM13" s="384"/>
      <c r="AO13" s="383"/>
      <c r="AP13" s="381"/>
      <c r="AQ13" s="382"/>
      <c r="AR13" s="381"/>
      <c r="AS13" s="396"/>
      <c r="AT13" s="395"/>
      <c r="AU13" s="406"/>
      <c r="AV13" s="395"/>
      <c r="AW13" s="385"/>
      <c r="AX13" s="380"/>
      <c r="BJ13" s="380"/>
      <c r="BK13" s="380"/>
      <c r="BL13" s="409"/>
      <c r="BM13" s="395"/>
      <c r="BN13" s="393"/>
      <c r="BO13" s="396"/>
      <c r="BQ13" s="383"/>
      <c r="BR13" s="381"/>
      <c r="BS13" s="382"/>
      <c r="BT13" s="381"/>
      <c r="BU13" s="384"/>
    </row>
    <row r="14" spans="2:73" ht="16.2" customHeight="1" thickTop="1" thickBot="1" x14ac:dyDescent="0.25">
      <c r="B14" s="384">
        <v>5</v>
      </c>
      <c r="D14" s="383" t="s">
        <v>243</v>
      </c>
      <c r="E14" s="381" t="s">
        <v>133</v>
      </c>
      <c r="F14" s="382" t="s">
        <v>176</v>
      </c>
      <c r="G14" s="381" t="s">
        <v>131</v>
      </c>
      <c r="H14" s="386"/>
      <c r="I14" s="398"/>
      <c r="J14" s="406"/>
      <c r="K14" s="395"/>
      <c r="L14" s="385"/>
      <c r="M14" s="380"/>
      <c r="Q14" s="432"/>
      <c r="R14" s="432"/>
      <c r="S14" s="432"/>
      <c r="T14" s="432"/>
      <c r="U14" s="432"/>
      <c r="Y14" s="380"/>
      <c r="Z14" s="390"/>
      <c r="AA14" s="406"/>
      <c r="AB14" s="409"/>
      <c r="AC14" s="409"/>
      <c r="AD14" s="415"/>
      <c r="AF14" s="383" t="s">
        <v>242</v>
      </c>
      <c r="AG14" s="381" t="s">
        <v>133</v>
      </c>
      <c r="AH14" s="382" t="s">
        <v>142</v>
      </c>
      <c r="AI14" s="381" t="s">
        <v>131</v>
      </c>
      <c r="AJ14" s="384">
        <v>30</v>
      </c>
      <c r="AM14" s="384">
        <v>54</v>
      </c>
      <c r="AO14" s="383" t="s">
        <v>241</v>
      </c>
      <c r="AP14" s="381" t="s">
        <v>133</v>
      </c>
      <c r="AQ14" s="382" t="s">
        <v>196</v>
      </c>
      <c r="AR14" s="381" t="s">
        <v>131</v>
      </c>
      <c r="AS14" s="386"/>
      <c r="AT14" s="398"/>
      <c r="AU14" s="406"/>
      <c r="AV14" s="395"/>
      <c r="AW14" s="385"/>
      <c r="AX14" s="380"/>
      <c r="BJ14" s="380"/>
      <c r="BK14" s="380"/>
      <c r="BL14" s="395"/>
      <c r="BM14" s="417"/>
      <c r="BN14" s="390"/>
      <c r="BO14" s="386"/>
      <c r="BQ14" s="383" t="s">
        <v>240</v>
      </c>
      <c r="BR14" s="381" t="s">
        <v>133</v>
      </c>
      <c r="BS14" s="382" t="s">
        <v>154</v>
      </c>
      <c r="BT14" s="381" t="s">
        <v>131</v>
      </c>
      <c r="BU14" s="384">
        <v>78</v>
      </c>
    </row>
    <row r="15" spans="2:73" ht="16.2" customHeight="1" thickTop="1" thickBot="1" x14ac:dyDescent="0.25">
      <c r="B15" s="384"/>
      <c r="D15" s="383"/>
      <c r="E15" s="381"/>
      <c r="F15" s="382"/>
      <c r="G15" s="381"/>
      <c r="H15" s="380"/>
      <c r="I15" s="380"/>
      <c r="J15" s="409"/>
      <c r="K15" s="380"/>
      <c r="L15" s="385"/>
      <c r="M15" s="380"/>
      <c r="Q15" s="432"/>
      <c r="R15" s="432"/>
      <c r="S15" s="432"/>
      <c r="T15" s="432"/>
      <c r="U15" s="432"/>
      <c r="Y15" s="380"/>
      <c r="Z15" s="390"/>
      <c r="AA15" s="380"/>
      <c r="AB15" s="409"/>
      <c r="AC15" s="380"/>
      <c r="AD15" s="396"/>
      <c r="AF15" s="383"/>
      <c r="AG15" s="381"/>
      <c r="AH15" s="382"/>
      <c r="AI15" s="381"/>
      <c r="AJ15" s="384"/>
      <c r="AM15" s="384"/>
      <c r="AO15" s="383"/>
      <c r="AP15" s="381"/>
      <c r="AQ15" s="382"/>
      <c r="AR15" s="381"/>
      <c r="AS15" s="380"/>
      <c r="AT15" s="380"/>
      <c r="AU15" s="409"/>
      <c r="AV15" s="380"/>
      <c r="AW15" s="385"/>
      <c r="AX15" s="380"/>
      <c r="BJ15" s="380"/>
      <c r="BK15" s="380"/>
      <c r="BL15" s="395"/>
      <c r="BM15" s="423"/>
      <c r="BN15" s="380"/>
      <c r="BO15" s="380"/>
      <c r="BQ15" s="383"/>
      <c r="BR15" s="381"/>
      <c r="BS15" s="382"/>
      <c r="BT15" s="381"/>
      <c r="BU15" s="384"/>
    </row>
    <row r="16" spans="2:73" ht="16.2" customHeight="1" thickTop="1" thickBot="1" x14ac:dyDescent="0.25">
      <c r="B16" s="384">
        <v>6</v>
      </c>
      <c r="D16" s="383" t="s">
        <v>239</v>
      </c>
      <c r="E16" s="381" t="s">
        <v>133</v>
      </c>
      <c r="F16" s="382" t="s">
        <v>154</v>
      </c>
      <c r="G16" s="381" t="s">
        <v>131</v>
      </c>
      <c r="H16" s="380"/>
      <c r="I16" s="380"/>
      <c r="J16" s="405"/>
      <c r="K16" s="380"/>
      <c r="L16" s="385"/>
      <c r="M16" s="380"/>
      <c r="Q16" s="432"/>
      <c r="R16" s="432"/>
      <c r="S16" s="432"/>
      <c r="T16" s="432"/>
      <c r="U16" s="432"/>
      <c r="Y16" s="380"/>
      <c r="Z16" s="390"/>
      <c r="AA16" s="380"/>
      <c r="AB16" s="414"/>
      <c r="AC16" s="386"/>
      <c r="AD16" s="386"/>
      <c r="AF16" s="383" t="s">
        <v>238</v>
      </c>
      <c r="AG16" s="381" t="s">
        <v>133</v>
      </c>
      <c r="AH16" s="382" t="s">
        <v>132</v>
      </c>
      <c r="AI16" s="381" t="s">
        <v>131</v>
      </c>
      <c r="AJ16" s="384">
        <v>31</v>
      </c>
      <c r="AM16" s="384">
        <v>55</v>
      </c>
      <c r="AO16" s="383" t="s">
        <v>237</v>
      </c>
      <c r="AP16" s="381" t="s">
        <v>133</v>
      </c>
      <c r="AQ16" s="382" t="s">
        <v>214</v>
      </c>
      <c r="AR16" s="381" t="s">
        <v>131</v>
      </c>
      <c r="AS16" s="386"/>
      <c r="AT16" s="386"/>
      <c r="AU16" s="405"/>
      <c r="AV16" s="380"/>
      <c r="AW16" s="385"/>
      <c r="AX16" s="380"/>
      <c r="BJ16" s="380"/>
      <c r="BK16" s="380"/>
      <c r="BL16" s="395"/>
      <c r="BM16" s="406"/>
      <c r="BN16" s="415"/>
      <c r="BO16" s="410"/>
      <c r="BQ16" s="383" t="s">
        <v>236</v>
      </c>
      <c r="BR16" s="381" t="s">
        <v>133</v>
      </c>
      <c r="BS16" s="382" t="s">
        <v>189</v>
      </c>
      <c r="BT16" s="381" t="s">
        <v>131</v>
      </c>
      <c r="BU16" s="384">
        <v>79</v>
      </c>
    </row>
    <row r="17" spans="2:73" ht="16.2" customHeight="1" thickTop="1" thickBot="1" x14ac:dyDescent="0.25">
      <c r="B17" s="384"/>
      <c r="D17" s="383"/>
      <c r="E17" s="381"/>
      <c r="F17" s="382"/>
      <c r="G17" s="381"/>
      <c r="H17" s="396"/>
      <c r="I17" s="389"/>
      <c r="J17" s="385"/>
      <c r="K17" s="380"/>
      <c r="L17" s="385"/>
      <c r="M17" s="380"/>
      <c r="Q17" s="432"/>
      <c r="R17" s="432"/>
      <c r="S17" s="432"/>
      <c r="T17" s="432"/>
      <c r="U17" s="432"/>
      <c r="Y17" s="380"/>
      <c r="Z17" s="416"/>
      <c r="AA17" s="380"/>
      <c r="AB17" s="380"/>
      <c r="AC17" s="380"/>
      <c r="AD17" s="380"/>
      <c r="AF17" s="383"/>
      <c r="AG17" s="381"/>
      <c r="AH17" s="382"/>
      <c r="AI17" s="381"/>
      <c r="AJ17" s="384"/>
      <c r="AM17" s="384"/>
      <c r="AO17" s="383"/>
      <c r="AP17" s="381"/>
      <c r="AQ17" s="382"/>
      <c r="AR17" s="381"/>
      <c r="AS17" s="380"/>
      <c r="AT17" s="380"/>
      <c r="AU17" s="380"/>
      <c r="AV17" s="380"/>
      <c r="AW17" s="418"/>
      <c r="AX17" s="380"/>
      <c r="BJ17" s="380"/>
      <c r="BK17" s="406"/>
      <c r="BL17" s="380"/>
      <c r="BM17" s="380"/>
      <c r="BN17" s="396"/>
      <c r="BO17" s="396"/>
      <c r="BQ17" s="383"/>
      <c r="BR17" s="381"/>
      <c r="BS17" s="382"/>
      <c r="BT17" s="381"/>
      <c r="BU17" s="384"/>
    </row>
    <row r="18" spans="2:73" ht="16.2" customHeight="1" thickTop="1" thickBot="1" x14ac:dyDescent="0.25">
      <c r="B18" s="384">
        <v>7</v>
      </c>
      <c r="D18" s="383" t="s">
        <v>235</v>
      </c>
      <c r="E18" s="381" t="s">
        <v>133</v>
      </c>
      <c r="F18" s="382" t="s">
        <v>192</v>
      </c>
      <c r="G18" s="381" t="s">
        <v>131</v>
      </c>
      <c r="H18" s="386"/>
      <c r="I18" s="385"/>
      <c r="J18" s="380"/>
      <c r="K18" s="380"/>
      <c r="L18" s="385"/>
      <c r="M18" s="380"/>
      <c r="Q18" s="427"/>
      <c r="R18" s="431" t="s">
        <v>234</v>
      </c>
      <c r="S18" s="428"/>
      <c r="T18" s="428"/>
      <c r="U18" s="427"/>
      <c r="Y18" s="390"/>
      <c r="Z18" s="406"/>
      <c r="AA18" s="395"/>
      <c r="AB18" s="380"/>
      <c r="AC18" s="386"/>
      <c r="AD18" s="386"/>
      <c r="AF18" s="383" t="s">
        <v>233</v>
      </c>
      <c r="AG18" s="381" t="s">
        <v>133</v>
      </c>
      <c r="AH18" s="382" t="s">
        <v>180</v>
      </c>
      <c r="AI18" s="381" t="s">
        <v>131</v>
      </c>
      <c r="AJ18" s="384">
        <v>32</v>
      </c>
      <c r="AM18" s="384">
        <v>56</v>
      </c>
      <c r="AO18" s="383" t="s">
        <v>232</v>
      </c>
      <c r="AP18" s="381" t="s">
        <v>133</v>
      </c>
      <c r="AQ18" s="382" t="s">
        <v>156</v>
      </c>
      <c r="AR18" s="381" t="s">
        <v>131</v>
      </c>
      <c r="AS18" s="386"/>
      <c r="AT18" s="386"/>
      <c r="AU18" s="380"/>
      <c r="AV18" s="406"/>
      <c r="AW18" s="395"/>
      <c r="AX18" s="385"/>
      <c r="BJ18" s="380"/>
      <c r="BK18" s="397"/>
      <c r="BL18" s="380"/>
      <c r="BM18" s="380"/>
      <c r="BN18" s="386"/>
      <c r="BO18" s="386"/>
      <c r="BQ18" s="383" t="s">
        <v>231</v>
      </c>
      <c r="BR18" s="381" t="s">
        <v>133</v>
      </c>
      <c r="BS18" s="382" t="s">
        <v>196</v>
      </c>
      <c r="BT18" s="381" t="s">
        <v>131</v>
      </c>
      <c r="BU18" s="384">
        <v>80</v>
      </c>
    </row>
    <row r="19" spans="2:73" ht="16.2" customHeight="1" thickTop="1" thickBot="1" x14ac:dyDescent="0.25">
      <c r="B19" s="384"/>
      <c r="D19" s="383"/>
      <c r="E19" s="381"/>
      <c r="F19" s="382"/>
      <c r="G19" s="381"/>
      <c r="H19" s="380"/>
      <c r="I19" s="380"/>
      <c r="J19" s="380"/>
      <c r="K19" s="380"/>
      <c r="L19" s="418"/>
      <c r="M19" s="380"/>
      <c r="Q19" s="427"/>
      <c r="R19" s="428"/>
      <c r="S19" s="428"/>
      <c r="T19" s="428"/>
      <c r="U19" s="427"/>
      <c r="Y19" s="390"/>
      <c r="Z19" s="406"/>
      <c r="AA19" s="395"/>
      <c r="AB19" s="416"/>
      <c r="AC19" s="380"/>
      <c r="AD19" s="380"/>
      <c r="AF19" s="383"/>
      <c r="AG19" s="381"/>
      <c r="AH19" s="382"/>
      <c r="AI19" s="381"/>
      <c r="AJ19" s="384"/>
      <c r="AM19" s="384"/>
      <c r="AO19" s="383"/>
      <c r="AP19" s="381"/>
      <c r="AQ19" s="382"/>
      <c r="AR19" s="381"/>
      <c r="AS19" s="380"/>
      <c r="AT19" s="380"/>
      <c r="AU19" s="418"/>
      <c r="AV19" s="406"/>
      <c r="AW19" s="395"/>
      <c r="AX19" s="385"/>
      <c r="BJ19" s="380"/>
      <c r="BK19" s="417"/>
      <c r="BL19" s="380"/>
      <c r="BM19" s="416"/>
      <c r="BN19" s="380"/>
      <c r="BO19" s="380"/>
      <c r="BQ19" s="383"/>
      <c r="BR19" s="381"/>
      <c r="BS19" s="382"/>
      <c r="BT19" s="381"/>
      <c r="BU19" s="384"/>
    </row>
    <row r="20" spans="2:73" ht="16.2" customHeight="1" thickTop="1" thickBot="1" x14ac:dyDescent="0.25">
      <c r="B20" s="384">
        <v>8</v>
      </c>
      <c r="D20" s="383" t="s">
        <v>230</v>
      </c>
      <c r="E20" s="381" t="s">
        <v>133</v>
      </c>
      <c r="F20" s="382" t="s">
        <v>142</v>
      </c>
      <c r="G20" s="381" t="s">
        <v>131</v>
      </c>
      <c r="H20" s="430"/>
      <c r="I20" s="430"/>
      <c r="J20" s="380"/>
      <c r="K20" s="406"/>
      <c r="L20" s="395"/>
      <c r="M20" s="385"/>
      <c r="Q20" s="427"/>
      <c r="R20" s="428"/>
      <c r="S20" s="428"/>
      <c r="T20" s="428"/>
      <c r="U20" s="427"/>
      <c r="Y20" s="390"/>
      <c r="Z20" s="380"/>
      <c r="AA20" s="417"/>
      <c r="AB20" s="406"/>
      <c r="AC20" s="395"/>
      <c r="AD20" s="410"/>
      <c r="AF20" s="383" t="s">
        <v>229</v>
      </c>
      <c r="AG20" s="381" t="s">
        <v>133</v>
      </c>
      <c r="AH20" s="382" t="s">
        <v>140</v>
      </c>
      <c r="AI20" s="381" t="s">
        <v>131</v>
      </c>
      <c r="AJ20" s="384">
        <v>33</v>
      </c>
      <c r="AM20" s="384">
        <v>57</v>
      </c>
      <c r="AO20" s="383" t="s">
        <v>228</v>
      </c>
      <c r="AP20" s="381" t="s">
        <v>133</v>
      </c>
      <c r="AQ20" s="382" t="s">
        <v>180</v>
      </c>
      <c r="AR20" s="381" t="s">
        <v>131</v>
      </c>
      <c r="AS20" s="386"/>
      <c r="AT20" s="406"/>
      <c r="AU20" s="409"/>
      <c r="AV20" s="409"/>
      <c r="AW20" s="395"/>
      <c r="AX20" s="385"/>
      <c r="BJ20" s="380"/>
      <c r="BK20" s="417"/>
      <c r="BL20" s="406"/>
      <c r="BM20" s="409"/>
      <c r="BN20" s="395"/>
      <c r="BO20" s="386"/>
      <c r="BQ20" s="383" t="s">
        <v>227</v>
      </c>
      <c r="BR20" s="381" t="s">
        <v>133</v>
      </c>
      <c r="BS20" s="382" t="s">
        <v>207</v>
      </c>
      <c r="BT20" s="381" t="s">
        <v>131</v>
      </c>
      <c r="BU20" s="384">
        <v>81</v>
      </c>
    </row>
    <row r="21" spans="2:73" ht="16.2" customHeight="1" thickTop="1" thickBot="1" x14ac:dyDescent="0.25">
      <c r="B21" s="384"/>
      <c r="D21" s="383"/>
      <c r="E21" s="381"/>
      <c r="F21" s="382"/>
      <c r="G21" s="381"/>
      <c r="H21" s="380"/>
      <c r="I21" s="380"/>
      <c r="J21" s="429"/>
      <c r="K21" s="406"/>
      <c r="L21" s="395"/>
      <c r="M21" s="385"/>
      <c r="Q21" s="427"/>
      <c r="R21" s="428"/>
      <c r="S21" s="428"/>
      <c r="T21" s="428"/>
      <c r="U21" s="427"/>
      <c r="Y21" s="390"/>
      <c r="Z21" s="380"/>
      <c r="AA21" s="417"/>
      <c r="AB21" s="380"/>
      <c r="AC21" s="409"/>
      <c r="AD21" s="396"/>
      <c r="AF21" s="383"/>
      <c r="AG21" s="381"/>
      <c r="AH21" s="382"/>
      <c r="AI21" s="381"/>
      <c r="AJ21" s="384"/>
      <c r="AM21" s="384"/>
      <c r="AO21" s="383"/>
      <c r="AP21" s="381"/>
      <c r="AQ21" s="382"/>
      <c r="AR21" s="381"/>
      <c r="AS21" s="380"/>
      <c r="AT21" s="419"/>
      <c r="AU21" s="406"/>
      <c r="AV21" s="409"/>
      <c r="AW21" s="395"/>
      <c r="AX21" s="385"/>
      <c r="BJ21" s="380"/>
      <c r="BK21" s="417"/>
      <c r="BL21" s="406"/>
      <c r="BM21" s="395"/>
      <c r="BN21" s="423"/>
      <c r="BO21" s="380"/>
      <c r="BQ21" s="383"/>
      <c r="BR21" s="381"/>
      <c r="BS21" s="382"/>
      <c r="BT21" s="381"/>
      <c r="BU21" s="384"/>
    </row>
    <row r="22" spans="2:73" ht="16.2" customHeight="1" thickTop="1" thickBot="1" x14ac:dyDescent="0.25">
      <c r="B22" s="384">
        <v>9</v>
      </c>
      <c r="D22" s="383" t="s">
        <v>226</v>
      </c>
      <c r="E22" s="381" t="s">
        <v>133</v>
      </c>
      <c r="F22" s="382" t="s">
        <v>152</v>
      </c>
      <c r="G22" s="381" t="s">
        <v>131</v>
      </c>
      <c r="H22" s="380"/>
      <c r="I22" s="380"/>
      <c r="J22" s="398"/>
      <c r="K22" s="406"/>
      <c r="L22" s="395"/>
      <c r="M22" s="385"/>
      <c r="Q22" s="427"/>
      <c r="R22" s="428"/>
      <c r="S22" s="428"/>
      <c r="T22" s="428"/>
      <c r="U22" s="427"/>
      <c r="Y22" s="390"/>
      <c r="Z22" s="380"/>
      <c r="AA22" s="417"/>
      <c r="AB22" s="380"/>
      <c r="AC22" s="414"/>
      <c r="AD22" s="386"/>
      <c r="AF22" s="383" t="s">
        <v>225</v>
      </c>
      <c r="AG22" s="381" t="s">
        <v>133</v>
      </c>
      <c r="AH22" s="382" t="s">
        <v>192</v>
      </c>
      <c r="AI22" s="381" t="s">
        <v>131</v>
      </c>
      <c r="AJ22" s="384">
        <v>34</v>
      </c>
      <c r="AM22" s="384">
        <v>58</v>
      </c>
      <c r="AO22" s="383" t="s">
        <v>224</v>
      </c>
      <c r="AP22" s="381" t="s">
        <v>133</v>
      </c>
      <c r="AQ22" s="382" t="s">
        <v>198</v>
      </c>
      <c r="AR22" s="381" t="s">
        <v>131</v>
      </c>
      <c r="AS22" s="421"/>
      <c r="AT22" s="380"/>
      <c r="AU22" s="406"/>
      <c r="AV22" s="409"/>
      <c r="AW22" s="395"/>
      <c r="AX22" s="385"/>
      <c r="BJ22" s="380"/>
      <c r="BK22" s="417"/>
      <c r="BL22" s="406"/>
      <c r="BM22" s="395"/>
      <c r="BN22" s="406"/>
      <c r="BO22" s="415"/>
      <c r="BQ22" s="383" t="s">
        <v>223</v>
      </c>
      <c r="BR22" s="381" t="s">
        <v>133</v>
      </c>
      <c r="BS22" s="382" t="s">
        <v>159</v>
      </c>
      <c r="BT22" s="381" t="s">
        <v>131</v>
      </c>
      <c r="BU22" s="384">
        <v>82</v>
      </c>
    </row>
    <row r="23" spans="2:73" ht="16.2" customHeight="1" thickTop="1" thickBot="1" x14ac:dyDescent="0.25">
      <c r="B23" s="384"/>
      <c r="D23" s="383"/>
      <c r="E23" s="381"/>
      <c r="F23" s="382"/>
      <c r="G23" s="381"/>
      <c r="H23" s="396"/>
      <c r="I23" s="389"/>
      <c r="J23" s="420"/>
      <c r="K23" s="406"/>
      <c r="L23" s="395"/>
      <c r="M23" s="385"/>
      <c r="Q23" s="427"/>
      <c r="R23" s="427"/>
      <c r="S23" s="427"/>
      <c r="T23" s="427"/>
      <c r="U23" s="427"/>
      <c r="Y23" s="390"/>
      <c r="Z23" s="380"/>
      <c r="AA23" s="423"/>
      <c r="AB23" s="380"/>
      <c r="AC23" s="380"/>
      <c r="AD23" s="380"/>
      <c r="AF23" s="383"/>
      <c r="AG23" s="381"/>
      <c r="AH23" s="382"/>
      <c r="AI23" s="381"/>
      <c r="AJ23" s="384"/>
      <c r="AM23" s="384"/>
      <c r="AO23" s="383"/>
      <c r="AP23" s="381"/>
      <c r="AQ23" s="382"/>
      <c r="AR23" s="381"/>
      <c r="AS23" s="380"/>
      <c r="AT23" s="380"/>
      <c r="AU23" s="380"/>
      <c r="AV23" s="409"/>
      <c r="AW23" s="380"/>
      <c r="AX23" s="385"/>
      <c r="BJ23" s="380"/>
      <c r="BK23" s="417"/>
      <c r="BL23" s="393"/>
      <c r="BM23" s="380"/>
      <c r="BN23" s="380"/>
      <c r="BO23" s="396"/>
      <c r="BQ23" s="383"/>
      <c r="BR23" s="381"/>
      <c r="BS23" s="382"/>
      <c r="BT23" s="381"/>
      <c r="BU23" s="384"/>
    </row>
    <row r="24" spans="2:73" ht="16.2" customHeight="1" thickTop="1" thickBot="1" x14ac:dyDescent="0.25">
      <c r="B24" s="384">
        <v>10</v>
      </c>
      <c r="D24" s="383" t="s">
        <v>222</v>
      </c>
      <c r="E24" s="381" t="s">
        <v>133</v>
      </c>
      <c r="F24" s="382" t="s">
        <v>207</v>
      </c>
      <c r="G24" s="381" t="s">
        <v>131</v>
      </c>
      <c r="H24" s="386"/>
      <c r="I24" s="385"/>
      <c r="J24" s="406"/>
      <c r="K24" s="409"/>
      <c r="L24" s="395"/>
      <c r="M24" s="385"/>
      <c r="Y24" s="390"/>
      <c r="Z24" s="380"/>
      <c r="AA24" s="406"/>
      <c r="AB24" s="395"/>
      <c r="AC24" s="380"/>
      <c r="AD24" s="386"/>
      <c r="AF24" s="383" t="s">
        <v>221</v>
      </c>
      <c r="AG24" s="381" t="s">
        <v>133</v>
      </c>
      <c r="AH24" s="382" t="s">
        <v>144</v>
      </c>
      <c r="AI24" s="381" t="s">
        <v>131</v>
      </c>
      <c r="AJ24" s="384">
        <v>35</v>
      </c>
      <c r="AM24" s="384">
        <v>59</v>
      </c>
      <c r="AO24" s="383" t="s">
        <v>220</v>
      </c>
      <c r="AP24" s="381" t="s">
        <v>133</v>
      </c>
      <c r="AQ24" s="382" t="s">
        <v>142</v>
      </c>
      <c r="AR24" s="381" t="s">
        <v>131</v>
      </c>
      <c r="AS24" s="386"/>
      <c r="AT24" s="380"/>
      <c r="AU24" s="380"/>
      <c r="AV24" s="405"/>
      <c r="AW24" s="380"/>
      <c r="AX24" s="385"/>
      <c r="BJ24" s="406"/>
      <c r="BK24" s="395"/>
      <c r="BL24" s="390"/>
      <c r="BM24" s="380"/>
      <c r="BN24" s="380"/>
      <c r="BO24" s="410"/>
      <c r="BQ24" s="383" t="s">
        <v>219</v>
      </c>
      <c r="BR24" s="381" t="s">
        <v>133</v>
      </c>
      <c r="BS24" s="382" t="s">
        <v>198</v>
      </c>
      <c r="BT24" s="381" t="s">
        <v>131</v>
      </c>
      <c r="BU24" s="384">
        <v>83</v>
      </c>
    </row>
    <row r="25" spans="2:73" ht="16.2" customHeight="1" thickTop="1" thickBot="1" x14ac:dyDescent="0.25">
      <c r="B25" s="384"/>
      <c r="D25" s="383"/>
      <c r="E25" s="381"/>
      <c r="F25" s="382"/>
      <c r="G25" s="381"/>
      <c r="H25" s="380"/>
      <c r="I25" s="380"/>
      <c r="J25" s="380"/>
      <c r="K25" s="409"/>
      <c r="L25" s="380"/>
      <c r="M25" s="385"/>
      <c r="Q25" s="422"/>
      <c r="U25" s="422"/>
      <c r="Y25" s="390"/>
      <c r="Z25" s="380"/>
      <c r="AA25" s="380"/>
      <c r="AB25" s="395"/>
      <c r="AC25" s="416"/>
      <c r="AD25" s="380"/>
      <c r="AF25" s="383"/>
      <c r="AG25" s="381"/>
      <c r="AH25" s="382"/>
      <c r="AI25" s="381"/>
      <c r="AJ25" s="384"/>
      <c r="AM25" s="384"/>
      <c r="AO25" s="383"/>
      <c r="AP25" s="381"/>
      <c r="AQ25" s="382"/>
      <c r="AR25" s="381"/>
      <c r="AS25" s="380"/>
      <c r="AT25" s="418"/>
      <c r="AU25" s="380"/>
      <c r="AV25" s="385"/>
      <c r="AW25" s="380"/>
      <c r="AX25" s="385"/>
      <c r="BB25" s="422"/>
      <c r="BF25" s="422"/>
      <c r="BJ25" s="406"/>
      <c r="BK25" s="395"/>
      <c r="BL25" s="390"/>
      <c r="BM25" s="380"/>
      <c r="BN25" s="406"/>
      <c r="BO25" s="396"/>
      <c r="BQ25" s="383"/>
      <c r="BR25" s="381"/>
      <c r="BS25" s="382"/>
      <c r="BT25" s="381"/>
      <c r="BU25" s="384"/>
    </row>
    <row r="26" spans="2:73" ht="16.2" customHeight="1" thickTop="1" thickBot="1" x14ac:dyDescent="0.25">
      <c r="B26" s="384">
        <v>11</v>
      </c>
      <c r="D26" s="383" t="s">
        <v>218</v>
      </c>
      <c r="E26" s="381" t="s">
        <v>133</v>
      </c>
      <c r="F26" s="382" t="s">
        <v>146</v>
      </c>
      <c r="G26" s="381" t="s">
        <v>131</v>
      </c>
      <c r="H26" s="386"/>
      <c r="I26" s="380"/>
      <c r="J26" s="380"/>
      <c r="K26" s="405"/>
      <c r="L26" s="380"/>
      <c r="M26" s="385"/>
      <c r="Q26" s="408">
        <v>6</v>
      </c>
      <c r="R26" s="402"/>
      <c r="T26" s="407">
        <v>11</v>
      </c>
      <c r="U26" s="401"/>
      <c r="Y26" s="390"/>
      <c r="Z26" s="380"/>
      <c r="AA26" s="380"/>
      <c r="AB26" s="409"/>
      <c r="AC26" s="409"/>
      <c r="AD26" s="415"/>
      <c r="AF26" s="383" t="s">
        <v>217</v>
      </c>
      <c r="AG26" s="381" t="s">
        <v>133</v>
      </c>
      <c r="AH26" s="382" t="s">
        <v>156</v>
      </c>
      <c r="AI26" s="381" t="s">
        <v>131</v>
      </c>
      <c r="AJ26" s="384">
        <v>36</v>
      </c>
      <c r="AM26" s="384">
        <v>60</v>
      </c>
      <c r="AO26" s="383" t="s">
        <v>216</v>
      </c>
      <c r="AP26" s="381" t="s">
        <v>133</v>
      </c>
      <c r="AQ26" s="382" t="s">
        <v>176</v>
      </c>
      <c r="AR26" s="381" t="s">
        <v>131</v>
      </c>
      <c r="AS26" s="421"/>
      <c r="AT26" s="409"/>
      <c r="AU26" s="395"/>
      <c r="AV26" s="385"/>
      <c r="AW26" s="380"/>
      <c r="AX26" s="385"/>
      <c r="BB26" s="408">
        <v>9</v>
      </c>
      <c r="BC26" s="402"/>
      <c r="BE26" s="407">
        <v>11</v>
      </c>
      <c r="BF26" s="401"/>
      <c r="BJ26" s="406"/>
      <c r="BK26" s="395"/>
      <c r="BL26" s="390"/>
      <c r="BM26" s="380"/>
      <c r="BN26" s="397"/>
      <c r="BO26" s="386"/>
      <c r="BQ26" s="383" t="s">
        <v>215</v>
      </c>
      <c r="BR26" s="381" t="s">
        <v>133</v>
      </c>
      <c r="BS26" s="382" t="s">
        <v>214</v>
      </c>
      <c r="BT26" s="381" t="s">
        <v>131</v>
      </c>
      <c r="BU26" s="384">
        <v>84</v>
      </c>
    </row>
    <row r="27" spans="2:73" ht="16.2" customHeight="1" thickTop="1" thickBot="1" x14ac:dyDescent="0.25">
      <c r="B27" s="384"/>
      <c r="D27" s="383"/>
      <c r="E27" s="381"/>
      <c r="F27" s="382"/>
      <c r="G27" s="381"/>
      <c r="H27" s="380"/>
      <c r="I27" s="418"/>
      <c r="J27" s="380"/>
      <c r="K27" s="385"/>
      <c r="L27" s="380"/>
      <c r="M27" s="385"/>
      <c r="Q27" s="403"/>
      <c r="R27" s="402"/>
      <c r="S27" s="394"/>
      <c r="T27" s="402"/>
      <c r="U27" s="401"/>
      <c r="Y27" s="390"/>
      <c r="Z27" s="380"/>
      <c r="AA27" s="380"/>
      <c r="AB27" s="409"/>
      <c r="AC27" s="380"/>
      <c r="AD27" s="396"/>
      <c r="AF27" s="383"/>
      <c r="AG27" s="381"/>
      <c r="AH27" s="382"/>
      <c r="AI27" s="381"/>
      <c r="AJ27" s="384"/>
      <c r="AM27" s="384"/>
      <c r="AO27" s="383"/>
      <c r="AP27" s="381"/>
      <c r="AQ27" s="382"/>
      <c r="AR27" s="381"/>
      <c r="AS27" s="380"/>
      <c r="AT27" s="380"/>
      <c r="AU27" s="389"/>
      <c r="AV27" s="385"/>
      <c r="AW27" s="380"/>
      <c r="AX27" s="385"/>
      <c r="BB27" s="403"/>
      <c r="BC27" s="402"/>
      <c r="BD27" s="394"/>
      <c r="BE27" s="402"/>
      <c r="BF27" s="401"/>
      <c r="BJ27" s="406"/>
      <c r="BK27" s="395"/>
      <c r="BL27" s="390"/>
      <c r="BM27" s="393"/>
      <c r="BN27" s="380"/>
      <c r="BO27" s="380"/>
      <c r="BQ27" s="383"/>
      <c r="BR27" s="381"/>
      <c r="BS27" s="382"/>
      <c r="BT27" s="381"/>
      <c r="BU27" s="384"/>
    </row>
    <row r="28" spans="2:73" ht="16.2" customHeight="1" thickTop="1" thickBot="1" x14ac:dyDescent="0.25">
      <c r="B28" s="384">
        <v>12</v>
      </c>
      <c r="D28" s="383" t="s">
        <v>213</v>
      </c>
      <c r="E28" s="381" t="s">
        <v>133</v>
      </c>
      <c r="F28" s="382" t="s">
        <v>150</v>
      </c>
      <c r="G28" s="381" t="s">
        <v>131</v>
      </c>
      <c r="H28" s="421"/>
      <c r="I28" s="409"/>
      <c r="J28" s="395"/>
      <c r="K28" s="385"/>
      <c r="L28" s="380"/>
      <c r="M28" s="385"/>
      <c r="Q28" s="408">
        <v>12</v>
      </c>
      <c r="R28" s="402"/>
      <c r="T28" s="407">
        <v>10</v>
      </c>
      <c r="U28" s="401"/>
      <c r="Y28" s="390"/>
      <c r="Z28" s="380"/>
      <c r="AA28" s="380"/>
      <c r="AB28" s="414"/>
      <c r="AC28" s="386"/>
      <c r="AD28" s="386"/>
      <c r="AF28" s="383" t="s">
        <v>212</v>
      </c>
      <c r="AG28" s="381" t="s">
        <v>133</v>
      </c>
      <c r="AH28" s="382" t="s">
        <v>172</v>
      </c>
      <c r="AI28" s="381" t="s">
        <v>131</v>
      </c>
      <c r="AJ28" s="384">
        <v>37</v>
      </c>
      <c r="AM28" s="384">
        <v>61</v>
      </c>
      <c r="AO28" s="383" t="s">
        <v>211</v>
      </c>
      <c r="AP28" s="381" t="s">
        <v>133</v>
      </c>
      <c r="AQ28" s="382" t="s">
        <v>207</v>
      </c>
      <c r="AR28" s="381" t="s">
        <v>131</v>
      </c>
      <c r="AS28" s="386"/>
      <c r="AT28" s="386"/>
      <c r="AU28" s="385"/>
      <c r="AV28" s="380"/>
      <c r="AW28" s="380"/>
      <c r="AX28" s="385"/>
      <c r="BB28" s="408">
        <v>5</v>
      </c>
      <c r="BC28" s="402"/>
      <c r="BE28" s="407">
        <v>11</v>
      </c>
      <c r="BF28" s="401"/>
      <c r="BJ28" s="406"/>
      <c r="BK28" s="395"/>
      <c r="BL28" s="380"/>
      <c r="BM28" s="390"/>
      <c r="BN28" s="386"/>
      <c r="BO28" s="386"/>
      <c r="BQ28" s="383" t="s">
        <v>210</v>
      </c>
      <c r="BR28" s="381" t="s">
        <v>133</v>
      </c>
      <c r="BS28" s="382" t="s">
        <v>172</v>
      </c>
      <c r="BT28" s="381" t="s">
        <v>131</v>
      </c>
      <c r="BU28" s="384">
        <v>85</v>
      </c>
    </row>
    <row r="29" spans="2:73" ht="16.2" customHeight="1" thickTop="1" thickBot="1" x14ac:dyDescent="0.25">
      <c r="B29" s="384"/>
      <c r="D29" s="383"/>
      <c r="E29" s="381"/>
      <c r="F29" s="382"/>
      <c r="G29" s="381"/>
      <c r="H29" s="380"/>
      <c r="I29" s="380"/>
      <c r="J29" s="389"/>
      <c r="K29" s="385"/>
      <c r="L29" s="380"/>
      <c r="M29" s="385"/>
      <c r="O29" s="399">
        <f>IF(Q26="","",IF(Q26&gt;T26,1,0)+IF(Q28&gt;T28,1,0)+IF(Q30&gt;T30,1,0)+IF(Q32&gt;T32,1,0)+IF(Q34&gt;T34,1,0))</f>
        <v>3</v>
      </c>
      <c r="P29" s="404"/>
      <c r="Q29" s="403"/>
      <c r="R29" s="402"/>
      <c r="S29" s="394"/>
      <c r="T29" s="402"/>
      <c r="U29" s="401"/>
      <c r="V29" s="400">
        <f>IF(Q26="","",IF(Q26&lt;T26,1,0)+IF(Q28&lt;T28,1,0)+IF(Q30&lt;T30,1,0)+IF(Q32&lt;T32,1,0)+IF(Q34&lt;T34,1,0))</f>
        <v>1</v>
      </c>
      <c r="W29" s="399"/>
      <c r="Y29" s="390"/>
      <c r="Z29" s="380"/>
      <c r="AA29" s="380"/>
      <c r="AB29" s="380"/>
      <c r="AC29" s="380"/>
      <c r="AD29" s="380"/>
      <c r="AF29" s="383"/>
      <c r="AG29" s="381"/>
      <c r="AH29" s="382"/>
      <c r="AI29" s="381"/>
      <c r="AJ29" s="384"/>
      <c r="AM29" s="384"/>
      <c r="AO29" s="383"/>
      <c r="AP29" s="381"/>
      <c r="AQ29" s="382"/>
      <c r="AR29" s="381"/>
      <c r="AS29" s="380"/>
      <c r="AT29" s="380"/>
      <c r="AU29" s="380"/>
      <c r="AV29" s="380"/>
      <c r="AW29" s="380"/>
      <c r="AX29" s="385"/>
      <c r="AZ29" s="399">
        <f>IF(BB26="","",IF(BB26&gt;BE26,1,0)+IF(BB28&gt;BE28,1,0)+IF(BB30&gt;BE30,1,0)+IF(BB32&gt;BE32,1,0)+IF(BB34&gt;BE34,1,0))</f>
        <v>1</v>
      </c>
      <c r="BA29" s="404"/>
      <c r="BB29" s="403"/>
      <c r="BC29" s="402"/>
      <c r="BD29" s="394"/>
      <c r="BE29" s="402"/>
      <c r="BF29" s="401"/>
      <c r="BG29" s="400">
        <f>IF(BB26="","",IF(BB26&lt;BE26,1,0)+IF(BB28&lt;BE28,1,0)+IF(BB30&lt;BE30,1,0)+IF(BB32&lt;BE32,1,0)+IF(BB34&lt;BE34,1,0))</f>
        <v>3</v>
      </c>
      <c r="BH29" s="399"/>
      <c r="BJ29" s="406"/>
      <c r="BK29" s="395"/>
      <c r="BL29" s="380"/>
      <c r="BM29" s="380"/>
      <c r="BN29" s="380"/>
      <c r="BO29" s="380"/>
      <c r="BQ29" s="383"/>
      <c r="BR29" s="381"/>
      <c r="BS29" s="382"/>
      <c r="BT29" s="381"/>
      <c r="BU29" s="384"/>
    </row>
    <row r="30" spans="2:73" ht="16.2" customHeight="1" thickTop="1" thickBot="1" x14ac:dyDescent="0.25">
      <c r="B30" s="384">
        <v>13</v>
      </c>
      <c r="D30" s="383" t="s">
        <v>209</v>
      </c>
      <c r="E30" s="381" t="s">
        <v>133</v>
      </c>
      <c r="F30" s="382" t="s">
        <v>189</v>
      </c>
      <c r="G30" s="381" t="s">
        <v>131</v>
      </c>
      <c r="H30" s="386"/>
      <c r="I30" s="386"/>
      <c r="J30" s="385"/>
      <c r="K30" s="380"/>
      <c r="L30" s="380"/>
      <c r="M30" s="418"/>
      <c r="O30" s="399"/>
      <c r="P30" s="404"/>
      <c r="Q30" s="408">
        <v>11</v>
      </c>
      <c r="R30" s="402"/>
      <c r="T30" s="407">
        <v>7</v>
      </c>
      <c r="U30" s="401"/>
      <c r="V30" s="400"/>
      <c r="W30" s="399"/>
      <c r="Y30" s="426"/>
      <c r="Z30" s="380"/>
      <c r="AA30" s="380"/>
      <c r="AB30" s="380"/>
      <c r="AC30" s="386"/>
      <c r="AD30" s="386"/>
      <c r="AF30" s="383" t="s">
        <v>208</v>
      </c>
      <c r="AG30" s="381" t="s">
        <v>133</v>
      </c>
      <c r="AH30" s="382" t="s">
        <v>207</v>
      </c>
      <c r="AI30" s="381" t="s">
        <v>131</v>
      </c>
      <c r="AJ30" s="384">
        <v>38</v>
      </c>
      <c r="AM30" s="384">
        <v>62</v>
      </c>
      <c r="AO30" s="383" t="s">
        <v>206</v>
      </c>
      <c r="AP30" s="381" t="s">
        <v>133</v>
      </c>
      <c r="AQ30" s="382" t="s">
        <v>189</v>
      </c>
      <c r="AR30" s="381" t="s">
        <v>131</v>
      </c>
      <c r="AS30" s="386"/>
      <c r="AT30" s="386"/>
      <c r="AU30" s="380"/>
      <c r="AV30" s="380"/>
      <c r="AW30" s="380"/>
      <c r="AX30" s="425"/>
      <c r="AZ30" s="399"/>
      <c r="BA30" s="404"/>
      <c r="BB30" s="408">
        <v>11</v>
      </c>
      <c r="BC30" s="402"/>
      <c r="BE30" s="407">
        <v>7</v>
      </c>
      <c r="BF30" s="401"/>
      <c r="BG30" s="400"/>
      <c r="BH30" s="399"/>
      <c r="BJ30" s="393"/>
      <c r="BK30" s="380"/>
      <c r="BL30" s="380"/>
      <c r="BM30" s="380"/>
      <c r="BN30" s="386"/>
      <c r="BO30" s="386"/>
      <c r="BQ30" s="383" t="s">
        <v>205</v>
      </c>
      <c r="BR30" s="381" t="s">
        <v>133</v>
      </c>
      <c r="BS30" s="382" t="s">
        <v>136</v>
      </c>
      <c r="BT30" s="381" t="s">
        <v>131</v>
      </c>
      <c r="BU30" s="384">
        <v>86</v>
      </c>
    </row>
    <row r="31" spans="2:73" ht="16.2" customHeight="1" thickTop="1" thickBot="1" x14ac:dyDescent="0.25">
      <c r="B31" s="384"/>
      <c r="D31" s="383"/>
      <c r="E31" s="381"/>
      <c r="F31" s="382"/>
      <c r="G31" s="381"/>
      <c r="H31" s="380"/>
      <c r="I31" s="380"/>
      <c r="J31" s="380"/>
      <c r="K31" s="380"/>
      <c r="L31" s="406"/>
      <c r="M31" s="395"/>
      <c r="O31" s="399"/>
      <c r="P31" s="404"/>
      <c r="Q31" s="403"/>
      <c r="R31" s="402"/>
      <c r="S31" s="394"/>
      <c r="T31" s="402"/>
      <c r="U31" s="401"/>
      <c r="V31" s="400"/>
      <c r="W31" s="399"/>
      <c r="Y31" s="406"/>
      <c r="Z31" s="395"/>
      <c r="AA31" s="380"/>
      <c r="AB31" s="416"/>
      <c r="AC31" s="380"/>
      <c r="AD31" s="380"/>
      <c r="AF31" s="383"/>
      <c r="AG31" s="381"/>
      <c r="AH31" s="382"/>
      <c r="AI31" s="381"/>
      <c r="AJ31" s="384"/>
      <c r="AM31" s="384"/>
      <c r="AO31" s="383"/>
      <c r="AP31" s="381"/>
      <c r="AQ31" s="382"/>
      <c r="AR31" s="381"/>
      <c r="AS31" s="380"/>
      <c r="AT31" s="380"/>
      <c r="AU31" s="418"/>
      <c r="AV31" s="380"/>
      <c r="AW31" s="406"/>
      <c r="AX31" s="395"/>
      <c r="AZ31" s="399"/>
      <c r="BA31" s="404"/>
      <c r="BB31" s="403"/>
      <c r="BC31" s="402"/>
      <c r="BD31" s="394"/>
      <c r="BE31" s="402"/>
      <c r="BF31" s="401"/>
      <c r="BG31" s="400"/>
      <c r="BH31" s="399"/>
      <c r="BJ31" s="390"/>
      <c r="BK31" s="380"/>
      <c r="BL31" s="380"/>
      <c r="BM31" s="416"/>
      <c r="BN31" s="380"/>
      <c r="BO31" s="380"/>
      <c r="BQ31" s="383"/>
      <c r="BR31" s="381"/>
      <c r="BS31" s="382"/>
      <c r="BT31" s="381"/>
      <c r="BU31" s="384"/>
    </row>
    <row r="32" spans="2:73" ht="16.2" customHeight="1" thickTop="1" thickBot="1" x14ac:dyDescent="0.25">
      <c r="B32" s="384">
        <v>14</v>
      </c>
      <c r="D32" s="383" t="s">
        <v>204</v>
      </c>
      <c r="E32" s="381" t="s">
        <v>133</v>
      </c>
      <c r="F32" s="382" t="s">
        <v>172</v>
      </c>
      <c r="G32" s="381" t="s">
        <v>131</v>
      </c>
      <c r="H32" s="386"/>
      <c r="I32" s="386"/>
      <c r="J32" s="380"/>
      <c r="K32" s="380"/>
      <c r="L32" s="406"/>
      <c r="M32" s="395"/>
      <c r="O32" s="399"/>
      <c r="P32" s="404"/>
      <c r="Q32" s="408">
        <v>11</v>
      </c>
      <c r="R32" s="402"/>
      <c r="T32" s="407">
        <v>7</v>
      </c>
      <c r="U32" s="401"/>
      <c r="V32" s="400"/>
      <c r="W32" s="399"/>
      <c r="Y32" s="380"/>
      <c r="Z32" s="395"/>
      <c r="AA32" s="390"/>
      <c r="AB32" s="406"/>
      <c r="AC32" s="395"/>
      <c r="AD32" s="410"/>
      <c r="AF32" s="383" t="s">
        <v>203</v>
      </c>
      <c r="AG32" s="381" t="s">
        <v>133</v>
      </c>
      <c r="AH32" s="382" t="s">
        <v>202</v>
      </c>
      <c r="AI32" s="381" t="s">
        <v>131</v>
      </c>
      <c r="AJ32" s="384">
        <v>39</v>
      </c>
      <c r="AM32" s="384">
        <v>63</v>
      </c>
      <c r="AO32" s="383" t="s">
        <v>201</v>
      </c>
      <c r="AP32" s="381" t="s">
        <v>133</v>
      </c>
      <c r="AQ32" s="382" t="s">
        <v>150</v>
      </c>
      <c r="AR32" s="381" t="s">
        <v>131</v>
      </c>
      <c r="AS32" s="386"/>
      <c r="AT32" s="406"/>
      <c r="AU32" s="395"/>
      <c r="AV32" s="385"/>
      <c r="AW32" s="406"/>
      <c r="AX32" s="395"/>
      <c r="AZ32" s="399"/>
      <c r="BA32" s="404"/>
      <c r="BB32" s="408">
        <v>4</v>
      </c>
      <c r="BC32" s="402"/>
      <c r="BE32" s="407">
        <v>11</v>
      </c>
      <c r="BF32" s="401"/>
      <c r="BG32" s="400"/>
      <c r="BH32" s="399"/>
      <c r="BJ32" s="390"/>
      <c r="BK32" s="380"/>
      <c r="BL32" s="390"/>
      <c r="BM32" s="406"/>
      <c r="BN32" s="395"/>
      <c r="BO32" s="410"/>
      <c r="BQ32" s="383" t="s">
        <v>200</v>
      </c>
      <c r="BR32" s="381" t="s">
        <v>133</v>
      </c>
      <c r="BS32" s="382" t="s">
        <v>152</v>
      </c>
      <c r="BT32" s="381" t="s">
        <v>131</v>
      </c>
      <c r="BU32" s="384">
        <v>87</v>
      </c>
    </row>
    <row r="33" spans="2:73" ht="16.2" customHeight="1" thickTop="1" thickBot="1" x14ac:dyDescent="0.25">
      <c r="B33" s="384"/>
      <c r="D33" s="383"/>
      <c r="E33" s="381"/>
      <c r="F33" s="382"/>
      <c r="G33" s="381"/>
      <c r="H33" s="380"/>
      <c r="I33" s="380"/>
      <c r="J33" s="418"/>
      <c r="K33" s="380"/>
      <c r="L33" s="406"/>
      <c r="M33" s="395"/>
      <c r="Q33" s="403"/>
      <c r="R33" s="402"/>
      <c r="S33" s="394"/>
      <c r="T33" s="402"/>
      <c r="U33" s="401"/>
      <c r="Y33" s="380"/>
      <c r="Z33" s="395"/>
      <c r="AA33" s="390"/>
      <c r="AB33" s="380"/>
      <c r="AC33" s="409"/>
      <c r="AD33" s="396"/>
      <c r="AF33" s="383"/>
      <c r="AG33" s="381"/>
      <c r="AH33" s="382"/>
      <c r="AI33" s="381"/>
      <c r="AJ33" s="384"/>
      <c r="AM33" s="384"/>
      <c r="AO33" s="383"/>
      <c r="AP33" s="381"/>
      <c r="AQ33" s="382"/>
      <c r="AR33" s="381"/>
      <c r="AS33" s="380"/>
      <c r="AT33" s="419"/>
      <c r="AU33" s="380"/>
      <c r="AV33" s="385"/>
      <c r="AW33" s="406"/>
      <c r="AX33" s="395"/>
      <c r="BB33" s="403"/>
      <c r="BC33" s="402"/>
      <c r="BD33" s="394"/>
      <c r="BE33" s="402"/>
      <c r="BF33" s="401"/>
      <c r="BJ33" s="390"/>
      <c r="BK33" s="380"/>
      <c r="BL33" s="390"/>
      <c r="BM33" s="380"/>
      <c r="BN33" s="409"/>
      <c r="BO33" s="396"/>
      <c r="BQ33" s="383"/>
      <c r="BR33" s="381"/>
      <c r="BS33" s="382"/>
      <c r="BT33" s="381"/>
      <c r="BU33" s="384"/>
    </row>
    <row r="34" spans="2:73" ht="16.2" customHeight="1" thickTop="1" thickBot="1" x14ac:dyDescent="0.25">
      <c r="B34" s="384">
        <v>15</v>
      </c>
      <c r="D34" s="383" t="s">
        <v>199</v>
      </c>
      <c r="E34" s="381" t="s">
        <v>133</v>
      </c>
      <c r="F34" s="382" t="s">
        <v>198</v>
      </c>
      <c r="G34" s="381" t="s">
        <v>131</v>
      </c>
      <c r="H34" s="386"/>
      <c r="I34" s="406"/>
      <c r="J34" s="395"/>
      <c r="K34" s="385"/>
      <c r="L34" s="406"/>
      <c r="M34" s="395"/>
      <c r="Q34" s="408"/>
      <c r="R34" s="402"/>
      <c r="T34" s="407"/>
      <c r="U34" s="401"/>
      <c r="Y34" s="380"/>
      <c r="Z34" s="395"/>
      <c r="AA34" s="390"/>
      <c r="AB34" s="380"/>
      <c r="AC34" s="414"/>
      <c r="AD34" s="386"/>
      <c r="AF34" s="383" t="s">
        <v>197</v>
      </c>
      <c r="AG34" s="381" t="s">
        <v>133</v>
      </c>
      <c r="AH34" s="382" t="s">
        <v>196</v>
      </c>
      <c r="AI34" s="381" t="s">
        <v>131</v>
      </c>
      <c r="AJ34" s="384">
        <v>40</v>
      </c>
      <c r="AM34" s="384">
        <v>64</v>
      </c>
      <c r="AO34" s="383" t="s">
        <v>195</v>
      </c>
      <c r="AP34" s="381" t="s">
        <v>133</v>
      </c>
      <c r="AQ34" s="382" t="s">
        <v>194</v>
      </c>
      <c r="AR34" s="381" t="s">
        <v>131</v>
      </c>
      <c r="AS34" s="421"/>
      <c r="AT34" s="380"/>
      <c r="AU34" s="380"/>
      <c r="AV34" s="385"/>
      <c r="AW34" s="406"/>
      <c r="AX34" s="395"/>
      <c r="BB34" s="408"/>
      <c r="BC34" s="402"/>
      <c r="BE34" s="407"/>
      <c r="BF34" s="401"/>
      <c r="BJ34" s="390"/>
      <c r="BK34" s="380"/>
      <c r="BL34" s="390"/>
      <c r="BM34" s="380"/>
      <c r="BN34" s="414"/>
      <c r="BO34" s="386"/>
      <c r="BQ34" s="383" t="s">
        <v>193</v>
      </c>
      <c r="BR34" s="381" t="s">
        <v>133</v>
      </c>
      <c r="BS34" s="382" t="s">
        <v>192</v>
      </c>
      <c r="BT34" s="381" t="s">
        <v>131</v>
      </c>
      <c r="BU34" s="384">
        <v>88</v>
      </c>
    </row>
    <row r="35" spans="2:73" ht="16.2" customHeight="1" thickTop="1" thickBot="1" x14ac:dyDescent="0.25">
      <c r="B35" s="384"/>
      <c r="D35" s="383"/>
      <c r="E35" s="381"/>
      <c r="F35" s="382"/>
      <c r="G35" s="381"/>
      <c r="H35" s="380"/>
      <c r="I35" s="419"/>
      <c r="J35" s="380"/>
      <c r="K35" s="385"/>
      <c r="L35" s="406"/>
      <c r="M35" s="395"/>
      <c r="Q35" s="403"/>
      <c r="R35" s="402"/>
      <c r="S35" s="394"/>
      <c r="T35" s="402"/>
      <c r="U35" s="401"/>
      <c r="Y35" s="380"/>
      <c r="Z35" s="395"/>
      <c r="AA35" s="416"/>
      <c r="AB35" s="380"/>
      <c r="AC35" s="380"/>
      <c r="AD35" s="380"/>
      <c r="AF35" s="383"/>
      <c r="AG35" s="381"/>
      <c r="AH35" s="382"/>
      <c r="AI35" s="381"/>
      <c r="AJ35" s="384"/>
      <c r="AM35" s="384"/>
      <c r="AO35" s="383"/>
      <c r="AP35" s="381"/>
      <c r="AQ35" s="382"/>
      <c r="AR35" s="381"/>
      <c r="AS35" s="380"/>
      <c r="AT35" s="380"/>
      <c r="AU35" s="380"/>
      <c r="AV35" s="418"/>
      <c r="AW35" s="406"/>
      <c r="AX35" s="395"/>
      <c r="BB35" s="403"/>
      <c r="BC35" s="402"/>
      <c r="BD35" s="394"/>
      <c r="BE35" s="402"/>
      <c r="BF35" s="401"/>
      <c r="BJ35" s="390"/>
      <c r="BK35" s="380"/>
      <c r="BL35" s="416"/>
      <c r="BM35" s="380"/>
      <c r="BN35" s="380"/>
      <c r="BO35" s="380"/>
      <c r="BQ35" s="383"/>
      <c r="BR35" s="381"/>
      <c r="BS35" s="382"/>
      <c r="BT35" s="381"/>
      <c r="BU35" s="384"/>
    </row>
    <row r="36" spans="2:73" ht="16.2" customHeight="1" thickTop="1" thickBot="1" x14ac:dyDescent="0.25">
      <c r="B36" s="384">
        <v>16</v>
      </c>
      <c r="D36" s="383" t="s">
        <v>191</v>
      </c>
      <c r="E36" s="381" t="s">
        <v>133</v>
      </c>
      <c r="F36" s="382" t="s">
        <v>182</v>
      </c>
      <c r="G36" s="381" t="s">
        <v>131</v>
      </c>
      <c r="H36" s="421"/>
      <c r="I36" s="380"/>
      <c r="J36" s="380"/>
      <c r="K36" s="385"/>
      <c r="L36" s="406"/>
      <c r="M36" s="395"/>
      <c r="Q36" s="394"/>
      <c r="U36" s="394"/>
      <c r="Y36" s="380"/>
      <c r="Z36" s="409"/>
      <c r="AA36" s="409"/>
      <c r="AB36" s="395"/>
      <c r="AC36" s="380"/>
      <c r="AD36" s="386"/>
      <c r="AF36" s="383" t="s">
        <v>190</v>
      </c>
      <c r="AG36" s="381" t="s">
        <v>133</v>
      </c>
      <c r="AH36" s="382" t="s">
        <v>189</v>
      </c>
      <c r="AI36" s="381" t="s">
        <v>131</v>
      </c>
      <c r="AJ36" s="384">
        <v>41</v>
      </c>
      <c r="AM36" s="384">
        <v>65</v>
      </c>
      <c r="AO36" s="383" t="s">
        <v>188</v>
      </c>
      <c r="AP36" s="381" t="s">
        <v>133</v>
      </c>
      <c r="AQ36" s="382" t="s">
        <v>161</v>
      </c>
      <c r="AR36" s="381" t="s">
        <v>131</v>
      </c>
      <c r="AS36" s="386"/>
      <c r="AT36" s="380"/>
      <c r="AU36" s="406"/>
      <c r="AV36" s="409"/>
      <c r="AW36" s="409"/>
      <c r="AX36" s="395"/>
      <c r="BB36" s="394"/>
      <c r="BF36" s="394"/>
      <c r="BJ36" s="390"/>
      <c r="BK36" s="406"/>
      <c r="BL36" s="409"/>
      <c r="BM36" s="395"/>
      <c r="BN36" s="380"/>
      <c r="BO36" s="386"/>
      <c r="BQ36" s="383" t="s">
        <v>187</v>
      </c>
      <c r="BR36" s="381" t="s">
        <v>133</v>
      </c>
      <c r="BS36" s="382" t="s">
        <v>144</v>
      </c>
      <c r="BT36" s="381" t="s">
        <v>131</v>
      </c>
      <c r="BU36" s="384">
        <v>89</v>
      </c>
    </row>
    <row r="37" spans="2:73" ht="16.2" customHeight="1" thickTop="1" thickBot="1" x14ac:dyDescent="0.25">
      <c r="B37" s="384"/>
      <c r="D37" s="383"/>
      <c r="E37" s="381"/>
      <c r="F37" s="382"/>
      <c r="G37" s="381"/>
      <c r="H37" s="380"/>
      <c r="I37" s="380"/>
      <c r="J37" s="380"/>
      <c r="K37" s="418"/>
      <c r="L37" s="406"/>
      <c r="M37" s="395"/>
      <c r="S37" s="424"/>
      <c r="Y37" s="380"/>
      <c r="Z37" s="409"/>
      <c r="AA37" s="409"/>
      <c r="AB37" s="395"/>
      <c r="AC37" s="416"/>
      <c r="AD37" s="380"/>
      <c r="AF37" s="383"/>
      <c r="AG37" s="381"/>
      <c r="AH37" s="382"/>
      <c r="AI37" s="381"/>
      <c r="AJ37" s="384"/>
      <c r="AM37" s="384"/>
      <c r="AO37" s="383"/>
      <c r="AP37" s="381"/>
      <c r="AQ37" s="382"/>
      <c r="AR37" s="381"/>
      <c r="AS37" s="380"/>
      <c r="AT37" s="418"/>
      <c r="AU37" s="406"/>
      <c r="AV37" s="409"/>
      <c r="AW37" s="409"/>
      <c r="AX37" s="395"/>
      <c r="BE37" s="373"/>
      <c r="BJ37" s="390"/>
      <c r="BK37" s="406"/>
      <c r="BL37" s="409"/>
      <c r="BM37" s="395"/>
      <c r="BN37" s="416"/>
      <c r="BO37" s="380"/>
      <c r="BQ37" s="383"/>
      <c r="BR37" s="381"/>
      <c r="BS37" s="382"/>
      <c r="BT37" s="381"/>
      <c r="BU37" s="384"/>
    </row>
    <row r="38" spans="2:73" ht="16.2" customHeight="1" thickTop="1" x14ac:dyDescent="0.2">
      <c r="B38" s="384">
        <v>17</v>
      </c>
      <c r="D38" s="383" t="s">
        <v>186</v>
      </c>
      <c r="E38" s="381" t="s">
        <v>133</v>
      </c>
      <c r="F38" s="382" t="s">
        <v>165</v>
      </c>
      <c r="G38" s="381" t="s">
        <v>131</v>
      </c>
      <c r="H38" s="380"/>
      <c r="I38" s="380"/>
      <c r="J38" s="406"/>
      <c r="K38" s="395"/>
      <c r="L38" s="420"/>
      <c r="M38" s="380"/>
      <c r="S38" s="424"/>
      <c r="Y38" s="380"/>
      <c r="Z38" s="409"/>
      <c r="AA38" s="395"/>
      <c r="AB38" s="417"/>
      <c r="AC38" s="406"/>
      <c r="AD38" s="415"/>
      <c r="AF38" s="383" t="s">
        <v>185</v>
      </c>
      <c r="AG38" s="381" t="s">
        <v>133</v>
      </c>
      <c r="AH38" s="382" t="s">
        <v>182</v>
      </c>
      <c r="AI38" s="381" t="s">
        <v>131</v>
      </c>
      <c r="AJ38" s="384">
        <v>42</v>
      </c>
      <c r="AM38" s="384">
        <v>66</v>
      </c>
      <c r="AO38" s="383" t="s">
        <v>184</v>
      </c>
      <c r="AP38" s="381" t="s">
        <v>133</v>
      </c>
      <c r="AQ38" s="382" t="s">
        <v>140</v>
      </c>
      <c r="AR38" s="381" t="s">
        <v>131</v>
      </c>
      <c r="AS38" s="421"/>
      <c r="AT38" s="409"/>
      <c r="AU38" s="409"/>
      <c r="AV38" s="409"/>
      <c r="AW38" s="409"/>
      <c r="AX38" s="395"/>
      <c r="BE38" s="373"/>
      <c r="BJ38" s="390"/>
      <c r="BK38" s="406"/>
      <c r="BL38" s="395"/>
      <c r="BM38" s="417"/>
      <c r="BN38" s="406"/>
      <c r="BO38" s="415"/>
      <c r="BQ38" s="383" t="s">
        <v>183</v>
      </c>
      <c r="BR38" s="381" t="s">
        <v>133</v>
      </c>
      <c r="BS38" s="382" t="s">
        <v>182</v>
      </c>
      <c r="BT38" s="381" t="s">
        <v>131</v>
      </c>
      <c r="BU38" s="384">
        <v>90</v>
      </c>
    </row>
    <row r="39" spans="2:73" ht="16.2" customHeight="1" thickBot="1" x14ac:dyDescent="0.25">
      <c r="B39" s="384"/>
      <c r="D39" s="383"/>
      <c r="E39" s="381"/>
      <c r="F39" s="382"/>
      <c r="G39" s="381"/>
      <c r="H39" s="396"/>
      <c r="I39" s="389"/>
      <c r="J39" s="406"/>
      <c r="K39" s="395"/>
      <c r="L39" s="420"/>
      <c r="M39" s="380"/>
      <c r="S39" s="424"/>
      <c r="Y39" s="380"/>
      <c r="Z39" s="409"/>
      <c r="AA39" s="395"/>
      <c r="AB39" s="423"/>
      <c r="AC39" s="380"/>
      <c r="AD39" s="396"/>
      <c r="AF39" s="383"/>
      <c r="AG39" s="381"/>
      <c r="AH39" s="382"/>
      <c r="AI39" s="381"/>
      <c r="AJ39" s="384"/>
      <c r="AM39" s="384"/>
      <c r="AO39" s="383"/>
      <c r="AP39" s="381"/>
      <c r="AQ39" s="382"/>
      <c r="AR39" s="381"/>
      <c r="AS39" s="380"/>
      <c r="AT39" s="380"/>
      <c r="AU39" s="409"/>
      <c r="AV39" s="406"/>
      <c r="AW39" s="409"/>
      <c r="AX39" s="395"/>
      <c r="BE39" s="373"/>
      <c r="BJ39" s="390"/>
      <c r="BK39" s="406"/>
      <c r="BL39" s="395"/>
      <c r="BM39" s="423"/>
      <c r="BN39" s="380"/>
      <c r="BO39" s="396"/>
      <c r="BQ39" s="383"/>
      <c r="BR39" s="381"/>
      <c r="BS39" s="382"/>
      <c r="BT39" s="381"/>
      <c r="BU39" s="384"/>
    </row>
    <row r="40" spans="2:73" ht="16.2" customHeight="1" thickTop="1" thickBot="1" x14ac:dyDescent="0.25">
      <c r="B40" s="384">
        <v>18</v>
      </c>
      <c r="D40" s="383" t="s">
        <v>181</v>
      </c>
      <c r="E40" s="381" t="s">
        <v>133</v>
      </c>
      <c r="F40" s="382" t="s">
        <v>180</v>
      </c>
      <c r="G40" s="381" t="s">
        <v>131</v>
      </c>
      <c r="H40" s="386"/>
      <c r="I40" s="385"/>
      <c r="J40" s="420"/>
      <c r="K40" s="380"/>
      <c r="L40" s="420"/>
      <c r="M40" s="380"/>
      <c r="Q40" s="422"/>
      <c r="U40" s="422"/>
      <c r="Y40" s="380"/>
      <c r="Z40" s="409"/>
      <c r="AA40" s="395"/>
      <c r="AB40" s="406"/>
      <c r="AC40" s="415"/>
      <c r="AD40" s="410"/>
      <c r="AF40" s="383" t="s">
        <v>179</v>
      </c>
      <c r="AG40" s="381" t="s">
        <v>133</v>
      </c>
      <c r="AH40" s="382" t="s">
        <v>150</v>
      </c>
      <c r="AI40" s="381" t="s">
        <v>131</v>
      </c>
      <c r="AJ40" s="384">
        <v>43</v>
      </c>
      <c r="AM40" s="384">
        <v>67</v>
      </c>
      <c r="AO40" s="383" t="s">
        <v>178</v>
      </c>
      <c r="AP40" s="381" t="s">
        <v>133</v>
      </c>
      <c r="AQ40" s="382" t="s">
        <v>154</v>
      </c>
      <c r="AR40" s="381" t="s">
        <v>131</v>
      </c>
      <c r="AS40" s="386"/>
      <c r="AT40" s="386"/>
      <c r="AU40" s="405"/>
      <c r="AV40" s="406"/>
      <c r="AW40" s="409"/>
      <c r="AX40" s="395"/>
      <c r="BE40" s="373"/>
      <c r="BJ40" s="390"/>
      <c r="BK40" s="406"/>
      <c r="BL40" s="395"/>
      <c r="BM40" s="406"/>
      <c r="BN40" s="415"/>
      <c r="BO40" s="410"/>
      <c r="BQ40" s="383" t="s">
        <v>177</v>
      </c>
      <c r="BR40" s="381" t="s">
        <v>133</v>
      </c>
      <c r="BS40" s="382" t="s">
        <v>176</v>
      </c>
      <c r="BT40" s="381" t="s">
        <v>131</v>
      </c>
      <c r="BU40" s="384">
        <v>91</v>
      </c>
    </row>
    <row r="41" spans="2:73" ht="16.2" customHeight="1" thickTop="1" thickBot="1" x14ac:dyDescent="0.25">
      <c r="B41" s="384"/>
      <c r="D41" s="383"/>
      <c r="E41" s="381"/>
      <c r="F41" s="382"/>
      <c r="G41" s="381"/>
      <c r="H41" s="380"/>
      <c r="I41" s="380"/>
      <c r="J41" s="419"/>
      <c r="K41" s="380"/>
      <c r="L41" s="420"/>
      <c r="M41" s="380"/>
      <c r="O41" s="411" t="s">
        <v>118</v>
      </c>
      <c r="P41" s="413"/>
      <c r="Q41" s="408">
        <v>8</v>
      </c>
      <c r="R41" s="402"/>
      <c r="T41" s="407">
        <v>11</v>
      </c>
      <c r="U41" s="401"/>
      <c r="V41" s="412" t="s">
        <v>113</v>
      </c>
      <c r="W41" s="411"/>
      <c r="Y41" s="380"/>
      <c r="Z41" s="409"/>
      <c r="AA41" s="380"/>
      <c r="AB41" s="380"/>
      <c r="AC41" s="396"/>
      <c r="AD41" s="396"/>
      <c r="AF41" s="383"/>
      <c r="AG41" s="381"/>
      <c r="AH41" s="382"/>
      <c r="AI41" s="381"/>
      <c r="AJ41" s="384"/>
      <c r="AM41" s="384"/>
      <c r="AO41" s="383"/>
      <c r="AP41" s="381"/>
      <c r="AQ41" s="382"/>
      <c r="AR41" s="381"/>
      <c r="AS41" s="380"/>
      <c r="AT41" s="380"/>
      <c r="AU41" s="380"/>
      <c r="AV41" s="380"/>
      <c r="AW41" s="409"/>
      <c r="AX41" s="380"/>
      <c r="BE41" s="373"/>
      <c r="BJ41" s="390"/>
      <c r="BK41" s="393"/>
      <c r="BL41" s="380"/>
      <c r="BM41" s="380"/>
      <c r="BN41" s="396"/>
      <c r="BO41" s="396"/>
      <c r="BQ41" s="383"/>
      <c r="BR41" s="381"/>
      <c r="BS41" s="382"/>
      <c r="BT41" s="381"/>
      <c r="BU41" s="384"/>
    </row>
    <row r="42" spans="2:73" ht="16.2" customHeight="1" thickTop="1" thickBot="1" x14ac:dyDescent="0.25">
      <c r="B42" s="384">
        <v>19</v>
      </c>
      <c r="D42" s="383" t="s">
        <v>175</v>
      </c>
      <c r="E42" s="381" t="s">
        <v>133</v>
      </c>
      <c r="F42" s="382" t="s">
        <v>159</v>
      </c>
      <c r="G42" s="381" t="s">
        <v>131</v>
      </c>
      <c r="H42" s="410"/>
      <c r="I42" s="421"/>
      <c r="J42" s="380"/>
      <c r="K42" s="380"/>
      <c r="L42" s="420"/>
      <c r="M42" s="380"/>
      <c r="O42" s="411"/>
      <c r="P42" s="413"/>
      <c r="Q42" s="403"/>
      <c r="R42" s="402"/>
      <c r="S42" s="394"/>
      <c r="T42" s="402"/>
      <c r="U42" s="401"/>
      <c r="V42" s="412"/>
      <c r="W42" s="411"/>
      <c r="Y42" s="380"/>
      <c r="Z42" s="414"/>
      <c r="AA42" s="380"/>
      <c r="AB42" s="380"/>
      <c r="AC42" s="410"/>
      <c r="AD42" s="410"/>
      <c r="AF42" s="383" t="s">
        <v>174</v>
      </c>
      <c r="AG42" s="381" t="s">
        <v>133</v>
      </c>
      <c r="AH42" s="382" t="s">
        <v>165</v>
      </c>
      <c r="AI42" s="381" t="s">
        <v>131</v>
      </c>
      <c r="AJ42" s="384">
        <v>44</v>
      </c>
      <c r="AM42" s="384">
        <v>68</v>
      </c>
      <c r="AO42" s="383" t="s">
        <v>173</v>
      </c>
      <c r="AP42" s="381" t="s">
        <v>133</v>
      </c>
      <c r="AQ42" s="382" t="s">
        <v>172</v>
      </c>
      <c r="AR42" s="381" t="s">
        <v>131</v>
      </c>
      <c r="AS42" s="386"/>
      <c r="AT42" s="386"/>
      <c r="AU42" s="380"/>
      <c r="AV42" s="380"/>
      <c r="AW42" s="405"/>
      <c r="AX42" s="380"/>
      <c r="BE42" s="373"/>
      <c r="BJ42" s="380"/>
      <c r="BK42" s="390"/>
      <c r="BL42" s="380"/>
      <c r="BM42" s="380"/>
      <c r="BN42" s="386"/>
      <c r="BO42" s="386"/>
      <c r="BQ42" s="383" t="s">
        <v>171</v>
      </c>
      <c r="BR42" s="381" t="s">
        <v>133</v>
      </c>
      <c r="BS42" s="382" t="s">
        <v>146</v>
      </c>
      <c r="BT42" s="381" t="s">
        <v>131</v>
      </c>
      <c r="BU42" s="384">
        <v>92</v>
      </c>
    </row>
    <row r="43" spans="2:73" ht="16.2" customHeight="1" thickTop="1" thickBot="1" x14ac:dyDescent="0.25">
      <c r="B43" s="384"/>
      <c r="D43" s="383"/>
      <c r="E43" s="381"/>
      <c r="F43" s="382"/>
      <c r="G43" s="381"/>
      <c r="H43" s="380"/>
      <c r="I43" s="380"/>
      <c r="J43" s="380"/>
      <c r="K43" s="380"/>
      <c r="L43" s="419"/>
      <c r="M43" s="380"/>
      <c r="O43" s="411"/>
      <c r="P43" s="413"/>
      <c r="Q43" s="408">
        <v>6</v>
      </c>
      <c r="R43" s="402"/>
      <c r="T43" s="407">
        <v>11</v>
      </c>
      <c r="U43" s="401"/>
      <c r="V43" s="412"/>
      <c r="W43" s="411"/>
      <c r="Y43" s="380"/>
      <c r="Z43" s="390"/>
      <c r="AA43" s="380"/>
      <c r="AB43" s="406"/>
      <c r="AC43" s="396"/>
      <c r="AD43" s="396"/>
      <c r="AF43" s="383"/>
      <c r="AG43" s="381"/>
      <c r="AH43" s="382"/>
      <c r="AI43" s="381"/>
      <c r="AJ43" s="384"/>
      <c r="AM43" s="384"/>
      <c r="AO43" s="383"/>
      <c r="AP43" s="381"/>
      <c r="AQ43" s="382"/>
      <c r="AR43" s="381"/>
      <c r="AS43" s="380"/>
      <c r="AT43" s="380"/>
      <c r="AU43" s="418"/>
      <c r="AV43" s="380"/>
      <c r="AW43" s="385"/>
      <c r="AX43" s="380"/>
      <c r="BE43" s="373"/>
      <c r="BJ43" s="380"/>
      <c r="BK43" s="390"/>
      <c r="BL43" s="380"/>
      <c r="BM43" s="416"/>
      <c r="BN43" s="380"/>
      <c r="BO43" s="380"/>
      <c r="BQ43" s="383"/>
      <c r="BR43" s="381"/>
      <c r="BS43" s="382"/>
      <c r="BT43" s="381"/>
      <c r="BU43" s="384"/>
    </row>
    <row r="44" spans="2:73" ht="16.2" customHeight="1" thickTop="1" thickBot="1" x14ac:dyDescent="0.25">
      <c r="B44" s="384">
        <v>20</v>
      </c>
      <c r="D44" s="383" t="s">
        <v>170</v>
      </c>
      <c r="E44" s="381" t="s">
        <v>133</v>
      </c>
      <c r="F44" s="382" t="s">
        <v>144</v>
      </c>
      <c r="G44" s="381" t="s">
        <v>131</v>
      </c>
      <c r="H44" s="386"/>
      <c r="I44" s="386"/>
      <c r="J44" s="380"/>
      <c r="K44" s="406"/>
      <c r="L44" s="380"/>
      <c r="M44" s="380"/>
      <c r="O44" s="411"/>
      <c r="P44" s="413"/>
      <c r="Q44" s="403"/>
      <c r="R44" s="402"/>
      <c r="S44" s="394"/>
      <c r="T44" s="402"/>
      <c r="U44" s="401"/>
      <c r="V44" s="412"/>
      <c r="W44" s="411"/>
      <c r="Y44" s="380"/>
      <c r="Z44" s="390"/>
      <c r="AA44" s="380"/>
      <c r="AB44" s="397"/>
      <c r="AC44" s="380"/>
      <c r="AD44" s="386"/>
      <c r="AF44" s="383" t="s">
        <v>169</v>
      </c>
      <c r="AG44" s="381" t="s">
        <v>133</v>
      </c>
      <c r="AH44" s="382" t="s">
        <v>148</v>
      </c>
      <c r="AI44" s="381" t="s">
        <v>131</v>
      </c>
      <c r="AJ44" s="384">
        <v>45</v>
      </c>
      <c r="AM44" s="384">
        <v>69</v>
      </c>
      <c r="AO44" s="383" t="s">
        <v>168</v>
      </c>
      <c r="AP44" s="381" t="s">
        <v>133</v>
      </c>
      <c r="AQ44" s="382" t="s">
        <v>167</v>
      </c>
      <c r="AR44" s="381" t="s">
        <v>131</v>
      </c>
      <c r="AS44" s="380"/>
      <c r="AT44" s="406"/>
      <c r="AU44" s="409"/>
      <c r="AV44" s="395"/>
      <c r="AW44" s="385"/>
      <c r="AX44" s="380"/>
      <c r="BE44" s="373"/>
      <c r="BJ44" s="380"/>
      <c r="BK44" s="390"/>
      <c r="BL44" s="406"/>
      <c r="BM44" s="409"/>
      <c r="BN44" s="395"/>
      <c r="BO44" s="410"/>
      <c r="BQ44" s="383" t="s">
        <v>166</v>
      </c>
      <c r="BR44" s="381" t="s">
        <v>133</v>
      </c>
      <c r="BS44" s="382" t="s">
        <v>165</v>
      </c>
      <c r="BT44" s="381" t="s">
        <v>131</v>
      </c>
      <c r="BU44" s="384">
        <v>93</v>
      </c>
    </row>
    <row r="45" spans="2:73" ht="16.2" customHeight="1" thickTop="1" thickBot="1" x14ac:dyDescent="0.25">
      <c r="B45" s="384"/>
      <c r="D45" s="383"/>
      <c r="E45" s="381"/>
      <c r="F45" s="382"/>
      <c r="G45" s="381"/>
      <c r="H45" s="380"/>
      <c r="I45" s="380"/>
      <c r="J45" s="418"/>
      <c r="K45" s="406"/>
      <c r="L45" s="380"/>
      <c r="M45" s="380"/>
      <c r="O45" s="411"/>
      <c r="P45" s="413"/>
      <c r="Q45" s="408">
        <v>11</v>
      </c>
      <c r="R45" s="402"/>
      <c r="T45" s="407">
        <v>9</v>
      </c>
      <c r="U45" s="401"/>
      <c r="V45" s="412"/>
      <c r="W45" s="411"/>
      <c r="Y45" s="380"/>
      <c r="Z45" s="390"/>
      <c r="AA45" s="380"/>
      <c r="AB45" s="417"/>
      <c r="AC45" s="416"/>
      <c r="AD45" s="380"/>
      <c r="AF45" s="383"/>
      <c r="AG45" s="381"/>
      <c r="AH45" s="382"/>
      <c r="AI45" s="381"/>
      <c r="AJ45" s="384"/>
      <c r="AM45" s="384"/>
      <c r="AO45" s="383"/>
      <c r="AP45" s="381"/>
      <c r="AQ45" s="382"/>
      <c r="AR45" s="381"/>
      <c r="AS45" s="396"/>
      <c r="AT45" s="409"/>
      <c r="AU45" s="406"/>
      <c r="AV45" s="395"/>
      <c r="AW45" s="385"/>
      <c r="AX45" s="380"/>
      <c r="BE45" s="373"/>
      <c r="BJ45" s="380"/>
      <c r="BK45" s="390"/>
      <c r="BL45" s="406"/>
      <c r="BM45" s="395"/>
      <c r="BN45" s="409"/>
      <c r="BO45" s="396"/>
      <c r="BQ45" s="383"/>
      <c r="BR45" s="381"/>
      <c r="BS45" s="382"/>
      <c r="BT45" s="381"/>
      <c r="BU45" s="384"/>
    </row>
    <row r="46" spans="2:73" ht="16.2" customHeight="1" thickTop="1" thickBot="1" x14ac:dyDescent="0.25">
      <c r="B46" s="384">
        <v>21</v>
      </c>
      <c r="D46" s="383" t="s">
        <v>164</v>
      </c>
      <c r="E46" s="381" t="s">
        <v>133</v>
      </c>
      <c r="F46" s="382" t="s">
        <v>163</v>
      </c>
      <c r="G46" s="381" t="s">
        <v>131</v>
      </c>
      <c r="H46" s="380"/>
      <c r="I46" s="406"/>
      <c r="J46" s="409"/>
      <c r="K46" s="409"/>
      <c r="L46" s="380"/>
      <c r="M46" s="380"/>
      <c r="O46" s="411"/>
      <c r="P46" s="413"/>
      <c r="Q46" s="403"/>
      <c r="R46" s="402"/>
      <c r="S46" s="394"/>
      <c r="T46" s="402"/>
      <c r="U46" s="401"/>
      <c r="V46" s="412"/>
      <c r="W46" s="411"/>
      <c r="Y46" s="380"/>
      <c r="Z46" s="390"/>
      <c r="AA46" s="406"/>
      <c r="AB46" s="395"/>
      <c r="AC46" s="406"/>
      <c r="AD46" s="415"/>
      <c r="AF46" s="383" t="s">
        <v>162</v>
      </c>
      <c r="AG46" s="381" t="s">
        <v>133</v>
      </c>
      <c r="AH46" s="382" t="s">
        <v>161</v>
      </c>
      <c r="AI46" s="381" t="s">
        <v>131</v>
      </c>
      <c r="AJ46" s="384">
        <v>46</v>
      </c>
      <c r="AM46" s="384">
        <v>70</v>
      </c>
      <c r="AO46" s="383" t="s">
        <v>160</v>
      </c>
      <c r="AP46" s="381" t="s">
        <v>133</v>
      </c>
      <c r="AQ46" s="382" t="s">
        <v>159</v>
      </c>
      <c r="AR46" s="381" t="s">
        <v>131</v>
      </c>
      <c r="AS46" s="386"/>
      <c r="AT46" s="405"/>
      <c r="AU46" s="406"/>
      <c r="AV46" s="395"/>
      <c r="AW46" s="385"/>
      <c r="AX46" s="380"/>
      <c r="BE46" s="373"/>
      <c r="BJ46" s="380"/>
      <c r="BK46" s="390"/>
      <c r="BL46" s="406"/>
      <c r="BM46" s="395"/>
      <c r="BN46" s="414"/>
      <c r="BO46" s="386"/>
      <c r="BQ46" s="383" t="s">
        <v>158</v>
      </c>
      <c r="BR46" s="381" t="s">
        <v>133</v>
      </c>
      <c r="BS46" s="382" t="s">
        <v>148</v>
      </c>
      <c r="BT46" s="381" t="s">
        <v>131</v>
      </c>
      <c r="BU46" s="384">
        <v>94</v>
      </c>
    </row>
    <row r="47" spans="2:73" ht="16.2" customHeight="1" thickTop="1" thickBot="1" x14ac:dyDescent="0.25">
      <c r="B47" s="384"/>
      <c r="D47" s="383"/>
      <c r="E47" s="381"/>
      <c r="F47" s="382"/>
      <c r="G47" s="381"/>
      <c r="H47" s="396"/>
      <c r="I47" s="409"/>
      <c r="J47" s="406"/>
      <c r="K47" s="409"/>
      <c r="L47" s="380"/>
      <c r="M47" s="380"/>
      <c r="O47" s="411"/>
      <c r="P47" s="413"/>
      <c r="Q47" s="408">
        <v>11</v>
      </c>
      <c r="R47" s="402"/>
      <c r="T47" s="407">
        <v>13</v>
      </c>
      <c r="U47" s="401"/>
      <c r="V47" s="412"/>
      <c r="W47" s="411"/>
      <c r="Y47" s="380"/>
      <c r="Z47" s="390"/>
      <c r="AA47" s="393"/>
      <c r="AB47" s="380"/>
      <c r="AC47" s="380"/>
      <c r="AD47" s="396"/>
      <c r="AF47" s="383"/>
      <c r="AG47" s="381"/>
      <c r="AH47" s="382"/>
      <c r="AI47" s="381"/>
      <c r="AJ47" s="384"/>
      <c r="AM47" s="384"/>
      <c r="AO47" s="383"/>
      <c r="AP47" s="381"/>
      <c r="AQ47" s="382"/>
      <c r="AR47" s="381"/>
      <c r="AS47" s="380"/>
      <c r="AT47" s="380"/>
      <c r="AU47" s="380"/>
      <c r="AV47" s="389"/>
      <c r="AW47" s="385"/>
      <c r="AX47" s="380"/>
      <c r="BE47" s="373"/>
      <c r="BJ47" s="380"/>
      <c r="BK47" s="390"/>
      <c r="BL47" s="393"/>
      <c r="BM47" s="380"/>
      <c r="BN47" s="380"/>
      <c r="BO47" s="380"/>
      <c r="BQ47" s="383"/>
      <c r="BR47" s="381"/>
      <c r="BS47" s="382"/>
      <c r="BT47" s="381"/>
      <c r="BU47" s="384"/>
    </row>
    <row r="48" spans="2:73" ht="16.2" customHeight="1" thickTop="1" thickBot="1" x14ac:dyDescent="0.25">
      <c r="B48" s="384">
        <v>22</v>
      </c>
      <c r="D48" s="383" t="s">
        <v>157</v>
      </c>
      <c r="E48" s="381" t="s">
        <v>133</v>
      </c>
      <c r="F48" s="382" t="s">
        <v>156</v>
      </c>
      <c r="G48" s="381" t="s">
        <v>131</v>
      </c>
      <c r="H48" s="386"/>
      <c r="I48" s="405"/>
      <c r="J48" s="406"/>
      <c r="K48" s="409"/>
      <c r="L48" s="380"/>
      <c r="M48" s="380"/>
      <c r="O48" s="411"/>
      <c r="P48" s="413"/>
      <c r="Q48" s="403"/>
      <c r="R48" s="402"/>
      <c r="S48" s="394"/>
      <c r="T48" s="402"/>
      <c r="U48" s="401"/>
      <c r="V48" s="412"/>
      <c r="W48" s="411"/>
      <c r="Y48" s="380"/>
      <c r="Z48" s="380"/>
      <c r="AA48" s="390"/>
      <c r="AB48" s="380"/>
      <c r="AC48" s="380"/>
      <c r="AD48" s="410"/>
      <c r="AF48" s="383" t="s">
        <v>155</v>
      </c>
      <c r="AG48" s="381" t="s">
        <v>133</v>
      </c>
      <c r="AH48" s="382" t="s">
        <v>154</v>
      </c>
      <c r="AI48" s="381" t="s">
        <v>131</v>
      </c>
      <c r="AJ48" s="384">
        <v>47</v>
      </c>
      <c r="AM48" s="384">
        <v>71</v>
      </c>
      <c r="AO48" s="383" t="s">
        <v>153</v>
      </c>
      <c r="AP48" s="381" t="s">
        <v>133</v>
      </c>
      <c r="AQ48" s="382" t="s">
        <v>152</v>
      </c>
      <c r="AR48" s="381" t="s">
        <v>131</v>
      </c>
      <c r="AS48" s="380"/>
      <c r="AT48" s="380"/>
      <c r="AU48" s="380"/>
      <c r="AV48" s="385"/>
      <c r="AW48" s="380"/>
      <c r="AX48" s="380"/>
      <c r="BE48" s="373"/>
      <c r="BJ48" s="380"/>
      <c r="BK48" s="380"/>
      <c r="BL48" s="390"/>
      <c r="BM48" s="380"/>
      <c r="BN48" s="380"/>
      <c r="BO48" s="410"/>
      <c r="BQ48" s="383" t="s">
        <v>151</v>
      </c>
      <c r="BR48" s="381" t="s">
        <v>133</v>
      </c>
      <c r="BS48" s="382" t="s">
        <v>150</v>
      </c>
      <c r="BT48" s="381" t="s">
        <v>131</v>
      </c>
      <c r="BU48" s="384">
        <v>95</v>
      </c>
    </row>
    <row r="49" spans="2:73" ht="16.2" customHeight="1" thickTop="1" thickBot="1" x14ac:dyDescent="0.25">
      <c r="B49" s="384"/>
      <c r="D49" s="383"/>
      <c r="E49" s="381"/>
      <c r="F49" s="382"/>
      <c r="G49" s="381"/>
      <c r="H49" s="380"/>
      <c r="I49" s="380"/>
      <c r="J49" s="380"/>
      <c r="K49" s="409"/>
      <c r="L49" s="380"/>
      <c r="M49" s="380"/>
      <c r="O49" s="399">
        <f>IF(Q41="","",IF(Q41&gt;T41,1,0)+IF(Q43&gt;T43,1,0)+IF(Q45&gt;T45,1,0)+IF(Q47&gt;T47,1,0)+IF(Q49&gt;T49,1,0))</f>
        <v>1</v>
      </c>
      <c r="P49" s="404"/>
      <c r="Q49" s="408"/>
      <c r="R49" s="402"/>
      <c r="T49" s="407"/>
      <c r="U49" s="401"/>
      <c r="V49" s="400">
        <f>IF(Q41="","",IF(Q41&lt;T41,1,0)+IF(Q43&lt;T43,1,0)+IF(Q45&lt;T45,1,0)+IF(Q47&lt;T47,1,0)+IF(Q49&lt;T49,1,0))</f>
        <v>3</v>
      </c>
      <c r="W49" s="399"/>
      <c r="Y49" s="380"/>
      <c r="Z49" s="380"/>
      <c r="AA49" s="390"/>
      <c r="AB49" s="380"/>
      <c r="AC49" s="406"/>
      <c r="AD49" s="396"/>
      <c r="AF49" s="383"/>
      <c r="AG49" s="381"/>
      <c r="AH49" s="382"/>
      <c r="AI49" s="381"/>
      <c r="AJ49" s="384"/>
      <c r="AM49" s="384"/>
      <c r="AO49" s="383"/>
      <c r="AP49" s="381"/>
      <c r="AQ49" s="382"/>
      <c r="AR49" s="381"/>
      <c r="AS49" s="396"/>
      <c r="AT49" s="395"/>
      <c r="AU49" s="380"/>
      <c r="AV49" s="385"/>
      <c r="AW49" s="380"/>
      <c r="AX49" s="380"/>
      <c r="BE49" s="373"/>
      <c r="BJ49" s="380"/>
      <c r="BK49" s="380"/>
      <c r="BL49" s="390"/>
      <c r="BM49" s="380"/>
      <c r="BN49" s="406"/>
      <c r="BO49" s="396"/>
      <c r="BQ49" s="383"/>
      <c r="BR49" s="381"/>
      <c r="BS49" s="382"/>
      <c r="BT49" s="381"/>
      <c r="BU49" s="384"/>
    </row>
    <row r="50" spans="2:73" ht="16.2" customHeight="1" thickTop="1" thickBot="1" x14ac:dyDescent="0.25">
      <c r="B50" s="384">
        <v>23</v>
      </c>
      <c r="D50" s="383" t="s">
        <v>149</v>
      </c>
      <c r="E50" s="381" t="s">
        <v>133</v>
      </c>
      <c r="F50" s="382" t="s">
        <v>148</v>
      </c>
      <c r="G50" s="381" t="s">
        <v>131</v>
      </c>
      <c r="H50" s="380"/>
      <c r="I50" s="380"/>
      <c r="J50" s="380"/>
      <c r="K50" s="405"/>
      <c r="L50" s="380"/>
      <c r="M50" s="380"/>
      <c r="O50" s="399"/>
      <c r="P50" s="404"/>
      <c r="Q50" s="403"/>
      <c r="R50" s="402"/>
      <c r="S50" s="394"/>
      <c r="T50" s="402"/>
      <c r="U50" s="401"/>
      <c r="V50" s="400"/>
      <c r="W50" s="399"/>
      <c r="Y50" s="380"/>
      <c r="Z50" s="380"/>
      <c r="AA50" s="390"/>
      <c r="AB50" s="380"/>
      <c r="AC50" s="397"/>
      <c r="AD50" s="386"/>
      <c r="AF50" s="383" t="s">
        <v>147</v>
      </c>
      <c r="AG50" s="381" t="s">
        <v>133</v>
      </c>
      <c r="AH50" s="382" t="s">
        <v>146</v>
      </c>
      <c r="AI50" s="381" t="s">
        <v>131</v>
      </c>
      <c r="AJ50" s="384">
        <v>48</v>
      </c>
      <c r="AM50" s="384">
        <v>72</v>
      </c>
      <c r="AO50" s="383" t="s">
        <v>145</v>
      </c>
      <c r="AP50" s="381" t="s">
        <v>133</v>
      </c>
      <c r="AQ50" s="382" t="s">
        <v>144</v>
      </c>
      <c r="AR50" s="381" t="s">
        <v>131</v>
      </c>
      <c r="AS50" s="386"/>
      <c r="AT50" s="398"/>
      <c r="AU50" s="380"/>
      <c r="AV50" s="385"/>
      <c r="AW50" s="380"/>
      <c r="AX50" s="380"/>
      <c r="BE50" s="373"/>
      <c r="BJ50" s="380"/>
      <c r="BK50" s="380"/>
      <c r="BL50" s="390"/>
      <c r="BM50" s="380"/>
      <c r="BN50" s="397"/>
      <c r="BO50" s="386"/>
      <c r="BQ50" s="383" t="s">
        <v>143</v>
      </c>
      <c r="BR50" s="381" t="s">
        <v>133</v>
      </c>
      <c r="BS50" s="382" t="s">
        <v>142</v>
      </c>
      <c r="BT50" s="381" t="s">
        <v>131</v>
      </c>
      <c r="BU50" s="384">
        <v>96</v>
      </c>
    </row>
    <row r="51" spans="2:73" ht="16.2" customHeight="1" thickTop="1" thickBot="1" x14ac:dyDescent="0.25">
      <c r="B51" s="384"/>
      <c r="D51" s="383"/>
      <c r="E51" s="381"/>
      <c r="F51" s="382"/>
      <c r="G51" s="381"/>
      <c r="H51" s="396"/>
      <c r="I51" s="395"/>
      <c r="J51" s="380"/>
      <c r="K51" s="385"/>
      <c r="L51" s="380"/>
      <c r="M51" s="380"/>
      <c r="Q51" s="394"/>
      <c r="U51" s="394"/>
      <c r="Y51" s="380"/>
      <c r="Z51" s="380"/>
      <c r="AA51" s="390"/>
      <c r="AB51" s="393"/>
      <c r="AC51" s="380"/>
      <c r="AD51" s="380"/>
      <c r="AF51" s="383"/>
      <c r="AG51" s="381"/>
      <c r="AH51" s="382"/>
      <c r="AI51" s="381"/>
      <c r="AJ51" s="384"/>
      <c r="AM51" s="384"/>
      <c r="AO51" s="383"/>
      <c r="AP51" s="381"/>
      <c r="AQ51" s="382"/>
      <c r="AR51" s="381"/>
      <c r="AS51" s="380"/>
      <c r="AT51" s="380"/>
      <c r="AU51" s="389"/>
      <c r="AV51" s="385"/>
      <c r="AW51" s="380"/>
      <c r="AX51" s="380"/>
      <c r="BE51" s="373"/>
      <c r="BJ51" s="380"/>
      <c r="BK51" s="380"/>
      <c r="BL51" s="390"/>
      <c r="BM51" s="393"/>
      <c r="BN51" s="380"/>
      <c r="BO51" s="380"/>
      <c r="BQ51" s="383"/>
      <c r="BR51" s="381"/>
      <c r="BS51" s="382"/>
      <c r="BT51" s="381"/>
      <c r="BU51" s="384"/>
    </row>
    <row r="52" spans="2:73" ht="16.2" customHeight="1" thickTop="1" thickBot="1" x14ac:dyDescent="0.25">
      <c r="B52" s="384">
        <v>24</v>
      </c>
      <c r="D52" s="383" t="s">
        <v>141</v>
      </c>
      <c r="E52" s="381" t="s">
        <v>133</v>
      </c>
      <c r="F52" s="382" t="s">
        <v>140</v>
      </c>
      <c r="G52" s="381" t="s">
        <v>131</v>
      </c>
      <c r="H52" s="392"/>
      <c r="I52" s="391"/>
      <c r="J52" s="380"/>
      <c r="K52" s="385"/>
      <c r="L52" s="380"/>
      <c r="M52" s="380"/>
      <c r="O52" s="387"/>
      <c r="P52" s="388" t="s">
        <v>139</v>
      </c>
      <c r="Q52" s="388"/>
      <c r="R52" s="388"/>
      <c r="S52" s="388"/>
      <c r="T52" s="388"/>
      <c r="U52" s="388"/>
      <c r="V52" s="388"/>
      <c r="W52" s="387"/>
      <c r="Y52" s="380"/>
      <c r="Z52" s="380"/>
      <c r="AA52" s="380"/>
      <c r="AB52" s="390"/>
      <c r="AC52" s="386"/>
      <c r="AD52" s="386"/>
      <c r="AF52" s="383" t="s">
        <v>138</v>
      </c>
      <c r="AG52" s="381" t="s">
        <v>133</v>
      </c>
      <c r="AH52" s="382" t="s">
        <v>136</v>
      </c>
      <c r="AI52" s="381" t="s">
        <v>131</v>
      </c>
      <c r="AJ52" s="384">
        <v>49</v>
      </c>
      <c r="AM52" s="384">
        <v>73</v>
      </c>
      <c r="AO52" s="383" t="s">
        <v>137</v>
      </c>
      <c r="AP52" s="381" t="s">
        <v>133</v>
      </c>
      <c r="AQ52" s="382" t="s">
        <v>136</v>
      </c>
      <c r="AR52" s="381" t="s">
        <v>131</v>
      </c>
      <c r="AS52" s="386"/>
      <c r="AT52" s="386"/>
      <c r="AU52" s="385"/>
      <c r="AV52" s="380"/>
      <c r="AW52" s="380"/>
      <c r="AX52" s="380"/>
      <c r="BE52" s="373"/>
      <c r="BJ52" s="380"/>
      <c r="BK52" s="380"/>
      <c r="BL52" s="380"/>
      <c r="BM52" s="390"/>
      <c r="BN52" s="386"/>
      <c r="BO52" s="386"/>
      <c r="BQ52" s="383" t="s">
        <v>135</v>
      </c>
      <c r="BR52" s="381" t="s">
        <v>133</v>
      </c>
      <c r="BS52" s="382" t="s">
        <v>132</v>
      </c>
      <c r="BT52" s="381" t="s">
        <v>131</v>
      </c>
      <c r="BU52" s="384">
        <v>97</v>
      </c>
    </row>
    <row r="53" spans="2:73" ht="16.2" customHeight="1" thickTop="1" thickBot="1" x14ac:dyDescent="0.25">
      <c r="B53" s="384"/>
      <c r="D53" s="383"/>
      <c r="E53" s="381"/>
      <c r="F53" s="382"/>
      <c r="G53" s="381"/>
      <c r="H53" s="380"/>
      <c r="I53" s="380"/>
      <c r="J53" s="389"/>
      <c r="K53" s="385"/>
      <c r="L53" s="380"/>
      <c r="M53" s="380"/>
      <c r="O53" s="387"/>
      <c r="P53" s="388"/>
      <c r="Q53" s="388"/>
      <c r="R53" s="388"/>
      <c r="S53" s="388"/>
      <c r="T53" s="388"/>
      <c r="U53" s="388"/>
      <c r="V53" s="388"/>
      <c r="W53" s="387"/>
      <c r="Y53" s="380"/>
      <c r="Z53" s="380"/>
      <c r="AA53" s="380"/>
      <c r="AB53" s="380"/>
      <c r="AC53" s="380"/>
      <c r="AD53" s="380"/>
      <c r="AF53" s="383"/>
      <c r="AG53" s="381"/>
      <c r="AH53" s="382"/>
      <c r="AI53" s="381"/>
      <c r="AJ53" s="384"/>
      <c r="AM53" s="384"/>
      <c r="AO53" s="383"/>
      <c r="AP53" s="381"/>
      <c r="AQ53" s="382"/>
      <c r="AR53" s="381"/>
      <c r="AS53" s="380"/>
      <c r="AT53" s="380"/>
      <c r="AU53" s="380"/>
      <c r="AV53" s="380"/>
      <c r="AW53" s="380"/>
      <c r="AX53" s="380"/>
      <c r="BE53" s="373"/>
      <c r="BJ53" s="380"/>
      <c r="BK53" s="380"/>
      <c r="BL53" s="380"/>
      <c r="BM53" s="380"/>
      <c r="BN53" s="380"/>
      <c r="BO53" s="380"/>
      <c r="BQ53" s="383"/>
      <c r="BR53" s="381"/>
      <c r="BS53" s="382"/>
      <c r="BT53" s="381"/>
      <c r="BU53" s="384"/>
    </row>
    <row r="54" spans="2:73" ht="16.2" customHeight="1" thickTop="1" thickBot="1" x14ac:dyDescent="0.25">
      <c r="B54" s="384">
        <v>25</v>
      </c>
      <c r="D54" s="383" t="s">
        <v>134</v>
      </c>
      <c r="E54" s="381" t="s">
        <v>133</v>
      </c>
      <c r="F54" s="382" t="s">
        <v>132</v>
      </c>
      <c r="G54" s="381" t="s">
        <v>131</v>
      </c>
      <c r="H54" s="386"/>
      <c r="I54" s="386"/>
      <c r="J54" s="385"/>
      <c r="K54" s="380"/>
      <c r="L54" s="380"/>
      <c r="M54" s="380"/>
      <c r="BE54" s="373"/>
    </row>
    <row r="55" spans="2:73" ht="16.2" customHeight="1" thickTop="1" x14ac:dyDescent="0.2">
      <c r="B55" s="384"/>
      <c r="D55" s="383"/>
      <c r="E55" s="381"/>
      <c r="F55" s="382"/>
      <c r="G55" s="381"/>
      <c r="H55" s="380"/>
      <c r="I55" s="380"/>
      <c r="J55" s="380"/>
      <c r="K55" s="380"/>
      <c r="L55" s="380"/>
      <c r="M55" s="380"/>
      <c r="T55" s="373"/>
      <c r="BE55" s="373"/>
    </row>
    <row r="56" spans="2:73" ht="16.2" customHeight="1" thickBot="1" x14ac:dyDescent="0.25">
      <c r="T56" s="379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7"/>
      <c r="AG56" s="375"/>
      <c r="AH56" s="376"/>
      <c r="AI56" s="375"/>
      <c r="AJ56" s="378"/>
      <c r="AK56" s="374"/>
      <c r="AL56" s="374"/>
      <c r="AM56" s="378"/>
      <c r="AN56" s="374"/>
      <c r="AO56" s="377"/>
      <c r="AP56" s="375"/>
      <c r="AQ56" s="376"/>
      <c r="AR56" s="375"/>
      <c r="AS56" s="374"/>
      <c r="AT56" s="374"/>
      <c r="AU56" s="374"/>
      <c r="AV56" s="374"/>
      <c r="AW56" s="374"/>
      <c r="AX56" s="374"/>
      <c r="AY56" s="374"/>
      <c r="AZ56" s="374"/>
      <c r="BA56" s="374"/>
      <c r="BB56" s="374"/>
      <c r="BC56" s="374"/>
      <c r="BD56" s="374"/>
      <c r="BE56" s="373"/>
    </row>
    <row r="57" spans="2:73" ht="16.2" customHeight="1" thickTop="1" x14ac:dyDescent="0.2"/>
    <row r="58" spans="2:73" ht="16.2" customHeight="1" x14ac:dyDescent="0.2"/>
  </sheetData>
  <mergeCells count="533">
    <mergeCell ref="AQ52:AQ53"/>
    <mergeCell ref="AR52:AR53"/>
    <mergeCell ref="BQ52:BQ53"/>
    <mergeCell ref="AG52:AG53"/>
    <mergeCell ref="AH52:AH53"/>
    <mergeCell ref="AI52:AI53"/>
    <mergeCell ref="AJ52:AJ53"/>
    <mergeCell ref="AM52:AM53"/>
    <mergeCell ref="AO52:AO53"/>
    <mergeCell ref="BT52:BT53"/>
    <mergeCell ref="BU52:BU53"/>
    <mergeCell ref="BR52:BR53"/>
    <mergeCell ref="BS52:BS53"/>
    <mergeCell ref="B54:B55"/>
    <mergeCell ref="D54:D55"/>
    <mergeCell ref="E54:E55"/>
    <mergeCell ref="F54:F55"/>
    <mergeCell ref="G54:G55"/>
    <mergeCell ref="AP52:AP53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P52:V53"/>
    <mergeCell ref="AF52:AF53"/>
    <mergeCell ref="BS48:BS49"/>
    <mergeCell ref="BT48:BT49"/>
    <mergeCell ref="AH48:AH49"/>
    <mergeCell ref="AI48:AI49"/>
    <mergeCell ref="AJ48:AJ49"/>
    <mergeCell ref="AM48:AM49"/>
    <mergeCell ref="AO48:AO49"/>
    <mergeCell ref="AP48:AP49"/>
    <mergeCell ref="BU48:BU49"/>
    <mergeCell ref="O49:P50"/>
    <mergeCell ref="Q49:R50"/>
    <mergeCell ref="T49:U50"/>
    <mergeCell ref="V49:W50"/>
    <mergeCell ref="B50:B51"/>
    <mergeCell ref="D50:D51"/>
    <mergeCell ref="E50:E51"/>
    <mergeCell ref="F50:F51"/>
    <mergeCell ref="G50:G51"/>
    <mergeCell ref="BT46:BT47"/>
    <mergeCell ref="AH46:AH47"/>
    <mergeCell ref="AI46:AI47"/>
    <mergeCell ref="AJ46:AJ47"/>
    <mergeCell ref="AM46:AM47"/>
    <mergeCell ref="AO46:AO47"/>
    <mergeCell ref="AP46:AP47"/>
    <mergeCell ref="AG48:AG49"/>
    <mergeCell ref="AQ46:AQ47"/>
    <mergeCell ref="AR46:AR47"/>
    <mergeCell ref="BQ46:BQ47"/>
    <mergeCell ref="BR46:BR47"/>
    <mergeCell ref="BS46:BS47"/>
    <mergeCell ref="AQ48:AQ49"/>
    <mergeCell ref="AR48:AR49"/>
    <mergeCell ref="BQ48:BQ49"/>
    <mergeCell ref="BR48:BR49"/>
    <mergeCell ref="AP44:AP45"/>
    <mergeCell ref="BU46:BU47"/>
    <mergeCell ref="Q47:R48"/>
    <mergeCell ref="T47:U48"/>
    <mergeCell ref="B48:B49"/>
    <mergeCell ref="D48:D49"/>
    <mergeCell ref="E48:E49"/>
    <mergeCell ref="F48:F49"/>
    <mergeCell ref="G48:G49"/>
    <mergeCell ref="AF48:AF49"/>
    <mergeCell ref="AR44:AR45"/>
    <mergeCell ref="BQ44:BQ45"/>
    <mergeCell ref="BR44:BR45"/>
    <mergeCell ref="BS44:BS45"/>
    <mergeCell ref="BT44:BT45"/>
    <mergeCell ref="AH44:AH45"/>
    <mergeCell ref="AI44:AI45"/>
    <mergeCell ref="AJ44:AJ45"/>
    <mergeCell ref="AM44:AM45"/>
    <mergeCell ref="AO44:AO45"/>
    <mergeCell ref="BU44:BU45"/>
    <mergeCell ref="Q45:R46"/>
    <mergeCell ref="T45:U46"/>
    <mergeCell ref="B46:B47"/>
    <mergeCell ref="D46:D47"/>
    <mergeCell ref="E46:E47"/>
    <mergeCell ref="F46:F47"/>
    <mergeCell ref="G46:G47"/>
    <mergeCell ref="AF46:AF47"/>
    <mergeCell ref="AG46:AG47"/>
    <mergeCell ref="BR42:BR43"/>
    <mergeCell ref="BS42:BS43"/>
    <mergeCell ref="BT42:BT43"/>
    <mergeCell ref="AH42:AH43"/>
    <mergeCell ref="AI42:AI43"/>
    <mergeCell ref="AJ42:AJ43"/>
    <mergeCell ref="AM42:AM43"/>
    <mergeCell ref="AO42:AO43"/>
    <mergeCell ref="AP42:AP43"/>
    <mergeCell ref="AG44:AG45"/>
    <mergeCell ref="AQ42:AQ43"/>
    <mergeCell ref="AR42:AR43"/>
    <mergeCell ref="B42:B43"/>
    <mergeCell ref="D42:D43"/>
    <mergeCell ref="E42:E43"/>
    <mergeCell ref="F42:F43"/>
    <mergeCell ref="G42:G43"/>
    <mergeCell ref="AF42:AF43"/>
    <mergeCell ref="AQ44:AQ45"/>
    <mergeCell ref="BU42:BU43"/>
    <mergeCell ref="Q43:R44"/>
    <mergeCell ref="T43:U44"/>
    <mergeCell ref="BQ42:BQ43"/>
    <mergeCell ref="B44:B45"/>
    <mergeCell ref="D44:D45"/>
    <mergeCell ref="E44:E45"/>
    <mergeCell ref="F44:F45"/>
    <mergeCell ref="G44:G45"/>
    <mergeCell ref="AF44:AF45"/>
    <mergeCell ref="BT40:BT41"/>
    <mergeCell ref="BU40:BU41"/>
    <mergeCell ref="O41:P48"/>
    <mergeCell ref="Q41:R42"/>
    <mergeCell ref="T41:U42"/>
    <mergeCell ref="V41:W48"/>
    <mergeCell ref="AG42:AG43"/>
    <mergeCell ref="AJ40:AJ41"/>
    <mergeCell ref="AM40:AM41"/>
    <mergeCell ref="AO40:AO41"/>
    <mergeCell ref="AG40:AG41"/>
    <mergeCell ref="AH40:AH41"/>
    <mergeCell ref="AI40:AI41"/>
    <mergeCell ref="BQ40:BQ41"/>
    <mergeCell ref="BR40:BR41"/>
    <mergeCell ref="BS40:BS41"/>
    <mergeCell ref="AP40:AP41"/>
    <mergeCell ref="AQ40:AQ41"/>
    <mergeCell ref="AR40:AR41"/>
    <mergeCell ref="B40:B41"/>
    <mergeCell ref="D40:D41"/>
    <mergeCell ref="E40:E41"/>
    <mergeCell ref="F40:F41"/>
    <mergeCell ref="G40:G41"/>
    <mergeCell ref="AF40:AF41"/>
    <mergeCell ref="AH38:AH39"/>
    <mergeCell ref="AI38:AI39"/>
    <mergeCell ref="AJ38:AJ39"/>
    <mergeCell ref="AM38:AM39"/>
    <mergeCell ref="AO38:AO39"/>
    <mergeCell ref="AP38:AP39"/>
    <mergeCell ref="AJ36:AJ37"/>
    <mergeCell ref="AM36:AM37"/>
    <mergeCell ref="BU38:BU39"/>
    <mergeCell ref="AQ38:AQ39"/>
    <mergeCell ref="AR38:AR39"/>
    <mergeCell ref="BQ38:BQ39"/>
    <mergeCell ref="BR38:BR39"/>
    <mergeCell ref="BS38:BS39"/>
    <mergeCell ref="BT38:BT39"/>
    <mergeCell ref="AF38:AF39"/>
    <mergeCell ref="AG38:AG39"/>
    <mergeCell ref="AO36:AO37"/>
    <mergeCell ref="AP36:AP37"/>
    <mergeCell ref="BQ36:BQ37"/>
    <mergeCell ref="BR36:BR37"/>
    <mergeCell ref="AF36:AF37"/>
    <mergeCell ref="AG36:AG37"/>
    <mergeCell ref="AH36:AH37"/>
    <mergeCell ref="AI36:AI37"/>
    <mergeCell ref="BS36:BS37"/>
    <mergeCell ref="BT36:BT37"/>
    <mergeCell ref="BU36:BU37"/>
    <mergeCell ref="AQ36:AQ37"/>
    <mergeCell ref="AR36:AR37"/>
    <mergeCell ref="B38:B39"/>
    <mergeCell ref="D38:D39"/>
    <mergeCell ref="E38:E39"/>
    <mergeCell ref="F38:F39"/>
    <mergeCell ref="G38:G39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O34:AO35"/>
    <mergeCell ref="BR32:BR33"/>
    <mergeCell ref="AH32:AH33"/>
    <mergeCell ref="AI32:AI33"/>
    <mergeCell ref="AJ32:AJ33"/>
    <mergeCell ref="AM32:AM33"/>
    <mergeCell ref="AO32:AO33"/>
    <mergeCell ref="AP32:AP33"/>
    <mergeCell ref="T34:U35"/>
    <mergeCell ref="AQ32:AQ33"/>
    <mergeCell ref="AR32:AR33"/>
    <mergeCell ref="BB32:BC33"/>
    <mergeCell ref="BE32:BF33"/>
    <mergeCell ref="BQ32:BQ33"/>
    <mergeCell ref="BQ34:BQ35"/>
    <mergeCell ref="AP34:AP35"/>
    <mergeCell ref="AQ34:AQ35"/>
    <mergeCell ref="AR34:AR35"/>
    <mergeCell ref="AF32:AF33"/>
    <mergeCell ref="AG32:AG33"/>
    <mergeCell ref="BT32:BT33"/>
    <mergeCell ref="BU32:BU33"/>
    <mergeCell ref="B34:B35"/>
    <mergeCell ref="D34:D35"/>
    <mergeCell ref="E34:E35"/>
    <mergeCell ref="F34:F35"/>
    <mergeCell ref="G34:G35"/>
    <mergeCell ref="Q34:R35"/>
    <mergeCell ref="Q30:R31"/>
    <mergeCell ref="T30:U31"/>
    <mergeCell ref="BS32:BS33"/>
    <mergeCell ref="B32:B33"/>
    <mergeCell ref="D32:D33"/>
    <mergeCell ref="E32:E33"/>
    <mergeCell ref="F32:F33"/>
    <mergeCell ref="G32:G33"/>
    <mergeCell ref="Q32:R33"/>
    <mergeCell ref="T32:U33"/>
    <mergeCell ref="BQ30:BQ31"/>
    <mergeCell ref="BR30:BR31"/>
    <mergeCell ref="BS30:BS31"/>
    <mergeCell ref="BT30:BT31"/>
    <mergeCell ref="AJ30:AJ31"/>
    <mergeCell ref="AM30:AM31"/>
    <mergeCell ref="AO30:AO31"/>
    <mergeCell ref="AP30:AP31"/>
    <mergeCell ref="AQ30:AQ31"/>
    <mergeCell ref="AR30:AR31"/>
    <mergeCell ref="BU28:BU29"/>
    <mergeCell ref="O29:P32"/>
    <mergeCell ref="V29:W32"/>
    <mergeCell ref="AZ29:BA32"/>
    <mergeCell ref="BG29:BH32"/>
    <mergeCell ref="BS28:BS29"/>
    <mergeCell ref="BT28:BT29"/>
    <mergeCell ref="BU30:BU31"/>
    <mergeCell ref="BB30:BC31"/>
    <mergeCell ref="BE30:BF31"/>
    <mergeCell ref="AH28:AH29"/>
    <mergeCell ref="AI28:AI29"/>
    <mergeCell ref="AF30:AF31"/>
    <mergeCell ref="AG30:AG31"/>
    <mergeCell ref="AH30:AH31"/>
    <mergeCell ref="AI30:AI31"/>
    <mergeCell ref="BE28:BF29"/>
    <mergeCell ref="BQ28:BQ29"/>
    <mergeCell ref="BR28:BR29"/>
    <mergeCell ref="AJ28:AJ29"/>
    <mergeCell ref="AM28:AM29"/>
    <mergeCell ref="AO28:AO29"/>
    <mergeCell ref="AP28:AP29"/>
    <mergeCell ref="AQ28:AQ29"/>
    <mergeCell ref="AR28:AR29"/>
    <mergeCell ref="B30:B31"/>
    <mergeCell ref="D30:D31"/>
    <mergeCell ref="E30:E31"/>
    <mergeCell ref="F30:F31"/>
    <mergeCell ref="G30:G31"/>
    <mergeCell ref="BB28:BC29"/>
    <mergeCell ref="Q28:R29"/>
    <mergeCell ref="T28:U29"/>
    <mergeCell ref="AF28:AF29"/>
    <mergeCell ref="AG28:AG29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B26:BC27"/>
    <mergeCell ref="BE26:BF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Q26:R27"/>
    <mergeCell ref="T26:U27"/>
    <mergeCell ref="AO24:AO25"/>
    <mergeCell ref="AP24:AP25"/>
    <mergeCell ref="AF24:AF25"/>
    <mergeCell ref="AG24:AG25"/>
    <mergeCell ref="AH24:AH25"/>
    <mergeCell ref="AI24:AI25"/>
    <mergeCell ref="AJ24:AJ25"/>
    <mergeCell ref="AM24:AM25"/>
    <mergeCell ref="B22:B23"/>
    <mergeCell ref="D22:D23"/>
    <mergeCell ref="E22:E23"/>
    <mergeCell ref="E26:E27"/>
    <mergeCell ref="F26:F27"/>
    <mergeCell ref="G26:G27"/>
    <mergeCell ref="B26:B27"/>
    <mergeCell ref="D26:D27"/>
    <mergeCell ref="AQ22:AQ23"/>
    <mergeCell ref="AR22:AR23"/>
    <mergeCell ref="BS24:BS25"/>
    <mergeCell ref="BT24:BT25"/>
    <mergeCell ref="BU24:BU25"/>
    <mergeCell ref="AQ24:AQ25"/>
    <mergeCell ref="AR24:AR25"/>
    <mergeCell ref="BQ24:BQ25"/>
    <mergeCell ref="BR24:BR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Q18:AQ19"/>
    <mergeCell ref="AR18:AR19"/>
    <mergeCell ref="BQ18:BQ19"/>
    <mergeCell ref="BR18:BR19"/>
    <mergeCell ref="AF18:AF19"/>
    <mergeCell ref="AG18:AG19"/>
    <mergeCell ref="AH18:AH19"/>
    <mergeCell ref="AI18:AI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O18:AO19"/>
    <mergeCell ref="AP18:AP19"/>
    <mergeCell ref="BQ22:BQ23"/>
    <mergeCell ref="BR22:BR23"/>
    <mergeCell ref="F22:F23"/>
    <mergeCell ref="G22:G23"/>
    <mergeCell ref="AF22:AF23"/>
    <mergeCell ref="AG22:AG23"/>
    <mergeCell ref="AH22:AH23"/>
    <mergeCell ref="AI22:AI23"/>
    <mergeCell ref="AO22:AO23"/>
    <mergeCell ref="AP22:AP23"/>
    <mergeCell ref="AH20:AH21"/>
    <mergeCell ref="AI20:AI21"/>
    <mergeCell ref="AJ20:AJ21"/>
    <mergeCell ref="AM20:AM21"/>
    <mergeCell ref="AO20:AO21"/>
    <mergeCell ref="AP20:AP21"/>
    <mergeCell ref="AJ18:AJ19"/>
    <mergeCell ref="AM18:AM19"/>
    <mergeCell ref="B18:B19"/>
    <mergeCell ref="D18:D19"/>
    <mergeCell ref="BU20:BU21"/>
    <mergeCell ref="AQ20:AQ21"/>
    <mergeCell ref="E18:E19"/>
    <mergeCell ref="F18:F19"/>
    <mergeCell ref="G18:G19"/>
    <mergeCell ref="R18:T22"/>
    <mergeCell ref="BS16:BS17"/>
    <mergeCell ref="BT16:BT17"/>
    <mergeCell ref="BS18:BS19"/>
    <mergeCell ref="BT18:BT19"/>
    <mergeCell ref="AR20:AR21"/>
    <mergeCell ref="BQ20:BQ21"/>
    <mergeCell ref="BR20:BR21"/>
    <mergeCell ref="BS20:BS21"/>
    <mergeCell ref="BT20:BT21"/>
    <mergeCell ref="BT14:BT15"/>
    <mergeCell ref="BU14:BU15"/>
    <mergeCell ref="AQ14:AQ15"/>
    <mergeCell ref="AR14:AR15"/>
    <mergeCell ref="BQ14:BQ15"/>
    <mergeCell ref="BR14:BR15"/>
    <mergeCell ref="BS14:BS15"/>
    <mergeCell ref="BU16:BU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AG16:AG17"/>
    <mergeCell ref="AH16:AH17"/>
    <mergeCell ref="AP14:AP15"/>
    <mergeCell ref="AG14:AG15"/>
    <mergeCell ref="AH14:AH15"/>
    <mergeCell ref="AI14:AI15"/>
    <mergeCell ref="AJ14:AJ15"/>
    <mergeCell ref="AM14:AM15"/>
    <mergeCell ref="AO14:AO15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S10:BS11"/>
    <mergeCell ref="AG10:AG11"/>
    <mergeCell ref="AH10:AH11"/>
    <mergeCell ref="AI10:AI11"/>
    <mergeCell ref="AJ10:AJ11"/>
    <mergeCell ref="AM10:AM11"/>
    <mergeCell ref="AO10:AO11"/>
    <mergeCell ref="AH12:AH13"/>
    <mergeCell ref="AP10:AP11"/>
    <mergeCell ref="AQ10:AQ11"/>
    <mergeCell ref="AR10:AR11"/>
    <mergeCell ref="BQ10:BQ11"/>
    <mergeCell ref="BR10:BR11"/>
    <mergeCell ref="AR12:AR13"/>
    <mergeCell ref="BQ12:BQ13"/>
    <mergeCell ref="BR12:BR13"/>
    <mergeCell ref="AF14:AF15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F10:AF11"/>
    <mergeCell ref="B16:B17"/>
    <mergeCell ref="D16:D17"/>
    <mergeCell ref="E16:E17"/>
    <mergeCell ref="F16:F17"/>
    <mergeCell ref="G16:G17"/>
    <mergeCell ref="AF16:AF17"/>
    <mergeCell ref="B14:B15"/>
    <mergeCell ref="D14:D15"/>
    <mergeCell ref="E14:E15"/>
    <mergeCell ref="Q9:R17"/>
    <mergeCell ref="S9:S17"/>
    <mergeCell ref="T9:U17"/>
    <mergeCell ref="B10:B11"/>
    <mergeCell ref="D10:D11"/>
    <mergeCell ref="E10:E11"/>
    <mergeCell ref="F10:F11"/>
    <mergeCell ref="G10:G11"/>
    <mergeCell ref="F14:F15"/>
    <mergeCell ref="G14:G15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8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DA2D-D485-4F28-B7EF-639FCA49495D}">
  <sheetPr>
    <pageSetUpPr fitToPage="1"/>
  </sheetPr>
  <dimension ref="B1:AL64"/>
  <sheetViews>
    <sheetView topLeftCell="A19" zoomScale="175" zoomScaleNormal="175" zoomScaleSheetLayoutView="85" workbookViewId="0">
      <selection activeCell="BF116" sqref="BF116"/>
    </sheetView>
  </sheetViews>
  <sheetFormatPr defaultColWidth="9" defaultRowHeight="13.8" x14ac:dyDescent="0.2"/>
  <cols>
    <col min="1" max="1" width="2.6640625" style="368" customWidth="1"/>
    <col min="2" max="2" width="4.21875" style="369" customWidth="1"/>
    <col min="3" max="3" width="0" style="368" hidden="1" customWidth="1"/>
    <col min="4" max="4" width="14.6640625" style="372" customWidth="1"/>
    <col min="5" max="5" width="1.6640625" style="370" customWidth="1"/>
    <col min="6" max="6" width="6.6640625" style="371" customWidth="1"/>
    <col min="7" max="7" width="1.6640625" style="370" customWidth="1"/>
    <col min="8" max="30" width="2" style="368" customWidth="1"/>
    <col min="31" max="31" width="0" style="368" hidden="1" customWidth="1"/>
    <col min="32" max="32" width="14.6640625" style="372" customWidth="1"/>
    <col min="33" max="33" width="1.6640625" style="370" customWidth="1"/>
    <col min="34" max="34" width="6.6640625" style="371" customWidth="1"/>
    <col min="35" max="35" width="1.6640625" style="370" customWidth="1"/>
    <col min="36" max="36" width="4.21875" style="369" customWidth="1"/>
    <col min="37" max="37" width="2.6640625" style="368" customWidth="1"/>
    <col min="38" max="38" width="4.21875" style="369" customWidth="1"/>
    <col min="39" max="39" width="2.6640625" style="368" customWidth="1"/>
    <col min="40" max="16384" width="9" style="368"/>
  </cols>
  <sheetData>
    <row r="1" spans="2:36" ht="30" customHeight="1" x14ac:dyDescent="0.2">
      <c r="D1" s="437" t="s">
        <v>267</v>
      </c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</row>
    <row r="3" spans="2:36" ht="25.05" customHeight="1" x14ac:dyDescent="0.2">
      <c r="M3" s="440" t="s">
        <v>326</v>
      </c>
      <c r="N3" s="434"/>
      <c r="O3" s="434"/>
      <c r="P3" s="434"/>
      <c r="Q3" s="434"/>
      <c r="R3" s="434"/>
      <c r="S3" s="434"/>
      <c r="T3" s="434"/>
      <c r="U3" s="434"/>
      <c r="V3" s="434"/>
      <c r="W3" s="434"/>
      <c r="X3" s="434"/>
      <c r="Y3" s="434"/>
      <c r="AB3" s="435" t="s">
        <v>265</v>
      </c>
      <c r="AC3" s="434"/>
      <c r="AD3" s="434"/>
      <c r="AE3" s="434"/>
      <c r="AF3" s="434"/>
      <c r="AG3" s="434"/>
      <c r="AH3" s="434"/>
      <c r="AI3" s="434"/>
      <c r="AJ3" s="434"/>
    </row>
    <row r="4" spans="2:36" x14ac:dyDescent="0.2">
      <c r="AB4" s="435" t="s">
        <v>264</v>
      </c>
      <c r="AC4" s="434"/>
      <c r="AD4" s="434"/>
      <c r="AE4" s="434"/>
      <c r="AF4" s="434"/>
      <c r="AG4" s="434"/>
      <c r="AH4" s="434"/>
      <c r="AI4" s="434"/>
      <c r="AJ4" s="434"/>
    </row>
    <row r="6" spans="2:36" ht="13.95" customHeight="1" thickBot="1" x14ac:dyDescent="0.25">
      <c r="B6" s="384">
        <v>1</v>
      </c>
      <c r="D6" s="383" t="s">
        <v>325</v>
      </c>
      <c r="E6" s="381" t="s">
        <v>133</v>
      </c>
      <c r="F6" s="382" t="s">
        <v>132</v>
      </c>
      <c r="G6" s="381" t="s">
        <v>131</v>
      </c>
      <c r="H6" s="386"/>
      <c r="I6" s="386"/>
      <c r="J6" s="380"/>
      <c r="K6" s="380"/>
      <c r="L6" s="380"/>
      <c r="M6" s="380"/>
      <c r="Q6" s="427"/>
      <c r="R6" s="431" t="s">
        <v>262</v>
      </c>
      <c r="S6" s="428"/>
      <c r="T6" s="428"/>
      <c r="U6" s="427"/>
      <c r="Y6" s="380"/>
      <c r="Z6" s="380"/>
      <c r="AA6" s="380"/>
      <c r="AB6" s="380"/>
      <c r="AC6" s="386"/>
      <c r="AD6" s="386"/>
      <c r="AF6" s="383" t="s">
        <v>324</v>
      </c>
      <c r="AG6" s="381" t="s">
        <v>133</v>
      </c>
      <c r="AH6" s="382" t="s">
        <v>189</v>
      </c>
      <c r="AI6" s="381" t="s">
        <v>131</v>
      </c>
      <c r="AJ6" s="384">
        <v>28</v>
      </c>
    </row>
    <row r="7" spans="2:36" ht="13.95" customHeight="1" thickTop="1" thickBot="1" x14ac:dyDescent="0.25">
      <c r="B7" s="384"/>
      <c r="D7" s="383"/>
      <c r="E7" s="381"/>
      <c r="F7" s="382"/>
      <c r="G7" s="381"/>
      <c r="H7" s="380"/>
      <c r="I7" s="380"/>
      <c r="J7" s="418"/>
      <c r="K7" s="380"/>
      <c r="L7" s="380"/>
      <c r="M7" s="380"/>
      <c r="Q7" s="427"/>
      <c r="R7" s="428"/>
      <c r="S7" s="428"/>
      <c r="T7" s="428"/>
      <c r="U7" s="427"/>
      <c r="Y7" s="380"/>
      <c r="Z7" s="380"/>
      <c r="AA7" s="380"/>
      <c r="AB7" s="416"/>
      <c r="AC7" s="380"/>
      <c r="AD7" s="380"/>
      <c r="AF7" s="383"/>
      <c r="AG7" s="381"/>
      <c r="AH7" s="382"/>
      <c r="AI7" s="381"/>
      <c r="AJ7" s="384"/>
    </row>
    <row r="8" spans="2:36" ht="13.95" customHeight="1" thickTop="1" x14ac:dyDescent="0.2">
      <c r="B8" s="384">
        <v>2</v>
      </c>
      <c r="D8" s="383" t="s">
        <v>323</v>
      </c>
      <c r="E8" s="381" t="s">
        <v>133</v>
      </c>
      <c r="F8" s="382" t="s">
        <v>214</v>
      </c>
      <c r="G8" s="381" t="s">
        <v>131</v>
      </c>
      <c r="H8" s="380"/>
      <c r="I8" s="406"/>
      <c r="J8" s="395"/>
      <c r="K8" s="385"/>
      <c r="L8" s="380"/>
      <c r="M8" s="380"/>
      <c r="Q8" s="427"/>
      <c r="R8" s="428"/>
      <c r="S8" s="428"/>
      <c r="T8" s="428"/>
      <c r="U8" s="427"/>
      <c r="Y8" s="380"/>
      <c r="Z8" s="380"/>
      <c r="AA8" s="390"/>
      <c r="AB8" s="406"/>
      <c r="AC8" s="395"/>
      <c r="AD8" s="410"/>
      <c r="AF8" s="383" t="s">
        <v>322</v>
      </c>
      <c r="AG8" s="381" t="s">
        <v>133</v>
      </c>
      <c r="AH8" s="382" t="s">
        <v>152</v>
      </c>
      <c r="AI8" s="381" t="s">
        <v>131</v>
      </c>
      <c r="AJ8" s="384">
        <v>29</v>
      </c>
    </row>
    <row r="9" spans="2:36" ht="13.95" customHeight="1" thickBot="1" x14ac:dyDescent="0.25">
      <c r="B9" s="384"/>
      <c r="D9" s="383"/>
      <c r="E9" s="381"/>
      <c r="F9" s="382"/>
      <c r="G9" s="381"/>
      <c r="H9" s="396"/>
      <c r="I9" s="409"/>
      <c r="J9" s="380"/>
      <c r="K9" s="385"/>
      <c r="L9" s="380"/>
      <c r="M9" s="380"/>
      <c r="Q9" s="427"/>
      <c r="R9" s="428"/>
      <c r="S9" s="428"/>
      <c r="T9" s="428"/>
      <c r="U9" s="427"/>
      <c r="Y9" s="380"/>
      <c r="Z9" s="380"/>
      <c r="AA9" s="390"/>
      <c r="AB9" s="380"/>
      <c r="AC9" s="409"/>
      <c r="AD9" s="396"/>
      <c r="AF9" s="383"/>
      <c r="AG9" s="381"/>
      <c r="AH9" s="382"/>
      <c r="AI9" s="381"/>
      <c r="AJ9" s="384"/>
    </row>
    <row r="10" spans="2:36" ht="13.95" customHeight="1" thickTop="1" thickBot="1" x14ac:dyDescent="0.25">
      <c r="B10" s="384">
        <v>3</v>
      </c>
      <c r="D10" s="383" t="s">
        <v>321</v>
      </c>
      <c r="E10" s="381" t="s">
        <v>133</v>
      </c>
      <c r="F10" s="382" t="s">
        <v>180</v>
      </c>
      <c r="G10" s="381" t="s">
        <v>131</v>
      </c>
      <c r="H10" s="386"/>
      <c r="I10" s="405"/>
      <c r="J10" s="380"/>
      <c r="K10" s="385"/>
      <c r="L10" s="380"/>
      <c r="M10" s="380"/>
      <c r="Q10" s="433" t="s">
        <v>320</v>
      </c>
      <c r="R10" s="432"/>
      <c r="S10" s="433" t="s">
        <v>253</v>
      </c>
      <c r="T10" s="433" t="s">
        <v>319</v>
      </c>
      <c r="U10" s="432"/>
      <c r="Y10" s="380"/>
      <c r="Z10" s="380"/>
      <c r="AA10" s="390"/>
      <c r="AB10" s="380"/>
      <c r="AC10" s="414"/>
      <c r="AD10" s="386"/>
      <c r="AF10" s="383" t="s">
        <v>318</v>
      </c>
      <c r="AG10" s="381" t="s">
        <v>133</v>
      </c>
      <c r="AH10" s="382" t="s">
        <v>176</v>
      </c>
      <c r="AI10" s="381" t="s">
        <v>131</v>
      </c>
      <c r="AJ10" s="384">
        <v>30</v>
      </c>
    </row>
    <row r="11" spans="2:36" ht="13.95" customHeight="1" thickTop="1" thickBot="1" x14ac:dyDescent="0.25">
      <c r="B11" s="384"/>
      <c r="D11" s="383"/>
      <c r="E11" s="381"/>
      <c r="F11" s="382"/>
      <c r="G11" s="381"/>
      <c r="H11" s="380"/>
      <c r="I11" s="380"/>
      <c r="J11" s="380"/>
      <c r="K11" s="418"/>
      <c r="L11" s="380"/>
      <c r="M11" s="380"/>
      <c r="Q11" s="432"/>
      <c r="R11" s="432"/>
      <c r="S11" s="432"/>
      <c r="T11" s="432"/>
      <c r="U11" s="432"/>
      <c r="Y11" s="380"/>
      <c r="Z11" s="380"/>
      <c r="AA11" s="416"/>
      <c r="AB11" s="380"/>
      <c r="AC11" s="380"/>
      <c r="AD11" s="380"/>
      <c r="AF11" s="383"/>
      <c r="AG11" s="381"/>
      <c r="AH11" s="382"/>
      <c r="AI11" s="381"/>
      <c r="AJ11" s="384"/>
    </row>
    <row r="12" spans="2:36" ht="13.95" customHeight="1" thickTop="1" thickBot="1" x14ac:dyDescent="0.25">
      <c r="B12" s="384">
        <v>4</v>
      </c>
      <c r="D12" s="383" t="s">
        <v>317</v>
      </c>
      <c r="E12" s="381" t="s">
        <v>133</v>
      </c>
      <c r="F12" s="382" t="s">
        <v>144</v>
      </c>
      <c r="G12" s="381" t="s">
        <v>131</v>
      </c>
      <c r="H12" s="380"/>
      <c r="I12" s="380"/>
      <c r="J12" s="406"/>
      <c r="K12" s="395"/>
      <c r="L12" s="385"/>
      <c r="M12" s="380"/>
      <c r="Q12" s="432"/>
      <c r="R12" s="432"/>
      <c r="S12" s="432"/>
      <c r="T12" s="432"/>
      <c r="U12" s="432"/>
      <c r="Y12" s="380"/>
      <c r="Z12" s="390"/>
      <c r="AA12" s="406"/>
      <c r="AB12" s="395"/>
      <c r="AC12" s="380"/>
      <c r="AD12" s="386"/>
      <c r="AF12" s="383" t="s">
        <v>316</v>
      </c>
      <c r="AG12" s="381" t="s">
        <v>133</v>
      </c>
      <c r="AH12" s="382" t="s">
        <v>192</v>
      </c>
      <c r="AI12" s="381" t="s">
        <v>131</v>
      </c>
      <c r="AJ12" s="384">
        <v>31</v>
      </c>
    </row>
    <row r="13" spans="2:36" ht="13.95" customHeight="1" thickTop="1" thickBot="1" x14ac:dyDescent="0.25">
      <c r="B13" s="384"/>
      <c r="D13" s="383"/>
      <c r="E13" s="381"/>
      <c r="F13" s="382"/>
      <c r="G13" s="381"/>
      <c r="H13" s="396"/>
      <c r="I13" s="395"/>
      <c r="J13" s="406"/>
      <c r="K13" s="395"/>
      <c r="L13" s="385"/>
      <c r="M13" s="380"/>
      <c r="Q13" s="432"/>
      <c r="R13" s="432"/>
      <c r="S13" s="432"/>
      <c r="T13" s="432"/>
      <c r="U13" s="432"/>
      <c r="Y13" s="380"/>
      <c r="Z13" s="390"/>
      <c r="AA13" s="406"/>
      <c r="AB13" s="395"/>
      <c r="AC13" s="416"/>
      <c r="AD13" s="380"/>
      <c r="AF13" s="383"/>
      <c r="AG13" s="381"/>
      <c r="AH13" s="382"/>
      <c r="AI13" s="381"/>
      <c r="AJ13" s="384"/>
    </row>
    <row r="14" spans="2:36" ht="13.95" customHeight="1" thickTop="1" thickBot="1" x14ac:dyDescent="0.25">
      <c r="B14" s="384">
        <v>5</v>
      </c>
      <c r="D14" s="383" t="s">
        <v>315</v>
      </c>
      <c r="E14" s="381" t="s">
        <v>133</v>
      </c>
      <c r="F14" s="382" t="s">
        <v>270</v>
      </c>
      <c r="G14" s="381" t="s">
        <v>131</v>
      </c>
      <c r="H14" s="386"/>
      <c r="I14" s="398"/>
      <c r="J14" s="406"/>
      <c r="K14" s="395"/>
      <c r="L14" s="385"/>
      <c r="M14" s="380"/>
      <c r="Q14" s="432"/>
      <c r="R14" s="432"/>
      <c r="S14" s="432"/>
      <c r="T14" s="432"/>
      <c r="U14" s="432"/>
      <c r="Y14" s="380"/>
      <c r="Z14" s="390"/>
      <c r="AA14" s="380"/>
      <c r="AB14" s="417"/>
      <c r="AC14" s="406"/>
      <c r="AD14" s="415"/>
      <c r="AF14" s="383" t="s">
        <v>314</v>
      </c>
      <c r="AG14" s="381" t="s">
        <v>133</v>
      </c>
      <c r="AH14" s="382" t="s">
        <v>148</v>
      </c>
      <c r="AI14" s="381" t="s">
        <v>131</v>
      </c>
      <c r="AJ14" s="384">
        <v>32</v>
      </c>
    </row>
    <row r="15" spans="2:36" ht="13.95" customHeight="1" thickTop="1" thickBot="1" x14ac:dyDescent="0.25">
      <c r="B15" s="384"/>
      <c r="D15" s="383"/>
      <c r="E15" s="381"/>
      <c r="F15" s="382"/>
      <c r="G15" s="381"/>
      <c r="H15" s="380"/>
      <c r="I15" s="380"/>
      <c r="J15" s="409"/>
      <c r="K15" s="380"/>
      <c r="L15" s="385"/>
      <c r="M15" s="380"/>
      <c r="Q15" s="432"/>
      <c r="R15" s="432"/>
      <c r="S15" s="432"/>
      <c r="T15" s="432"/>
      <c r="U15" s="432"/>
      <c r="Y15" s="380"/>
      <c r="Z15" s="390"/>
      <c r="AA15" s="380"/>
      <c r="AB15" s="423"/>
      <c r="AC15" s="380"/>
      <c r="AD15" s="396"/>
      <c r="AF15" s="383"/>
      <c r="AG15" s="381"/>
      <c r="AH15" s="382"/>
      <c r="AI15" s="381"/>
      <c r="AJ15" s="384"/>
    </row>
    <row r="16" spans="2:36" ht="13.95" customHeight="1" thickTop="1" x14ac:dyDescent="0.2">
      <c r="B16" s="384">
        <v>6</v>
      </c>
      <c r="D16" s="383" t="s">
        <v>313</v>
      </c>
      <c r="E16" s="381" t="s">
        <v>133</v>
      </c>
      <c r="F16" s="382" t="s">
        <v>192</v>
      </c>
      <c r="G16" s="381" t="s">
        <v>131</v>
      </c>
      <c r="H16" s="380"/>
      <c r="I16" s="380"/>
      <c r="J16" s="405"/>
      <c r="K16" s="380"/>
      <c r="L16" s="385"/>
      <c r="M16" s="380"/>
      <c r="Q16" s="432"/>
      <c r="R16" s="432"/>
      <c r="S16" s="432"/>
      <c r="T16" s="432"/>
      <c r="U16" s="432"/>
      <c r="Y16" s="380"/>
      <c r="Z16" s="390"/>
      <c r="AA16" s="380"/>
      <c r="AB16" s="406"/>
      <c r="AC16" s="395"/>
      <c r="AD16" s="410"/>
      <c r="AF16" s="383" t="s">
        <v>312</v>
      </c>
      <c r="AG16" s="381" t="s">
        <v>133</v>
      </c>
      <c r="AH16" s="382" t="s">
        <v>214</v>
      </c>
      <c r="AI16" s="381" t="s">
        <v>131</v>
      </c>
      <c r="AJ16" s="384">
        <v>33</v>
      </c>
    </row>
    <row r="17" spans="2:36" ht="13.95" customHeight="1" thickBot="1" x14ac:dyDescent="0.25">
      <c r="B17" s="384"/>
      <c r="D17" s="383"/>
      <c r="E17" s="381"/>
      <c r="F17" s="382"/>
      <c r="G17" s="381"/>
      <c r="H17" s="396"/>
      <c r="I17" s="389"/>
      <c r="J17" s="385"/>
      <c r="K17" s="380"/>
      <c r="L17" s="385"/>
      <c r="M17" s="380"/>
      <c r="Q17" s="432"/>
      <c r="R17" s="432"/>
      <c r="S17" s="432"/>
      <c r="T17" s="432"/>
      <c r="U17" s="432"/>
      <c r="Y17" s="380"/>
      <c r="Z17" s="390"/>
      <c r="AA17" s="380"/>
      <c r="AB17" s="380"/>
      <c r="AC17" s="409"/>
      <c r="AD17" s="396"/>
      <c r="AF17" s="383"/>
      <c r="AG17" s="381"/>
      <c r="AH17" s="382"/>
      <c r="AI17" s="381"/>
      <c r="AJ17" s="384"/>
    </row>
    <row r="18" spans="2:36" ht="13.95" customHeight="1" thickTop="1" thickBot="1" x14ac:dyDescent="0.25">
      <c r="B18" s="384">
        <v>7</v>
      </c>
      <c r="D18" s="383" t="s">
        <v>311</v>
      </c>
      <c r="E18" s="381" t="s">
        <v>133</v>
      </c>
      <c r="F18" s="382" t="s">
        <v>176</v>
      </c>
      <c r="G18" s="381" t="s">
        <v>131</v>
      </c>
      <c r="H18" s="386"/>
      <c r="I18" s="385"/>
      <c r="J18" s="380"/>
      <c r="K18" s="380"/>
      <c r="L18" s="385"/>
      <c r="M18" s="380"/>
      <c r="Q18" s="432"/>
      <c r="R18" s="432"/>
      <c r="S18" s="432"/>
      <c r="T18" s="432"/>
      <c r="U18" s="432"/>
      <c r="Y18" s="380"/>
      <c r="Z18" s="390"/>
      <c r="AA18" s="380"/>
      <c r="AB18" s="380"/>
      <c r="AC18" s="414"/>
      <c r="AD18" s="386"/>
      <c r="AF18" s="383" t="s">
        <v>310</v>
      </c>
      <c r="AG18" s="381" t="s">
        <v>133</v>
      </c>
      <c r="AH18" s="382" t="s">
        <v>172</v>
      </c>
      <c r="AI18" s="381" t="s">
        <v>131</v>
      </c>
      <c r="AJ18" s="384">
        <v>34</v>
      </c>
    </row>
    <row r="19" spans="2:36" ht="13.95" customHeight="1" thickTop="1" thickBot="1" x14ac:dyDescent="0.25">
      <c r="B19" s="384"/>
      <c r="D19" s="383"/>
      <c r="E19" s="381"/>
      <c r="F19" s="382"/>
      <c r="G19" s="381"/>
      <c r="H19" s="380"/>
      <c r="I19" s="380"/>
      <c r="J19" s="380"/>
      <c r="K19" s="380"/>
      <c r="L19" s="418"/>
      <c r="M19" s="380"/>
      <c r="Q19" s="432"/>
      <c r="R19" s="432"/>
      <c r="S19" s="432"/>
      <c r="T19" s="432"/>
      <c r="U19" s="432"/>
      <c r="Y19" s="380"/>
      <c r="Z19" s="416"/>
      <c r="AA19" s="380"/>
      <c r="AB19" s="380"/>
      <c r="AC19" s="380"/>
      <c r="AD19" s="380"/>
      <c r="AF19" s="383"/>
      <c r="AG19" s="381"/>
      <c r="AH19" s="382"/>
      <c r="AI19" s="381"/>
      <c r="AJ19" s="384"/>
    </row>
    <row r="20" spans="2:36" ht="13.95" customHeight="1" thickTop="1" thickBot="1" x14ac:dyDescent="0.25">
      <c r="B20" s="384">
        <v>8</v>
      </c>
      <c r="D20" s="383" t="s">
        <v>309</v>
      </c>
      <c r="E20" s="381" t="s">
        <v>133</v>
      </c>
      <c r="F20" s="382" t="s">
        <v>156</v>
      </c>
      <c r="G20" s="381" t="s">
        <v>131</v>
      </c>
      <c r="H20" s="386"/>
      <c r="I20" s="386"/>
      <c r="J20" s="380"/>
      <c r="K20" s="406"/>
      <c r="L20" s="395"/>
      <c r="M20" s="385"/>
      <c r="Q20" s="427"/>
      <c r="R20" s="431" t="s">
        <v>308</v>
      </c>
      <c r="S20" s="428"/>
      <c r="T20" s="428"/>
      <c r="U20" s="427"/>
      <c r="Y20" s="406"/>
      <c r="Z20" s="409"/>
      <c r="AA20" s="395"/>
      <c r="AB20" s="380"/>
      <c r="AC20" s="380"/>
      <c r="AD20" s="386"/>
      <c r="AF20" s="383" t="s">
        <v>307</v>
      </c>
      <c r="AG20" s="381" t="s">
        <v>133</v>
      </c>
      <c r="AH20" s="382" t="s">
        <v>159</v>
      </c>
      <c r="AI20" s="381" t="s">
        <v>131</v>
      </c>
      <c r="AJ20" s="384">
        <v>35</v>
      </c>
    </row>
    <row r="21" spans="2:36" ht="13.95" customHeight="1" thickTop="1" thickBot="1" x14ac:dyDescent="0.25">
      <c r="B21" s="384"/>
      <c r="D21" s="383"/>
      <c r="E21" s="381"/>
      <c r="F21" s="382"/>
      <c r="G21" s="381"/>
      <c r="H21" s="380"/>
      <c r="I21" s="380"/>
      <c r="J21" s="418"/>
      <c r="K21" s="406"/>
      <c r="L21" s="395"/>
      <c r="M21" s="385"/>
      <c r="Q21" s="427"/>
      <c r="R21" s="428"/>
      <c r="S21" s="428"/>
      <c r="T21" s="428"/>
      <c r="U21" s="427"/>
      <c r="Y21" s="406"/>
      <c r="Z21" s="409"/>
      <c r="AA21" s="395"/>
      <c r="AB21" s="380"/>
      <c r="AC21" s="416"/>
      <c r="AD21" s="380"/>
      <c r="AF21" s="383"/>
      <c r="AG21" s="381"/>
      <c r="AH21" s="382"/>
      <c r="AI21" s="381"/>
      <c r="AJ21" s="384"/>
    </row>
    <row r="22" spans="2:36" ht="13.95" customHeight="1" thickTop="1" x14ac:dyDescent="0.2">
      <c r="B22" s="384">
        <v>9</v>
      </c>
      <c r="D22" s="383" t="s">
        <v>306</v>
      </c>
      <c r="E22" s="381" t="s">
        <v>133</v>
      </c>
      <c r="F22" s="382" t="s">
        <v>154</v>
      </c>
      <c r="G22" s="381" t="s">
        <v>131</v>
      </c>
      <c r="H22" s="380"/>
      <c r="I22" s="406"/>
      <c r="J22" s="409"/>
      <c r="K22" s="409"/>
      <c r="L22" s="395"/>
      <c r="M22" s="385"/>
      <c r="Q22" s="427"/>
      <c r="R22" s="428"/>
      <c r="S22" s="428"/>
      <c r="T22" s="428"/>
      <c r="U22" s="427"/>
      <c r="Y22" s="406"/>
      <c r="Z22" s="409"/>
      <c r="AA22" s="395"/>
      <c r="AB22" s="390"/>
      <c r="AC22" s="406"/>
      <c r="AD22" s="415"/>
      <c r="AF22" s="383" t="s">
        <v>305</v>
      </c>
      <c r="AG22" s="381" t="s">
        <v>133</v>
      </c>
      <c r="AH22" s="382" t="s">
        <v>156</v>
      </c>
      <c r="AI22" s="381" t="s">
        <v>131</v>
      </c>
      <c r="AJ22" s="384">
        <v>36</v>
      </c>
    </row>
    <row r="23" spans="2:36" ht="13.95" customHeight="1" thickBot="1" x14ac:dyDescent="0.25">
      <c r="B23" s="384"/>
      <c r="D23" s="383"/>
      <c r="E23" s="381"/>
      <c r="F23" s="382"/>
      <c r="G23" s="381"/>
      <c r="H23" s="396"/>
      <c r="I23" s="409"/>
      <c r="J23" s="406"/>
      <c r="K23" s="409"/>
      <c r="L23" s="395"/>
      <c r="M23" s="385"/>
      <c r="Q23" s="427"/>
      <c r="R23" s="428"/>
      <c r="S23" s="428"/>
      <c r="T23" s="428"/>
      <c r="U23" s="427"/>
      <c r="Y23" s="406"/>
      <c r="Z23" s="409"/>
      <c r="AA23" s="395"/>
      <c r="AB23" s="416"/>
      <c r="AC23" s="380"/>
      <c r="AD23" s="396"/>
      <c r="AF23" s="383"/>
      <c r="AG23" s="381"/>
      <c r="AH23" s="382"/>
      <c r="AI23" s="381"/>
      <c r="AJ23" s="384"/>
    </row>
    <row r="24" spans="2:36" ht="13.95" customHeight="1" thickTop="1" thickBot="1" x14ac:dyDescent="0.25">
      <c r="B24" s="384">
        <v>10</v>
      </c>
      <c r="D24" s="383" t="s">
        <v>304</v>
      </c>
      <c r="E24" s="381" t="s">
        <v>133</v>
      </c>
      <c r="F24" s="382" t="s">
        <v>182</v>
      </c>
      <c r="G24" s="381" t="s">
        <v>131</v>
      </c>
      <c r="H24" s="386"/>
      <c r="I24" s="405"/>
      <c r="J24" s="406"/>
      <c r="K24" s="409"/>
      <c r="L24" s="395"/>
      <c r="M24" s="385"/>
      <c r="Q24" s="427"/>
      <c r="R24" s="428"/>
      <c r="S24" s="428"/>
      <c r="T24" s="428"/>
      <c r="U24" s="427"/>
      <c r="Y24" s="406"/>
      <c r="Z24" s="395"/>
      <c r="AA24" s="417"/>
      <c r="AB24" s="406"/>
      <c r="AC24" s="395"/>
      <c r="AD24" s="410"/>
      <c r="AF24" s="383" t="s">
        <v>303</v>
      </c>
      <c r="AG24" s="381" t="s">
        <v>133</v>
      </c>
      <c r="AH24" s="382" t="s">
        <v>180</v>
      </c>
      <c r="AI24" s="381" t="s">
        <v>131</v>
      </c>
      <c r="AJ24" s="384">
        <v>37</v>
      </c>
    </row>
    <row r="25" spans="2:36" ht="13.95" customHeight="1" thickTop="1" thickBot="1" x14ac:dyDescent="0.25">
      <c r="B25" s="384"/>
      <c r="D25" s="383"/>
      <c r="E25" s="381"/>
      <c r="F25" s="382"/>
      <c r="G25" s="381"/>
      <c r="H25" s="380"/>
      <c r="I25" s="380"/>
      <c r="J25" s="380"/>
      <c r="K25" s="409"/>
      <c r="L25" s="380"/>
      <c r="M25" s="385"/>
      <c r="Q25" s="427"/>
      <c r="R25" s="428"/>
      <c r="S25" s="428"/>
      <c r="T25" s="428"/>
      <c r="U25" s="427"/>
      <c r="Y25" s="406"/>
      <c r="Z25" s="395"/>
      <c r="AA25" s="417"/>
      <c r="AB25" s="380"/>
      <c r="AC25" s="409"/>
      <c r="AD25" s="396"/>
      <c r="AF25" s="383"/>
      <c r="AG25" s="381"/>
      <c r="AH25" s="382"/>
      <c r="AI25" s="381"/>
      <c r="AJ25" s="384"/>
    </row>
    <row r="26" spans="2:36" ht="13.95" customHeight="1" thickTop="1" thickBot="1" x14ac:dyDescent="0.25">
      <c r="B26" s="384">
        <v>11</v>
      </c>
      <c r="D26" s="383" t="s">
        <v>302</v>
      </c>
      <c r="E26" s="381" t="s">
        <v>133</v>
      </c>
      <c r="F26" s="382" t="s">
        <v>189</v>
      </c>
      <c r="G26" s="381" t="s">
        <v>131</v>
      </c>
      <c r="H26" s="386"/>
      <c r="I26" s="380"/>
      <c r="J26" s="380"/>
      <c r="K26" s="405"/>
      <c r="L26" s="380"/>
      <c r="M26" s="385"/>
      <c r="Q26" s="427"/>
      <c r="R26" s="427"/>
      <c r="S26" s="427"/>
      <c r="T26" s="427"/>
      <c r="U26" s="427"/>
      <c r="Y26" s="406"/>
      <c r="Z26" s="395"/>
      <c r="AA26" s="417"/>
      <c r="AB26" s="380"/>
      <c r="AC26" s="414"/>
      <c r="AD26" s="386"/>
      <c r="AF26" s="383" t="s">
        <v>301</v>
      </c>
      <c r="AG26" s="381" t="s">
        <v>133</v>
      </c>
      <c r="AH26" s="382" t="s">
        <v>270</v>
      </c>
      <c r="AI26" s="381" t="s">
        <v>131</v>
      </c>
      <c r="AJ26" s="384">
        <v>38</v>
      </c>
    </row>
    <row r="27" spans="2:36" ht="13.95" customHeight="1" thickTop="1" thickBot="1" x14ac:dyDescent="0.25">
      <c r="B27" s="384"/>
      <c r="D27" s="383"/>
      <c r="E27" s="381"/>
      <c r="F27" s="382"/>
      <c r="G27" s="381"/>
      <c r="H27" s="380"/>
      <c r="I27" s="418"/>
      <c r="J27" s="380"/>
      <c r="K27" s="385"/>
      <c r="L27" s="380"/>
      <c r="M27" s="385"/>
      <c r="Q27" s="422"/>
      <c r="U27" s="422"/>
      <c r="Y27" s="406"/>
      <c r="Z27" s="395"/>
      <c r="AA27" s="423"/>
      <c r="AB27" s="380"/>
      <c r="AC27" s="380"/>
      <c r="AD27" s="380"/>
      <c r="AF27" s="383"/>
      <c r="AG27" s="381"/>
      <c r="AH27" s="382"/>
      <c r="AI27" s="381"/>
      <c r="AJ27" s="384"/>
    </row>
    <row r="28" spans="2:36" ht="13.95" customHeight="1" thickTop="1" x14ac:dyDescent="0.2">
      <c r="B28" s="384">
        <v>12</v>
      </c>
      <c r="D28" s="383" t="s">
        <v>300</v>
      </c>
      <c r="E28" s="381" t="s">
        <v>133</v>
      </c>
      <c r="F28" s="382" t="s">
        <v>172</v>
      </c>
      <c r="G28" s="381" t="s">
        <v>131</v>
      </c>
      <c r="H28" s="421"/>
      <c r="I28" s="409"/>
      <c r="J28" s="395"/>
      <c r="K28" s="385"/>
      <c r="L28" s="380"/>
      <c r="M28" s="385"/>
      <c r="Q28" s="408">
        <v>12</v>
      </c>
      <c r="R28" s="402"/>
      <c r="T28" s="407">
        <v>10</v>
      </c>
      <c r="U28" s="401"/>
      <c r="Y28" s="406"/>
      <c r="Z28" s="395"/>
      <c r="AA28" s="406"/>
      <c r="AB28" s="395"/>
      <c r="AC28" s="380"/>
      <c r="AD28" s="410"/>
      <c r="AF28" s="383" t="s">
        <v>299</v>
      </c>
      <c r="AG28" s="381" t="s">
        <v>133</v>
      </c>
      <c r="AH28" s="382" t="s">
        <v>182</v>
      </c>
      <c r="AI28" s="381" t="s">
        <v>131</v>
      </c>
      <c r="AJ28" s="384">
        <v>39</v>
      </c>
    </row>
    <row r="29" spans="2:36" ht="13.95" customHeight="1" thickBot="1" x14ac:dyDescent="0.25">
      <c r="B29" s="384"/>
      <c r="D29" s="383"/>
      <c r="E29" s="381"/>
      <c r="F29" s="382"/>
      <c r="G29" s="381"/>
      <c r="H29" s="380"/>
      <c r="I29" s="380"/>
      <c r="J29" s="389"/>
      <c r="K29" s="385"/>
      <c r="L29" s="380"/>
      <c r="M29" s="385"/>
      <c r="Q29" s="403"/>
      <c r="R29" s="402"/>
      <c r="S29" s="394"/>
      <c r="T29" s="402"/>
      <c r="U29" s="401"/>
      <c r="Y29" s="406"/>
      <c r="Z29" s="395"/>
      <c r="AA29" s="380"/>
      <c r="AB29" s="395"/>
      <c r="AC29" s="406"/>
      <c r="AD29" s="396"/>
      <c r="AF29" s="383"/>
      <c r="AG29" s="381"/>
      <c r="AH29" s="382"/>
      <c r="AI29" s="381"/>
      <c r="AJ29" s="384"/>
    </row>
    <row r="30" spans="2:36" ht="13.95" customHeight="1" thickTop="1" thickBot="1" x14ac:dyDescent="0.25">
      <c r="B30" s="384">
        <v>13</v>
      </c>
      <c r="D30" s="383" t="s">
        <v>298</v>
      </c>
      <c r="E30" s="381" t="s">
        <v>133</v>
      </c>
      <c r="F30" s="382" t="s">
        <v>136</v>
      </c>
      <c r="G30" s="381" t="s">
        <v>131</v>
      </c>
      <c r="H30" s="386"/>
      <c r="I30" s="386"/>
      <c r="J30" s="385"/>
      <c r="K30" s="380"/>
      <c r="L30" s="380"/>
      <c r="M30" s="385"/>
      <c r="Q30" s="408">
        <v>11</v>
      </c>
      <c r="R30" s="402"/>
      <c r="T30" s="407">
        <v>8</v>
      </c>
      <c r="U30" s="401"/>
      <c r="Y30" s="406"/>
      <c r="Z30" s="395"/>
      <c r="AA30" s="380"/>
      <c r="AB30" s="395"/>
      <c r="AC30" s="397"/>
      <c r="AD30" s="386"/>
      <c r="AF30" s="383" t="s">
        <v>297</v>
      </c>
      <c r="AG30" s="381" t="s">
        <v>133</v>
      </c>
      <c r="AH30" s="382" t="s">
        <v>142</v>
      </c>
      <c r="AI30" s="381" t="s">
        <v>131</v>
      </c>
      <c r="AJ30" s="384">
        <v>40</v>
      </c>
    </row>
    <row r="31" spans="2:36" ht="13.95" customHeight="1" thickTop="1" thickBot="1" x14ac:dyDescent="0.25">
      <c r="B31" s="384"/>
      <c r="D31" s="383"/>
      <c r="E31" s="381"/>
      <c r="F31" s="382"/>
      <c r="G31" s="381"/>
      <c r="H31" s="380"/>
      <c r="I31" s="380"/>
      <c r="J31" s="380"/>
      <c r="K31" s="380"/>
      <c r="L31" s="380"/>
      <c r="M31" s="385"/>
      <c r="O31" s="399">
        <f>IF(Q28="","",IF(Q28&gt;T28,1,0)+IF(Q30&gt;T30,1,0)+IF(Q32&gt;T32,1,0)+IF(Q34&gt;T34,1,0)+IF(Q36&gt;T36,1,0))</f>
        <v>3</v>
      </c>
      <c r="P31" s="404"/>
      <c r="Q31" s="403"/>
      <c r="R31" s="402"/>
      <c r="S31" s="394"/>
      <c r="T31" s="402"/>
      <c r="U31" s="401"/>
      <c r="V31" s="400">
        <f>IF(Q28="","",IF(Q28&lt;T28,1,0)+IF(Q30&lt;T30,1,0)+IF(Q32&lt;T32,1,0)+IF(Q34&lt;T34,1,0)+IF(Q36&lt;T36,1,0))</f>
        <v>0</v>
      </c>
      <c r="W31" s="399"/>
      <c r="Y31" s="406"/>
      <c r="Z31" s="395"/>
      <c r="AA31" s="380"/>
      <c r="AB31" s="409"/>
      <c r="AC31" s="380"/>
      <c r="AD31" s="380"/>
      <c r="AF31" s="383"/>
      <c r="AG31" s="381"/>
      <c r="AH31" s="382"/>
      <c r="AI31" s="381"/>
      <c r="AJ31" s="384"/>
    </row>
    <row r="32" spans="2:36" ht="13.95" customHeight="1" thickTop="1" thickBot="1" x14ac:dyDescent="0.25">
      <c r="B32" s="384">
        <v>14</v>
      </c>
      <c r="D32" s="383" t="s">
        <v>296</v>
      </c>
      <c r="E32" s="381" t="s">
        <v>133</v>
      </c>
      <c r="F32" s="382" t="s">
        <v>136</v>
      </c>
      <c r="G32" s="381" t="s">
        <v>131</v>
      </c>
      <c r="H32" s="386"/>
      <c r="I32" s="386"/>
      <c r="J32" s="380"/>
      <c r="K32" s="380"/>
      <c r="L32" s="380"/>
      <c r="M32" s="418"/>
      <c r="O32" s="399"/>
      <c r="P32" s="404"/>
      <c r="Q32" s="408">
        <v>11</v>
      </c>
      <c r="R32" s="402"/>
      <c r="T32" s="407">
        <v>7</v>
      </c>
      <c r="U32" s="401"/>
      <c r="V32" s="400"/>
      <c r="W32" s="399"/>
      <c r="Y32" s="439"/>
      <c r="Z32" s="380"/>
      <c r="AA32" s="380"/>
      <c r="AB32" s="414"/>
      <c r="AC32" s="386"/>
      <c r="AD32" s="386"/>
      <c r="AF32" s="383" t="s">
        <v>295</v>
      </c>
      <c r="AG32" s="381" t="s">
        <v>133</v>
      </c>
      <c r="AH32" s="382" t="s">
        <v>172</v>
      </c>
      <c r="AI32" s="381" t="s">
        <v>131</v>
      </c>
      <c r="AJ32" s="384">
        <v>41</v>
      </c>
    </row>
    <row r="33" spans="2:36" ht="13.95" customHeight="1" thickTop="1" thickBot="1" x14ac:dyDescent="0.25">
      <c r="B33" s="384"/>
      <c r="D33" s="383"/>
      <c r="E33" s="381"/>
      <c r="F33" s="382"/>
      <c r="G33" s="381"/>
      <c r="H33" s="380"/>
      <c r="I33" s="380"/>
      <c r="J33" s="418"/>
      <c r="K33" s="380"/>
      <c r="L33" s="406"/>
      <c r="M33" s="395"/>
      <c r="O33" s="399"/>
      <c r="P33" s="404"/>
      <c r="Q33" s="403"/>
      <c r="R33" s="402"/>
      <c r="S33" s="394"/>
      <c r="T33" s="402"/>
      <c r="U33" s="401"/>
      <c r="V33" s="400"/>
      <c r="W33" s="399"/>
      <c r="Y33" s="390"/>
      <c r="Z33" s="380"/>
      <c r="AA33" s="380"/>
      <c r="AB33" s="380"/>
      <c r="AC33" s="380"/>
      <c r="AD33" s="380"/>
      <c r="AF33" s="383"/>
      <c r="AG33" s="381"/>
      <c r="AH33" s="382"/>
      <c r="AI33" s="381"/>
      <c r="AJ33" s="384"/>
    </row>
    <row r="34" spans="2:36" ht="13.95" customHeight="1" thickTop="1" thickBot="1" x14ac:dyDescent="0.25">
      <c r="B34" s="384">
        <v>15</v>
      </c>
      <c r="D34" s="383" t="s">
        <v>294</v>
      </c>
      <c r="E34" s="381" t="s">
        <v>133</v>
      </c>
      <c r="F34" s="382" t="s">
        <v>214</v>
      </c>
      <c r="G34" s="381" t="s">
        <v>131</v>
      </c>
      <c r="H34" s="386"/>
      <c r="I34" s="406"/>
      <c r="J34" s="395"/>
      <c r="K34" s="385"/>
      <c r="L34" s="406"/>
      <c r="M34" s="395"/>
      <c r="O34" s="399"/>
      <c r="P34" s="404"/>
      <c r="Q34" s="408"/>
      <c r="R34" s="402"/>
      <c r="T34" s="407"/>
      <c r="U34" s="401"/>
      <c r="V34" s="400"/>
      <c r="W34" s="399"/>
      <c r="Y34" s="390"/>
      <c r="Z34" s="380"/>
      <c r="AA34" s="380"/>
      <c r="AB34" s="380"/>
      <c r="AC34" s="386"/>
      <c r="AD34" s="386"/>
      <c r="AF34" s="383" t="s">
        <v>293</v>
      </c>
      <c r="AG34" s="381" t="s">
        <v>133</v>
      </c>
      <c r="AH34" s="382" t="s">
        <v>189</v>
      </c>
      <c r="AI34" s="381" t="s">
        <v>131</v>
      </c>
      <c r="AJ34" s="384">
        <v>42</v>
      </c>
    </row>
    <row r="35" spans="2:36" ht="13.95" customHeight="1" thickTop="1" thickBot="1" x14ac:dyDescent="0.25">
      <c r="B35" s="384"/>
      <c r="D35" s="383"/>
      <c r="E35" s="381"/>
      <c r="F35" s="382"/>
      <c r="G35" s="381"/>
      <c r="H35" s="380"/>
      <c r="I35" s="419"/>
      <c r="J35" s="380"/>
      <c r="K35" s="385"/>
      <c r="L35" s="406"/>
      <c r="M35" s="395"/>
      <c r="Q35" s="403"/>
      <c r="R35" s="402"/>
      <c r="S35" s="394"/>
      <c r="T35" s="402"/>
      <c r="U35" s="401"/>
      <c r="Y35" s="390"/>
      <c r="Z35" s="380"/>
      <c r="AA35" s="380"/>
      <c r="AB35" s="416"/>
      <c r="AC35" s="380"/>
      <c r="AD35" s="380"/>
      <c r="AF35" s="383"/>
      <c r="AG35" s="381"/>
      <c r="AH35" s="382"/>
      <c r="AI35" s="381"/>
      <c r="AJ35" s="384"/>
    </row>
    <row r="36" spans="2:36" ht="13.95" customHeight="1" thickTop="1" x14ac:dyDescent="0.2">
      <c r="B36" s="384">
        <v>16</v>
      </c>
      <c r="D36" s="383" t="s">
        <v>292</v>
      </c>
      <c r="E36" s="381" t="s">
        <v>133</v>
      </c>
      <c r="F36" s="382" t="s">
        <v>152</v>
      </c>
      <c r="G36" s="381" t="s">
        <v>131</v>
      </c>
      <c r="H36" s="421"/>
      <c r="I36" s="380"/>
      <c r="J36" s="380"/>
      <c r="K36" s="385"/>
      <c r="L36" s="406"/>
      <c r="M36" s="395"/>
      <c r="Q36" s="408"/>
      <c r="R36" s="402"/>
      <c r="T36" s="407"/>
      <c r="U36" s="401"/>
      <c r="Y36" s="390"/>
      <c r="Z36" s="380"/>
      <c r="AA36" s="390"/>
      <c r="AB36" s="406"/>
      <c r="AC36" s="395"/>
      <c r="AD36" s="410"/>
      <c r="AF36" s="383" t="s">
        <v>291</v>
      </c>
      <c r="AG36" s="381" t="s">
        <v>133</v>
      </c>
      <c r="AH36" s="382" t="s">
        <v>152</v>
      </c>
      <c r="AI36" s="381" t="s">
        <v>131</v>
      </c>
      <c r="AJ36" s="384">
        <v>43</v>
      </c>
    </row>
    <row r="37" spans="2:36" ht="13.95" customHeight="1" thickBot="1" x14ac:dyDescent="0.25">
      <c r="B37" s="384"/>
      <c r="D37" s="383"/>
      <c r="E37" s="381"/>
      <c r="F37" s="382"/>
      <c r="G37" s="381"/>
      <c r="H37" s="380"/>
      <c r="I37" s="380"/>
      <c r="J37" s="380"/>
      <c r="K37" s="418"/>
      <c r="L37" s="406"/>
      <c r="M37" s="395"/>
      <c r="Q37" s="403"/>
      <c r="R37" s="402"/>
      <c r="S37" s="394"/>
      <c r="T37" s="402"/>
      <c r="U37" s="401"/>
      <c r="Y37" s="390"/>
      <c r="Z37" s="380"/>
      <c r="AA37" s="390"/>
      <c r="AB37" s="380"/>
      <c r="AC37" s="409"/>
      <c r="AD37" s="396"/>
      <c r="AF37" s="383"/>
      <c r="AG37" s="381"/>
      <c r="AH37" s="382"/>
      <c r="AI37" s="381"/>
      <c r="AJ37" s="384"/>
    </row>
    <row r="38" spans="2:36" ht="13.95" customHeight="1" thickTop="1" thickBot="1" x14ac:dyDescent="0.25">
      <c r="B38" s="384">
        <v>17</v>
      </c>
      <c r="D38" s="383" t="s">
        <v>290</v>
      </c>
      <c r="E38" s="381" t="s">
        <v>133</v>
      </c>
      <c r="F38" s="382" t="s">
        <v>172</v>
      </c>
      <c r="G38" s="381" t="s">
        <v>131</v>
      </c>
      <c r="H38" s="386"/>
      <c r="I38" s="380"/>
      <c r="J38" s="406"/>
      <c r="K38" s="409"/>
      <c r="L38" s="409"/>
      <c r="M38" s="395"/>
      <c r="Q38" s="394"/>
      <c r="U38" s="394"/>
      <c r="Y38" s="390"/>
      <c r="Z38" s="380"/>
      <c r="AA38" s="390"/>
      <c r="AB38" s="380"/>
      <c r="AC38" s="414"/>
      <c r="AD38" s="386"/>
      <c r="AF38" s="383" t="s">
        <v>289</v>
      </c>
      <c r="AG38" s="381" t="s">
        <v>133</v>
      </c>
      <c r="AH38" s="382" t="s">
        <v>132</v>
      </c>
      <c r="AI38" s="381" t="s">
        <v>131</v>
      </c>
      <c r="AJ38" s="384">
        <v>44</v>
      </c>
    </row>
    <row r="39" spans="2:36" ht="13.95" customHeight="1" thickTop="1" thickBot="1" x14ac:dyDescent="0.25">
      <c r="B39" s="384"/>
      <c r="D39" s="383"/>
      <c r="E39" s="381"/>
      <c r="F39" s="382"/>
      <c r="G39" s="381"/>
      <c r="H39" s="380"/>
      <c r="I39" s="418"/>
      <c r="J39" s="406"/>
      <c r="K39" s="409"/>
      <c r="L39" s="409"/>
      <c r="M39" s="395"/>
      <c r="Y39" s="390"/>
      <c r="Z39" s="380"/>
      <c r="AA39" s="416"/>
      <c r="AB39" s="380"/>
      <c r="AC39" s="380"/>
      <c r="AD39" s="380"/>
      <c r="AF39" s="383"/>
      <c r="AG39" s="381"/>
      <c r="AH39" s="382"/>
      <c r="AI39" s="381"/>
      <c r="AJ39" s="384"/>
    </row>
    <row r="40" spans="2:36" ht="13.95" customHeight="1" thickTop="1" thickBot="1" x14ac:dyDescent="0.25">
      <c r="B40" s="384">
        <v>18</v>
      </c>
      <c r="D40" s="383" t="s">
        <v>288</v>
      </c>
      <c r="E40" s="381" t="s">
        <v>133</v>
      </c>
      <c r="F40" s="382" t="s">
        <v>182</v>
      </c>
      <c r="G40" s="381" t="s">
        <v>131</v>
      </c>
      <c r="H40" s="421"/>
      <c r="I40" s="395"/>
      <c r="J40" s="438"/>
      <c r="K40" s="406"/>
      <c r="L40" s="409"/>
      <c r="M40" s="395"/>
      <c r="Y40" s="390"/>
      <c r="Z40" s="406"/>
      <c r="AA40" s="409"/>
      <c r="AB40" s="395"/>
      <c r="AC40" s="380"/>
      <c r="AD40" s="386"/>
      <c r="AF40" s="383" t="s">
        <v>287</v>
      </c>
      <c r="AG40" s="381" t="s">
        <v>133</v>
      </c>
      <c r="AH40" s="382" t="s">
        <v>214</v>
      </c>
      <c r="AI40" s="381" t="s">
        <v>131</v>
      </c>
      <c r="AJ40" s="384">
        <v>45</v>
      </c>
    </row>
    <row r="41" spans="2:36" ht="13.95" customHeight="1" thickTop="1" thickBot="1" x14ac:dyDescent="0.25">
      <c r="B41" s="384"/>
      <c r="D41" s="383"/>
      <c r="E41" s="381"/>
      <c r="F41" s="382"/>
      <c r="G41" s="381"/>
      <c r="H41" s="380"/>
      <c r="I41" s="380"/>
      <c r="J41" s="438"/>
      <c r="K41" s="406"/>
      <c r="L41" s="409"/>
      <c r="M41" s="395"/>
      <c r="Y41" s="390"/>
      <c r="Z41" s="406"/>
      <c r="AA41" s="409"/>
      <c r="AB41" s="395"/>
      <c r="AC41" s="416"/>
      <c r="AD41" s="380"/>
      <c r="AF41" s="383"/>
      <c r="AG41" s="381"/>
      <c r="AH41" s="382"/>
      <c r="AI41" s="381"/>
      <c r="AJ41" s="384"/>
    </row>
    <row r="42" spans="2:36" ht="13.95" customHeight="1" thickTop="1" x14ac:dyDescent="0.2">
      <c r="B42" s="384">
        <v>19</v>
      </c>
      <c r="D42" s="383" t="s">
        <v>286</v>
      </c>
      <c r="E42" s="381" t="s">
        <v>133</v>
      </c>
      <c r="F42" s="382" t="s">
        <v>146</v>
      </c>
      <c r="G42" s="381" t="s">
        <v>131</v>
      </c>
      <c r="H42" s="380"/>
      <c r="I42" s="380"/>
      <c r="J42" s="405"/>
      <c r="K42" s="406"/>
      <c r="L42" s="409"/>
      <c r="M42" s="395"/>
      <c r="Y42" s="390"/>
      <c r="Z42" s="406"/>
      <c r="AA42" s="395"/>
      <c r="AB42" s="417"/>
      <c r="AC42" s="406"/>
      <c r="AD42" s="415"/>
      <c r="AF42" s="383" t="s">
        <v>285</v>
      </c>
      <c r="AG42" s="381" t="s">
        <v>133</v>
      </c>
      <c r="AH42" s="382" t="s">
        <v>156</v>
      </c>
      <c r="AI42" s="381" t="s">
        <v>131</v>
      </c>
      <c r="AJ42" s="384">
        <v>46</v>
      </c>
    </row>
    <row r="43" spans="2:36" ht="13.95" customHeight="1" thickBot="1" x14ac:dyDescent="0.25">
      <c r="B43" s="384"/>
      <c r="D43" s="383"/>
      <c r="E43" s="381"/>
      <c r="F43" s="382"/>
      <c r="G43" s="381"/>
      <c r="H43" s="396"/>
      <c r="I43" s="389"/>
      <c r="J43" s="385"/>
      <c r="K43" s="406"/>
      <c r="L43" s="409"/>
      <c r="M43" s="395"/>
      <c r="Y43" s="390"/>
      <c r="Z43" s="406"/>
      <c r="AA43" s="395"/>
      <c r="AB43" s="423"/>
      <c r="AC43" s="380"/>
      <c r="AD43" s="396"/>
      <c r="AF43" s="383"/>
      <c r="AG43" s="381"/>
      <c r="AH43" s="382"/>
      <c r="AI43" s="381"/>
      <c r="AJ43" s="384"/>
    </row>
    <row r="44" spans="2:36" ht="13.95" customHeight="1" thickTop="1" thickBot="1" x14ac:dyDescent="0.25">
      <c r="B44" s="384">
        <v>20</v>
      </c>
      <c r="D44" s="383" t="s">
        <v>284</v>
      </c>
      <c r="E44" s="381" t="s">
        <v>133</v>
      </c>
      <c r="F44" s="382" t="s">
        <v>189</v>
      </c>
      <c r="G44" s="381" t="s">
        <v>131</v>
      </c>
      <c r="H44" s="386"/>
      <c r="I44" s="385"/>
      <c r="J44" s="380"/>
      <c r="K44" s="406"/>
      <c r="L44" s="409"/>
      <c r="M44" s="395"/>
      <c r="Y44" s="390"/>
      <c r="Z44" s="406"/>
      <c r="AA44" s="395"/>
      <c r="AB44" s="406"/>
      <c r="AC44" s="415"/>
      <c r="AD44" s="410"/>
      <c r="AF44" s="383" t="s">
        <v>283</v>
      </c>
      <c r="AG44" s="381" t="s">
        <v>133</v>
      </c>
      <c r="AH44" s="382" t="s">
        <v>180</v>
      </c>
      <c r="AI44" s="381" t="s">
        <v>131</v>
      </c>
      <c r="AJ44" s="384">
        <v>47</v>
      </c>
    </row>
    <row r="45" spans="2:36" ht="13.95" customHeight="1" thickTop="1" thickBot="1" x14ac:dyDescent="0.25">
      <c r="B45" s="384"/>
      <c r="D45" s="383"/>
      <c r="E45" s="381"/>
      <c r="F45" s="382"/>
      <c r="G45" s="381"/>
      <c r="H45" s="380"/>
      <c r="I45" s="380"/>
      <c r="J45" s="380"/>
      <c r="K45" s="380"/>
      <c r="L45" s="409"/>
      <c r="M45" s="380"/>
      <c r="Y45" s="390"/>
      <c r="Z45" s="393"/>
      <c r="AA45" s="380"/>
      <c r="AB45" s="380"/>
      <c r="AC45" s="396"/>
      <c r="AD45" s="396"/>
      <c r="AF45" s="383"/>
      <c r="AG45" s="381"/>
      <c r="AH45" s="382"/>
      <c r="AI45" s="381"/>
      <c r="AJ45" s="384"/>
    </row>
    <row r="46" spans="2:36" ht="13.95" customHeight="1" thickTop="1" thickBot="1" x14ac:dyDescent="0.25">
      <c r="B46" s="384">
        <v>21</v>
      </c>
      <c r="D46" s="383" t="s">
        <v>282</v>
      </c>
      <c r="E46" s="381" t="s">
        <v>133</v>
      </c>
      <c r="F46" s="382" t="s">
        <v>159</v>
      </c>
      <c r="G46" s="381" t="s">
        <v>131</v>
      </c>
      <c r="H46" s="380"/>
      <c r="I46" s="380"/>
      <c r="J46" s="380"/>
      <c r="K46" s="380"/>
      <c r="L46" s="405"/>
      <c r="M46" s="380"/>
      <c r="Y46" s="380"/>
      <c r="Z46" s="390"/>
      <c r="AA46" s="380"/>
      <c r="AB46" s="380"/>
      <c r="AC46" s="380"/>
      <c r="AD46" s="386"/>
      <c r="AF46" s="383" t="s">
        <v>281</v>
      </c>
      <c r="AG46" s="381" t="s">
        <v>133</v>
      </c>
      <c r="AH46" s="382" t="s">
        <v>159</v>
      </c>
      <c r="AI46" s="381" t="s">
        <v>131</v>
      </c>
      <c r="AJ46" s="384">
        <v>48</v>
      </c>
    </row>
    <row r="47" spans="2:36" ht="13.95" customHeight="1" thickTop="1" thickBot="1" x14ac:dyDescent="0.25">
      <c r="B47" s="384"/>
      <c r="D47" s="383"/>
      <c r="E47" s="381"/>
      <c r="F47" s="382"/>
      <c r="G47" s="381"/>
      <c r="H47" s="396"/>
      <c r="I47" s="395"/>
      <c r="J47" s="380"/>
      <c r="K47" s="380"/>
      <c r="L47" s="385"/>
      <c r="M47" s="380"/>
      <c r="Y47" s="380"/>
      <c r="Z47" s="390"/>
      <c r="AA47" s="380"/>
      <c r="AB47" s="380"/>
      <c r="AC47" s="416"/>
      <c r="AD47" s="380"/>
      <c r="AF47" s="383"/>
      <c r="AG47" s="381"/>
      <c r="AH47" s="382"/>
      <c r="AI47" s="381"/>
      <c r="AJ47" s="384"/>
    </row>
    <row r="48" spans="2:36" ht="13.95" customHeight="1" thickTop="1" thickBot="1" x14ac:dyDescent="0.25">
      <c r="B48" s="384">
        <v>22</v>
      </c>
      <c r="D48" s="383" t="s">
        <v>280</v>
      </c>
      <c r="E48" s="381" t="s">
        <v>133</v>
      </c>
      <c r="F48" s="382" t="s">
        <v>165</v>
      </c>
      <c r="G48" s="381" t="s">
        <v>131</v>
      </c>
      <c r="H48" s="386"/>
      <c r="I48" s="398"/>
      <c r="J48" s="380"/>
      <c r="K48" s="380"/>
      <c r="L48" s="385"/>
      <c r="M48" s="380"/>
      <c r="Y48" s="380"/>
      <c r="Z48" s="390"/>
      <c r="AA48" s="380"/>
      <c r="AB48" s="390"/>
      <c r="AC48" s="406"/>
      <c r="AD48" s="415"/>
      <c r="AF48" s="383" t="s">
        <v>279</v>
      </c>
      <c r="AG48" s="381" t="s">
        <v>133</v>
      </c>
      <c r="AH48" s="382" t="s">
        <v>172</v>
      </c>
      <c r="AI48" s="381" t="s">
        <v>131</v>
      </c>
      <c r="AJ48" s="384">
        <v>49</v>
      </c>
    </row>
    <row r="49" spans="2:36" ht="13.95" customHeight="1" thickTop="1" thickBot="1" x14ac:dyDescent="0.25">
      <c r="B49" s="384"/>
      <c r="D49" s="383"/>
      <c r="E49" s="381"/>
      <c r="F49" s="382"/>
      <c r="G49" s="381"/>
      <c r="H49" s="380"/>
      <c r="I49" s="380"/>
      <c r="J49" s="395"/>
      <c r="K49" s="380"/>
      <c r="L49" s="385"/>
      <c r="M49" s="380"/>
      <c r="Y49" s="380"/>
      <c r="Z49" s="390"/>
      <c r="AA49" s="380"/>
      <c r="AB49" s="416"/>
      <c r="AC49" s="380"/>
      <c r="AD49" s="396"/>
      <c r="AF49" s="383"/>
      <c r="AG49" s="381"/>
      <c r="AH49" s="382"/>
      <c r="AI49" s="381"/>
      <c r="AJ49" s="384"/>
    </row>
    <row r="50" spans="2:36" ht="13.95" customHeight="1" thickTop="1" thickBot="1" x14ac:dyDescent="0.25">
      <c r="B50" s="384">
        <v>23</v>
      </c>
      <c r="D50" s="383" t="s">
        <v>278</v>
      </c>
      <c r="E50" s="381" t="s">
        <v>133</v>
      </c>
      <c r="F50" s="382" t="s">
        <v>180</v>
      </c>
      <c r="G50" s="381" t="s">
        <v>131</v>
      </c>
      <c r="H50" s="386"/>
      <c r="I50" s="380"/>
      <c r="J50" s="398"/>
      <c r="K50" s="380"/>
      <c r="L50" s="385"/>
      <c r="M50" s="380"/>
      <c r="Y50" s="380"/>
      <c r="Z50" s="390"/>
      <c r="AA50" s="406"/>
      <c r="AB50" s="409"/>
      <c r="AC50" s="395"/>
      <c r="AD50" s="386"/>
      <c r="AF50" s="383" t="s">
        <v>277</v>
      </c>
      <c r="AG50" s="381" t="s">
        <v>133</v>
      </c>
      <c r="AH50" s="382" t="s">
        <v>189</v>
      </c>
      <c r="AI50" s="381" t="s">
        <v>131</v>
      </c>
      <c r="AJ50" s="384">
        <v>50</v>
      </c>
    </row>
    <row r="51" spans="2:36" ht="13.95" customHeight="1" thickTop="1" thickBot="1" x14ac:dyDescent="0.25">
      <c r="B51" s="384"/>
      <c r="D51" s="383"/>
      <c r="E51" s="381"/>
      <c r="F51" s="382"/>
      <c r="G51" s="381"/>
      <c r="H51" s="380"/>
      <c r="I51" s="418"/>
      <c r="J51" s="420"/>
      <c r="K51" s="380"/>
      <c r="L51" s="385"/>
      <c r="M51" s="380"/>
      <c r="Y51" s="380"/>
      <c r="Z51" s="390"/>
      <c r="AA51" s="406"/>
      <c r="AB51" s="395"/>
      <c r="AC51" s="423"/>
      <c r="AD51" s="380"/>
      <c r="AF51" s="383"/>
      <c r="AG51" s="381"/>
      <c r="AH51" s="382"/>
      <c r="AI51" s="381"/>
      <c r="AJ51" s="384"/>
    </row>
    <row r="52" spans="2:36" ht="13.95" customHeight="1" thickTop="1" x14ac:dyDescent="0.2">
      <c r="B52" s="384">
        <v>24</v>
      </c>
      <c r="D52" s="383" t="s">
        <v>276</v>
      </c>
      <c r="E52" s="381" t="s">
        <v>133</v>
      </c>
      <c r="F52" s="382" t="s">
        <v>207</v>
      </c>
      <c r="G52" s="381" t="s">
        <v>131</v>
      </c>
      <c r="H52" s="421"/>
      <c r="I52" s="380"/>
      <c r="J52" s="406"/>
      <c r="K52" s="395"/>
      <c r="L52" s="385"/>
      <c r="M52" s="380"/>
      <c r="Y52" s="380"/>
      <c r="Z52" s="390"/>
      <c r="AA52" s="406"/>
      <c r="AB52" s="395"/>
      <c r="AC52" s="406"/>
      <c r="AD52" s="415"/>
      <c r="AF52" s="383" t="s">
        <v>275</v>
      </c>
      <c r="AG52" s="381" t="s">
        <v>133</v>
      </c>
      <c r="AH52" s="382" t="s">
        <v>176</v>
      </c>
      <c r="AI52" s="381" t="s">
        <v>131</v>
      </c>
      <c r="AJ52" s="384">
        <v>51</v>
      </c>
    </row>
    <row r="53" spans="2:36" ht="13.95" customHeight="1" thickBot="1" x14ac:dyDescent="0.25">
      <c r="B53" s="384"/>
      <c r="D53" s="383"/>
      <c r="E53" s="381"/>
      <c r="F53" s="382"/>
      <c r="G53" s="381"/>
      <c r="H53" s="380"/>
      <c r="I53" s="380"/>
      <c r="J53" s="380"/>
      <c r="K53" s="389"/>
      <c r="L53" s="385"/>
      <c r="M53" s="380"/>
      <c r="Y53" s="380"/>
      <c r="Z53" s="390"/>
      <c r="AA53" s="393"/>
      <c r="AB53" s="380"/>
      <c r="AC53" s="380"/>
      <c r="AD53" s="396"/>
      <c r="AF53" s="383"/>
      <c r="AG53" s="381"/>
      <c r="AH53" s="382"/>
      <c r="AI53" s="381"/>
      <c r="AJ53" s="384"/>
    </row>
    <row r="54" spans="2:36" ht="13.95" customHeight="1" thickTop="1" x14ac:dyDescent="0.2">
      <c r="B54" s="384">
        <v>25</v>
      </c>
      <c r="D54" s="383" t="s">
        <v>274</v>
      </c>
      <c r="E54" s="381" t="s">
        <v>133</v>
      </c>
      <c r="F54" s="382" t="s">
        <v>142</v>
      </c>
      <c r="G54" s="381" t="s">
        <v>131</v>
      </c>
      <c r="H54" s="380"/>
      <c r="I54" s="380"/>
      <c r="J54" s="380"/>
      <c r="K54" s="385"/>
      <c r="L54" s="380"/>
      <c r="M54" s="380"/>
      <c r="Y54" s="380"/>
      <c r="Z54" s="380"/>
      <c r="AA54" s="390"/>
      <c r="AB54" s="380"/>
      <c r="AC54" s="380"/>
      <c r="AD54" s="410"/>
      <c r="AF54" s="383" t="s">
        <v>273</v>
      </c>
      <c r="AG54" s="381" t="s">
        <v>133</v>
      </c>
      <c r="AH54" s="382" t="s">
        <v>182</v>
      </c>
      <c r="AI54" s="381" t="s">
        <v>131</v>
      </c>
      <c r="AJ54" s="384">
        <v>52</v>
      </c>
    </row>
    <row r="55" spans="2:36" ht="13.95" customHeight="1" thickBot="1" x14ac:dyDescent="0.25">
      <c r="B55" s="384"/>
      <c r="D55" s="383"/>
      <c r="E55" s="381"/>
      <c r="F55" s="382"/>
      <c r="G55" s="381"/>
      <c r="H55" s="396"/>
      <c r="I55" s="395"/>
      <c r="J55" s="380"/>
      <c r="K55" s="385"/>
      <c r="L55" s="380"/>
      <c r="M55" s="380"/>
      <c r="Y55" s="380"/>
      <c r="Z55" s="380"/>
      <c r="AA55" s="390"/>
      <c r="AB55" s="380"/>
      <c r="AC55" s="406"/>
      <c r="AD55" s="396"/>
      <c r="AF55" s="383"/>
      <c r="AG55" s="381"/>
      <c r="AH55" s="382"/>
      <c r="AI55" s="381"/>
      <c r="AJ55" s="384"/>
    </row>
    <row r="56" spans="2:36" ht="13.95" customHeight="1" thickTop="1" thickBot="1" x14ac:dyDescent="0.25">
      <c r="B56" s="384">
        <v>26</v>
      </c>
      <c r="D56" s="383" t="s">
        <v>272</v>
      </c>
      <c r="E56" s="381" t="s">
        <v>133</v>
      </c>
      <c r="F56" s="382" t="s">
        <v>156</v>
      </c>
      <c r="G56" s="381" t="s">
        <v>131</v>
      </c>
      <c r="H56" s="386"/>
      <c r="I56" s="398"/>
      <c r="J56" s="380"/>
      <c r="K56" s="385"/>
      <c r="L56" s="380"/>
      <c r="M56" s="380"/>
      <c r="Y56" s="380"/>
      <c r="Z56" s="380"/>
      <c r="AA56" s="390"/>
      <c r="AB56" s="380"/>
      <c r="AC56" s="397"/>
      <c r="AD56" s="386"/>
      <c r="AF56" s="383" t="s">
        <v>271</v>
      </c>
      <c r="AG56" s="381" t="s">
        <v>133</v>
      </c>
      <c r="AH56" s="382" t="s">
        <v>270</v>
      </c>
      <c r="AI56" s="381" t="s">
        <v>131</v>
      </c>
      <c r="AJ56" s="384">
        <v>53</v>
      </c>
    </row>
    <row r="57" spans="2:36" ht="13.95" customHeight="1" thickTop="1" thickBot="1" x14ac:dyDescent="0.25">
      <c r="B57" s="384"/>
      <c r="D57" s="383"/>
      <c r="E57" s="381"/>
      <c r="F57" s="382"/>
      <c r="G57" s="381"/>
      <c r="H57" s="380"/>
      <c r="I57" s="380"/>
      <c r="J57" s="389"/>
      <c r="K57" s="385"/>
      <c r="L57" s="380"/>
      <c r="M57" s="380"/>
      <c r="Y57" s="380"/>
      <c r="Z57" s="380"/>
      <c r="AA57" s="390"/>
      <c r="AB57" s="393"/>
      <c r="AC57" s="380"/>
      <c r="AD57" s="380"/>
      <c r="AF57" s="383"/>
      <c r="AG57" s="381"/>
      <c r="AH57" s="382"/>
      <c r="AI57" s="381"/>
      <c r="AJ57" s="384"/>
    </row>
    <row r="58" spans="2:36" ht="13.95" customHeight="1" thickTop="1" thickBot="1" x14ac:dyDescent="0.25">
      <c r="B58" s="384">
        <v>27</v>
      </c>
      <c r="D58" s="383" t="s">
        <v>269</v>
      </c>
      <c r="E58" s="381" t="s">
        <v>133</v>
      </c>
      <c r="F58" s="382" t="s">
        <v>132</v>
      </c>
      <c r="G58" s="381" t="s">
        <v>131</v>
      </c>
      <c r="H58" s="386"/>
      <c r="I58" s="386"/>
      <c r="J58" s="385"/>
      <c r="K58" s="380"/>
      <c r="L58" s="380"/>
      <c r="M58" s="380"/>
      <c r="Y58" s="380"/>
      <c r="Z58" s="380"/>
      <c r="AA58" s="380"/>
      <c r="AB58" s="390"/>
      <c r="AC58" s="386"/>
      <c r="AD58" s="386"/>
      <c r="AF58" s="383" t="s">
        <v>268</v>
      </c>
      <c r="AG58" s="381" t="s">
        <v>133</v>
      </c>
      <c r="AH58" s="382" t="s">
        <v>136</v>
      </c>
      <c r="AI58" s="381" t="s">
        <v>131</v>
      </c>
      <c r="AJ58" s="384">
        <v>54</v>
      </c>
    </row>
    <row r="59" spans="2:36" ht="13.95" customHeight="1" thickTop="1" x14ac:dyDescent="0.2">
      <c r="B59" s="384"/>
      <c r="D59" s="383"/>
      <c r="E59" s="381"/>
      <c r="F59" s="382"/>
      <c r="G59" s="381"/>
      <c r="H59" s="380"/>
      <c r="I59" s="380"/>
      <c r="J59" s="380"/>
      <c r="K59" s="380"/>
      <c r="L59" s="380"/>
      <c r="M59" s="380"/>
      <c r="Y59" s="380"/>
      <c r="Z59" s="380"/>
      <c r="AA59" s="380"/>
      <c r="AB59" s="380"/>
      <c r="AC59" s="380"/>
      <c r="AD59" s="380"/>
      <c r="AF59" s="383"/>
      <c r="AG59" s="381"/>
      <c r="AH59" s="382"/>
      <c r="AI59" s="381"/>
      <c r="AJ59" s="384"/>
    </row>
    <row r="60" spans="2:36" ht="13.95" customHeight="1" x14ac:dyDescent="0.2"/>
    <row r="61" spans="2:36" ht="13.95" customHeight="1" x14ac:dyDescent="0.2"/>
    <row r="62" spans="2:36" ht="13.95" customHeight="1" x14ac:dyDescent="0.2"/>
    <row r="63" spans="2:36" ht="13.95" customHeight="1" x14ac:dyDescent="0.2"/>
    <row r="64" spans="2:36" ht="13.95" customHeight="1" x14ac:dyDescent="0.2"/>
  </sheetData>
  <mergeCells count="291">
    <mergeCell ref="AI58:AI59"/>
    <mergeCell ref="B56:B57"/>
    <mergeCell ref="D56:D57"/>
    <mergeCell ref="E56:E57"/>
    <mergeCell ref="F56:F57"/>
    <mergeCell ref="G56:G57"/>
    <mergeCell ref="AF56:AF57"/>
    <mergeCell ref="B58:B59"/>
    <mergeCell ref="D58:D59"/>
    <mergeCell ref="E58:E59"/>
    <mergeCell ref="F58:F59"/>
    <mergeCell ref="G58:G59"/>
    <mergeCell ref="AF58:AF59"/>
    <mergeCell ref="AG52:AG53"/>
    <mergeCell ref="AH52:AH53"/>
    <mergeCell ref="AI52:AI53"/>
    <mergeCell ref="AJ58:AJ59"/>
    <mergeCell ref="AH56:AH57"/>
    <mergeCell ref="AI56:AI57"/>
    <mergeCell ref="AJ56:AJ57"/>
    <mergeCell ref="AG58:AG59"/>
    <mergeCell ref="AG56:AG57"/>
    <mergeCell ref="AH58:AH59"/>
    <mergeCell ref="AG54:AG55"/>
    <mergeCell ref="AH54:AH55"/>
    <mergeCell ref="AI54:AI55"/>
    <mergeCell ref="AJ54:AJ55"/>
    <mergeCell ref="B52:B53"/>
    <mergeCell ref="D52:D53"/>
    <mergeCell ref="E52:E53"/>
    <mergeCell ref="F52:F53"/>
    <mergeCell ref="G52:G53"/>
    <mergeCell ref="AF52:AF53"/>
    <mergeCell ref="AG48:AG49"/>
    <mergeCell ref="AH48:AH49"/>
    <mergeCell ref="AI48:AI49"/>
    <mergeCell ref="AJ52:AJ53"/>
    <mergeCell ref="B54:B55"/>
    <mergeCell ref="D54:D55"/>
    <mergeCell ref="E54:E55"/>
    <mergeCell ref="F54:F55"/>
    <mergeCell ref="G54:G55"/>
    <mergeCell ref="AF54:AF55"/>
    <mergeCell ref="AG50:AG51"/>
    <mergeCell ref="AH50:AH51"/>
    <mergeCell ref="AI50:AI51"/>
    <mergeCell ref="AJ50:AJ51"/>
    <mergeCell ref="B48:B49"/>
    <mergeCell ref="D48:D49"/>
    <mergeCell ref="E48:E49"/>
    <mergeCell ref="F48:F49"/>
    <mergeCell ref="G48:G49"/>
    <mergeCell ref="AF48:AF49"/>
    <mergeCell ref="AG44:AG45"/>
    <mergeCell ref="AH44:AH45"/>
    <mergeCell ref="AI44:AI45"/>
    <mergeCell ref="AJ48:AJ49"/>
    <mergeCell ref="B50:B51"/>
    <mergeCell ref="D50:D51"/>
    <mergeCell ref="E50:E51"/>
    <mergeCell ref="F50:F51"/>
    <mergeCell ref="G50:G51"/>
    <mergeCell ref="AF50:AF51"/>
    <mergeCell ref="AG46:AG47"/>
    <mergeCell ref="AH46:AH47"/>
    <mergeCell ref="AI46:AI47"/>
    <mergeCell ref="AJ46:AJ47"/>
    <mergeCell ref="B44:B45"/>
    <mergeCell ref="D44:D45"/>
    <mergeCell ref="E44:E45"/>
    <mergeCell ref="F44:F45"/>
    <mergeCell ref="G44:G45"/>
    <mergeCell ref="AF44:AF45"/>
    <mergeCell ref="AG40:AG41"/>
    <mergeCell ref="AH40:AH41"/>
    <mergeCell ref="AI40:AI41"/>
    <mergeCell ref="AJ44:AJ45"/>
    <mergeCell ref="B46:B47"/>
    <mergeCell ref="D46:D47"/>
    <mergeCell ref="E46:E47"/>
    <mergeCell ref="F46:F47"/>
    <mergeCell ref="G46:G47"/>
    <mergeCell ref="AF46:AF47"/>
    <mergeCell ref="AG42:AG43"/>
    <mergeCell ref="AH42:AH43"/>
    <mergeCell ref="AI42:AI43"/>
    <mergeCell ref="AJ42:AJ43"/>
    <mergeCell ref="B40:B41"/>
    <mergeCell ref="D40:D41"/>
    <mergeCell ref="E40:E41"/>
    <mergeCell ref="F40:F41"/>
    <mergeCell ref="G40:G41"/>
    <mergeCell ref="AF40:AF41"/>
    <mergeCell ref="T36:U37"/>
    <mergeCell ref="AF36:AF37"/>
    <mergeCell ref="AG36:AG37"/>
    <mergeCell ref="AJ40:AJ41"/>
    <mergeCell ref="B42:B43"/>
    <mergeCell ref="D42:D43"/>
    <mergeCell ref="E42:E43"/>
    <mergeCell ref="F42:F43"/>
    <mergeCell ref="G42:G43"/>
    <mergeCell ref="AF42:AF43"/>
    <mergeCell ref="AG38:AG39"/>
    <mergeCell ref="AH38:AH39"/>
    <mergeCell ref="AI38:AI39"/>
    <mergeCell ref="AJ38:AJ39"/>
    <mergeCell ref="B36:B37"/>
    <mergeCell ref="D36:D37"/>
    <mergeCell ref="E36:E37"/>
    <mergeCell ref="F36:F37"/>
    <mergeCell ref="G36:G37"/>
    <mergeCell ref="Q36:R37"/>
    <mergeCell ref="B38:B39"/>
    <mergeCell ref="D38:D39"/>
    <mergeCell ref="E38:E39"/>
    <mergeCell ref="F38:F39"/>
    <mergeCell ref="G38:G39"/>
    <mergeCell ref="AF38:AF39"/>
    <mergeCell ref="AG34:AG35"/>
    <mergeCell ref="AH34:AH35"/>
    <mergeCell ref="AI34:AI35"/>
    <mergeCell ref="AH36:AH37"/>
    <mergeCell ref="AI36:AI37"/>
    <mergeCell ref="AJ36:AJ37"/>
    <mergeCell ref="AJ32:AJ33"/>
    <mergeCell ref="B34:B35"/>
    <mergeCell ref="D34:D35"/>
    <mergeCell ref="E34:E35"/>
    <mergeCell ref="F34:F35"/>
    <mergeCell ref="G34:G35"/>
    <mergeCell ref="AJ34:AJ35"/>
    <mergeCell ref="Q34:R35"/>
    <mergeCell ref="T34:U35"/>
    <mergeCell ref="AF34:AF35"/>
    <mergeCell ref="T30:U31"/>
    <mergeCell ref="AF30:AF31"/>
    <mergeCell ref="AG30:AG31"/>
    <mergeCell ref="AH30:AH31"/>
    <mergeCell ref="AI30:AI31"/>
    <mergeCell ref="AF32:AF33"/>
    <mergeCell ref="AG32:AG33"/>
    <mergeCell ref="AH32:AH33"/>
    <mergeCell ref="AI32:AI33"/>
    <mergeCell ref="O31:P34"/>
    <mergeCell ref="V31:W34"/>
    <mergeCell ref="B32:B33"/>
    <mergeCell ref="D32:D33"/>
    <mergeCell ref="E32:E33"/>
    <mergeCell ref="F32:F33"/>
    <mergeCell ref="G32:G33"/>
    <mergeCell ref="Q32:R33"/>
    <mergeCell ref="T32:U33"/>
    <mergeCell ref="Q30:R31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J30:AJ31"/>
    <mergeCell ref="AI26:AI27"/>
    <mergeCell ref="AJ26:AJ27"/>
    <mergeCell ref="B28:B29"/>
    <mergeCell ref="D28:D29"/>
    <mergeCell ref="E28:E29"/>
    <mergeCell ref="F28:F29"/>
    <mergeCell ref="G28:G29"/>
    <mergeCell ref="Q28:R29"/>
    <mergeCell ref="T28:U29"/>
    <mergeCell ref="AF28:AF29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J18:AJ19"/>
    <mergeCell ref="B20:B21"/>
    <mergeCell ref="D20:D21"/>
    <mergeCell ref="E20:E21"/>
    <mergeCell ref="F20:F21"/>
    <mergeCell ref="G20:G21"/>
    <mergeCell ref="R20:T25"/>
    <mergeCell ref="AF20:AF21"/>
    <mergeCell ref="AG20:AG21"/>
    <mergeCell ref="AH20:AH21"/>
    <mergeCell ref="AI14:AI15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I16:AI17"/>
    <mergeCell ref="AJ16:AJ17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2:AI13"/>
    <mergeCell ref="AJ12:AJ13"/>
    <mergeCell ref="AJ14:AJ15"/>
    <mergeCell ref="B16:B17"/>
    <mergeCell ref="D16:D17"/>
    <mergeCell ref="E16:E17"/>
    <mergeCell ref="F16:F17"/>
    <mergeCell ref="G16:G17"/>
    <mergeCell ref="AF16:AF17"/>
    <mergeCell ref="AG16:AG17"/>
    <mergeCell ref="Q10:R19"/>
    <mergeCell ref="S10:S19"/>
    <mergeCell ref="T10:U19"/>
    <mergeCell ref="AF10:AF11"/>
    <mergeCell ref="AG10:AG11"/>
    <mergeCell ref="AH10:AH11"/>
    <mergeCell ref="AH16:AH17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F8:AF9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6:AF7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9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7837-E4F0-48B7-B2D8-E1379D2CDBE4}">
  <sheetPr>
    <pageSetUpPr fitToPage="1"/>
  </sheetPr>
  <dimension ref="B1:BU124"/>
  <sheetViews>
    <sheetView topLeftCell="V11" zoomScale="175" zoomScaleNormal="175" zoomScaleSheetLayoutView="85" workbookViewId="0">
      <selection activeCell="BF116" sqref="BF116"/>
    </sheetView>
  </sheetViews>
  <sheetFormatPr defaultColWidth="9" defaultRowHeight="13.8" x14ac:dyDescent="0.2"/>
  <cols>
    <col min="1" max="1" width="2.6640625" style="368" customWidth="1"/>
    <col min="2" max="2" width="4.21875" style="369" customWidth="1"/>
    <col min="3" max="3" width="0" style="368" hidden="1" customWidth="1"/>
    <col min="4" max="4" width="9.21875" style="372" customWidth="1"/>
    <col min="5" max="5" width="1.6640625" style="370" customWidth="1"/>
    <col min="6" max="6" width="6.6640625" style="371" customWidth="1"/>
    <col min="7" max="7" width="1.6640625" style="370" customWidth="1"/>
    <col min="8" max="30" width="2.6640625" style="368" customWidth="1"/>
    <col min="31" max="31" width="0" style="368" hidden="1" customWidth="1"/>
    <col min="32" max="32" width="9.21875" style="372" customWidth="1"/>
    <col min="33" max="33" width="1.6640625" style="370" customWidth="1"/>
    <col min="34" max="34" width="6.6640625" style="371" customWidth="1"/>
    <col min="35" max="35" width="1.6640625" style="370" customWidth="1"/>
    <col min="36" max="36" width="4.21875" style="369" customWidth="1"/>
    <col min="37" max="38" width="2.6640625" style="368" customWidth="1"/>
    <col min="39" max="39" width="4.21875" style="369" customWidth="1"/>
    <col min="40" max="40" width="0" style="368" hidden="1" customWidth="1"/>
    <col min="41" max="41" width="9.21875" style="372" customWidth="1"/>
    <col min="42" max="42" width="1.6640625" style="370" customWidth="1"/>
    <col min="43" max="43" width="6.6640625" style="371" customWidth="1"/>
    <col min="44" max="44" width="1.6640625" style="370" customWidth="1"/>
    <col min="45" max="67" width="2.6640625" style="368" customWidth="1"/>
    <col min="68" max="68" width="0" style="368" hidden="1" customWidth="1"/>
    <col min="69" max="69" width="9.21875" style="372" customWidth="1"/>
    <col min="70" max="70" width="1.6640625" style="370" customWidth="1"/>
    <col min="71" max="71" width="6.6640625" style="371" customWidth="1"/>
    <col min="72" max="72" width="1.6640625" style="370" customWidth="1"/>
    <col min="73" max="73" width="4.21875" style="369" customWidth="1"/>
    <col min="74" max="74" width="2.6640625" style="368" customWidth="1"/>
    <col min="75" max="16384" width="9" style="368"/>
  </cols>
  <sheetData>
    <row r="1" spans="2:73" ht="30" customHeight="1" x14ac:dyDescent="0.2">
      <c r="D1" s="437" t="s">
        <v>267</v>
      </c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  <c r="BS1" s="449">
        <v>1</v>
      </c>
      <c r="BT1" s="402"/>
      <c r="BU1" s="402"/>
    </row>
    <row r="3" spans="2:73" ht="25.05" customHeight="1" x14ac:dyDescent="0.2">
      <c r="AE3" s="436" t="s">
        <v>429</v>
      </c>
      <c r="AF3" s="434"/>
      <c r="AG3" s="434"/>
      <c r="AH3" s="434"/>
      <c r="AI3" s="434"/>
      <c r="AJ3" s="434"/>
      <c r="AK3" s="434"/>
      <c r="AL3" s="434"/>
      <c r="AM3" s="434"/>
      <c r="AN3" s="434"/>
      <c r="AO3" s="434"/>
      <c r="AP3" s="434"/>
      <c r="AQ3" s="434"/>
      <c r="BM3" s="435" t="s">
        <v>265</v>
      </c>
      <c r="BN3" s="434"/>
      <c r="BO3" s="434"/>
      <c r="BP3" s="434"/>
      <c r="BQ3" s="434"/>
      <c r="BR3" s="434"/>
      <c r="BS3" s="434"/>
      <c r="BT3" s="434"/>
      <c r="BU3" s="434"/>
    </row>
    <row r="4" spans="2:73" x14ac:dyDescent="0.2">
      <c r="BM4" s="435" t="s">
        <v>264</v>
      </c>
      <c r="BN4" s="434"/>
      <c r="BO4" s="434"/>
      <c r="BP4" s="434"/>
      <c r="BQ4" s="434"/>
      <c r="BR4" s="434"/>
      <c r="BS4" s="434"/>
      <c r="BT4" s="434"/>
      <c r="BU4" s="434"/>
    </row>
    <row r="6" spans="2:73" ht="15" customHeight="1" thickBot="1" x14ac:dyDescent="0.25">
      <c r="B6" s="384">
        <v>1</v>
      </c>
      <c r="D6" s="383" t="s">
        <v>332</v>
      </c>
      <c r="E6" s="381" t="s">
        <v>133</v>
      </c>
      <c r="F6" s="382" t="s">
        <v>136</v>
      </c>
      <c r="G6" s="381" t="s">
        <v>131</v>
      </c>
      <c r="H6" s="386"/>
      <c r="I6" s="386"/>
      <c r="J6" s="380"/>
      <c r="K6" s="380"/>
      <c r="L6" s="380"/>
      <c r="M6" s="380"/>
      <c r="Q6" s="427"/>
      <c r="R6" s="431" t="s">
        <v>262</v>
      </c>
      <c r="S6" s="428"/>
      <c r="T6" s="428"/>
      <c r="U6" s="427"/>
      <c r="Y6" s="380"/>
      <c r="Z6" s="380"/>
      <c r="AA6" s="380"/>
      <c r="AB6" s="380"/>
      <c r="AC6" s="386"/>
      <c r="AD6" s="386"/>
      <c r="AF6" s="383" t="s">
        <v>520</v>
      </c>
      <c r="AG6" s="381" t="s">
        <v>133</v>
      </c>
      <c r="AH6" s="382" t="s">
        <v>136</v>
      </c>
      <c r="AI6" s="381" t="s">
        <v>131</v>
      </c>
      <c r="AJ6" s="384">
        <v>28</v>
      </c>
      <c r="AM6" s="384">
        <v>54</v>
      </c>
      <c r="AO6" s="383" t="s">
        <v>519</v>
      </c>
      <c r="AP6" s="381" t="s">
        <v>133</v>
      </c>
      <c r="AQ6" s="382" t="s">
        <v>132</v>
      </c>
      <c r="AR6" s="381" t="s">
        <v>131</v>
      </c>
      <c r="AS6" s="386"/>
      <c r="AT6" s="386"/>
      <c r="AU6" s="380"/>
      <c r="AV6" s="380"/>
      <c r="AW6" s="380"/>
      <c r="AX6" s="380"/>
      <c r="BB6" s="422"/>
      <c r="BF6" s="422"/>
      <c r="BJ6" s="380"/>
      <c r="BK6" s="380"/>
      <c r="BL6" s="380"/>
      <c r="BM6" s="380"/>
      <c r="BN6" s="386"/>
      <c r="BO6" s="386"/>
      <c r="BQ6" s="383" t="s">
        <v>518</v>
      </c>
      <c r="BR6" s="381" t="s">
        <v>133</v>
      </c>
      <c r="BS6" s="382" t="s">
        <v>189</v>
      </c>
      <c r="BT6" s="381" t="s">
        <v>131</v>
      </c>
      <c r="BU6" s="384">
        <v>81</v>
      </c>
    </row>
    <row r="7" spans="2:73" ht="15" customHeight="1" thickTop="1" thickBot="1" x14ac:dyDescent="0.25">
      <c r="B7" s="384"/>
      <c r="D7" s="383"/>
      <c r="E7" s="381"/>
      <c r="F7" s="382"/>
      <c r="G7" s="381"/>
      <c r="H7" s="380"/>
      <c r="I7" s="380"/>
      <c r="J7" s="418"/>
      <c r="K7" s="380"/>
      <c r="L7" s="380"/>
      <c r="M7" s="380"/>
      <c r="Q7" s="427"/>
      <c r="R7" s="428"/>
      <c r="S7" s="428"/>
      <c r="T7" s="428"/>
      <c r="U7" s="427"/>
      <c r="Y7" s="380"/>
      <c r="Z7" s="380"/>
      <c r="AA7" s="380"/>
      <c r="AB7" s="416"/>
      <c r="AC7" s="380"/>
      <c r="AD7" s="380"/>
      <c r="AF7" s="383"/>
      <c r="AG7" s="381"/>
      <c r="AH7" s="382"/>
      <c r="AI7" s="381"/>
      <c r="AJ7" s="384"/>
      <c r="AM7" s="384"/>
      <c r="AO7" s="383"/>
      <c r="AP7" s="381"/>
      <c r="AQ7" s="382"/>
      <c r="AR7" s="381"/>
      <c r="AS7" s="380"/>
      <c r="AT7" s="380"/>
      <c r="AU7" s="418"/>
      <c r="AV7" s="380"/>
      <c r="AW7" s="380"/>
      <c r="AX7" s="380"/>
      <c r="AZ7" s="411" t="s">
        <v>452</v>
      </c>
      <c r="BA7" s="413"/>
      <c r="BB7" s="408">
        <v>11</v>
      </c>
      <c r="BC7" s="402"/>
      <c r="BE7" s="407">
        <v>8</v>
      </c>
      <c r="BF7" s="401"/>
      <c r="BG7" s="412" t="s">
        <v>353</v>
      </c>
      <c r="BH7" s="411"/>
      <c r="BJ7" s="380"/>
      <c r="BK7" s="380"/>
      <c r="BL7" s="380"/>
      <c r="BM7" s="416"/>
      <c r="BN7" s="380"/>
      <c r="BO7" s="380"/>
      <c r="BQ7" s="383"/>
      <c r="BR7" s="381"/>
      <c r="BS7" s="382"/>
      <c r="BT7" s="381"/>
      <c r="BU7" s="384"/>
    </row>
    <row r="8" spans="2:73" ht="15" customHeight="1" thickTop="1" thickBot="1" x14ac:dyDescent="0.25">
      <c r="B8" s="384">
        <v>2</v>
      </c>
      <c r="D8" s="383" t="s">
        <v>517</v>
      </c>
      <c r="E8" s="381" t="s">
        <v>133</v>
      </c>
      <c r="F8" s="382" t="s">
        <v>154</v>
      </c>
      <c r="G8" s="381" t="s">
        <v>131</v>
      </c>
      <c r="H8" s="380"/>
      <c r="I8" s="406"/>
      <c r="J8" s="395"/>
      <c r="K8" s="385"/>
      <c r="L8" s="380"/>
      <c r="M8" s="380"/>
      <c r="Q8" s="427"/>
      <c r="R8" s="428"/>
      <c r="S8" s="428"/>
      <c r="T8" s="428"/>
      <c r="U8" s="427"/>
      <c r="Y8" s="380"/>
      <c r="Z8" s="380"/>
      <c r="AA8" s="390"/>
      <c r="AB8" s="406"/>
      <c r="AC8" s="395"/>
      <c r="AD8" s="410"/>
      <c r="AF8" s="383" t="s">
        <v>516</v>
      </c>
      <c r="AG8" s="381" t="s">
        <v>133</v>
      </c>
      <c r="AH8" s="382" t="s">
        <v>148</v>
      </c>
      <c r="AI8" s="381" t="s">
        <v>131</v>
      </c>
      <c r="AJ8" s="384">
        <v>29</v>
      </c>
      <c r="AM8" s="384">
        <v>55</v>
      </c>
      <c r="AO8" s="383" t="s">
        <v>515</v>
      </c>
      <c r="AP8" s="381" t="s">
        <v>133</v>
      </c>
      <c r="AQ8" s="382" t="s">
        <v>150</v>
      </c>
      <c r="AR8" s="381" t="s">
        <v>131</v>
      </c>
      <c r="AS8" s="386"/>
      <c r="AT8" s="406"/>
      <c r="AU8" s="395"/>
      <c r="AV8" s="385"/>
      <c r="AW8" s="380"/>
      <c r="AX8" s="380"/>
      <c r="AZ8" s="411"/>
      <c r="BA8" s="413"/>
      <c r="BB8" s="403"/>
      <c r="BC8" s="402"/>
      <c r="BD8" s="394"/>
      <c r="BE8" s="402"/>
      <c r="BF8" s="401"/>
      <c r="BG8" s="412"/>
      <c r="BH8" s="411"/>
      <c r="BJ8" s="380"/>
      <c r="BK8" s="380"/>
      <c r="BL8" s="390"/>
      <c r="BM8" s="406"/>
      <c r="BN8" s="395"/>
      <c r="BO8" s="410"/>
      <c r="BQ8" s="383" t="s">
        <v>371</v>
      </c>
      <c r="BR8" s="381" t="s">
        <v>133</v>
      </c>
      <c r="BS8" s="382" t="s">
        <v>214</v>
      </c>
      <c r="BT8" s="381" t="s">
        <v>131</v>
      </c>
      <c r="BU8" s="384">
        <v>82</v>
      </c>
    </row>
    <row r="9" spans="2:73" ht="15" customHeight="1" thickTop="1" thickBot="1" x14ac:dyDescent="0.25">
      <c r="B9" s="384"/>
      <c r="D9" s="383"/>
      <c r="E9" s="381"/>
      <c r="F9" s="382"/>
      <c r="G9" s="381"/>
      <c r="H9" s="396"/>
      <c r="I9" s="409"/>
      <c r="J9" s="380"/>
      <c r="K9" s="385"/>
      <c r="L9" s="380"/>
      <c r="M9" s="380"/>
      <c r="Q9" s="427"/>
      <c r="R9" s="428"/>
      <c r="S9" s="428"/>
      <c r="T9" s="428"/>
      <c r="U9" s="427"/>
      <c r="Y9" s="380"/>
      <c r="Z9" s="380"/>
      <c r="AA9" s="390"/>
      <c r="AB9" s="380"/>
      <c r="AC9" s="409"/>
      <c r="AD9" s="396"/>
      <c r="AF9" s="383"/>
      <c r="AG9" s="381"/>
      <c r="AH9" s="382"/>
      <c r="AI9" s="381"/>
      <c r="AJ9" s="384"/>
      <c r="AM9" s="384"/>
      <c r="AO9" s="383"/>
      <c r="AP9" s="381"/>
      <c r="AQ9" s="382"/>
      <c r="AR9" s="381"/>
      <c r="AS9" s="380"/>
      <c r="AT9" s="419"/>
      <c r="AU9" s="380"/>
      <c r="AV9" s="385"/>
      <c r="AW9" s="380"/>
      <c r="AX9" s="380"/>
      <c r="AZ9" s="411"/>
      <c r="BA9" s="413"/>
      <c r="BB9" s="408">
        <v>6</v>
      </c>
      <c r="BC9" s="402"/>
      <c r="BE9" s="407">
        <v>11</v>
      </c>
      <c r="BF9" s="401"/>
      <c r="BG9" s="412"/>
      <c r="BH9" s="411"/>
      <c r="BJ9" s="380"/>
      <c r="BK9" s="380"/>
      <c r="BL9" s="390"/>
      <c r="BM9" s="380"/>
      <c r="BN9" s="409"/>
      <c r="BO9" s="396"/>
      <c r="BQ9" s="383"/>
      <c r="BR9" s="381"/>
      <c r="BS9" s="382"/>
      <c r="BT9" s="381"/>
      <c r="BU9" s="384"/>
    </row>
    <row r="10" spans="2:73" ht="15" customHeight="1" thickTop="1" thickBot="1" x14ac:dyDescent="0.25">
      <c r="B10" s="384">
        <v>3</v>
      </c>
      <c r="D10" s="383" t="s">
        <v>514</v>
      </c>
      <c r="E10" s="381" t="s">
        <v>133</v>
      </c>
      <c r="F10" s="382" t="s">
        <v>159</v>
      </c>
      <c r="G10" s="381" t="s">
        <v>131</v>
      </c>
      <c r="H10" s="386"/>
      <c r="I10" s="405"/>
      <c r="J10" s="380"/>
      <c r="K10" s="385"/>
      <c r="L10" s="380"/>
      <c r="M10" s="380"/>
      <c r="Q10" s="457"/>
      <c r="R10" s="433" t="s">
        <v>254</v>
      </c>
      <c r="S10" s="432"/>
      <c r="T10" s="432"/>
      <c r="U10" s="457"/>
      <c r="Y10" s="380"/>
      <c r="Z10" s="380"/>
      <c r="AA10" s="390"/>
      <c r="AB10" s="380"/>
      <c r="AC10" s="414"/>
      <c r="AD10" s="386"/>
      <c r="AF10" s="383" t="s">
        <v>513</v>
      </c>
      <c r="AG10" s="381" t="s">
        <v>133</v>
      </c>
      <c r="AH10" s="382" t="s">
        <v>182</v>
      </c>
      <c r="AI10" s="381" t="s">
        <v>131</v>
      </c>
      <c r="AJ10" s="384">
        <v>30</v>
      </c>
      <c r="AM10" s="384">
        <v>56</v>
      </c>
      <c r="AO10" s="383" t="s">
        <v>504</v>
      </c>
      <c r="AP10" s="381" t="s">
        <v>133</v>
      </c>
      <c r="AQ10" s="382" t="s">
        <v>176</v>
      </c>
      <c r="AR10" s="381" t="s">
        <v>131</v>
      </c>
      <c r="AS10" s="421"/>
      <c r="AT10" s="380"/>
      <c r="AU10" s="380"/>
      <c r="AV10" s="385"/>
      <c r="AW10" s="380"/>
      <c r="AX10" s="380"/>
      <c r="AZ10" s="411"/>
      <c r="BA10" s="413"/>
      <c r="BB10" s="403"/>
      <c r="BC10" s="402"/>
      <c r="BD10" s="394"/>
      <c r="BE10" s="402"/>
      <c r="BF10" s="401"/>
      <c r="BG10" s="412"/>
      <c r="BH10" s="411"/>
      <c r="BJ10" s="380"/>
      <c r="BK10" s="380"/>
      <c r="BL10" s="390"/>
      <c r="BM10" s="380"/>
      <c r="BN10" s="414"/>
      <c r="BO10" s="386"/>
      <c r="BQ10" s="383" t="s">
        <v>512</v>
      </c>
      <c r="BR10" s="381" t="s">
        <v>133</v>
      </c>
      <c r="BS10" s="382" t="s">
        <v>146</v>
      </c>
      <c r="BT10" s="381" t="s">
        <v>131</v>
      </c>
      <c r="BU10" s="384">
        <v>83</v>
      </c>
    </row>
    <row r="11" spans="2:73" ht="15" customHeight="1" thickTop="1" thickBot="1" x14ac:dyDescent="0.25">
      <c r="B11" s="384"/>
      <c r="D11" s="383"/>
      <c r="E11" s="381"/>
      <c r="F11" s="382"/>
      <c r="G11" s="381"/>
      <c r="H11" s="380"/>
      <c r="I11" s="380"/>
      <c r="J11" s="380"/>
      <c r="K11" s="418"/>
      <c r="L11" s="380"/>
      <c r="M11" s="380"/>
      <c r="Q11" s="457"/>
      <c r="R11" s="432"/>
      <c r="S11" s="432"/>
      <c r="T11" s="432"/>
      <c r="U11" s="457"/>
      <c r="Y11" s="380"/>
      <c r="Z11" s="380"/>
      <c r="AA11" s="416"/>
      <c r="AB11" s="380"/>
      <c r="AC11" s="380"/>
      <c r="AD11" s="380"/>
      <c r="AF11" s="383"/>
      <c r="AG11" s="381"/>
      <c r="AH11" s="382"/>
      <c r="AI11" s="381"/>
      <c r="AJ11" s="384"/>
      <c r="AM11" s="384"/>
      <c r="AO11" s="383"/>
      <c r="AP11" s="381"/>
      <c r="AQ11" s="382"/>
      <c r="AR11" s="381"/>
      <c r="AS11" s="380"/>
      <c r="AT11" s="380"/>
      <c r="AU11" s="380"/>
      <c r="AV11" s="418"/>
      <c r="AW11" s="380"/>
      <c r="AX11" s="380"/>
      <c r="AZ11" s="411"/>
      <c r="BA11" s="413"/>
      <c r="BB11" s="408">
        <v>6</v>
      </c>
      <c r="BC11" s="402"/>
      <c r="BE11" s="407">
        <v>11</v>
      </c>
      <c r="BF11" s="401"/>
      <c r="BG11" s="412"/>
      <c r="BH11" s="411"/>
      <c r="BJ11" s="380"/>
      <c r="BK11" s="380"/>
      <c r="BL11" s="416"/>
      <c r="BM11" s="380"/>
      <c r="BN11" s="380"/>
      <c r="BO11" s="380"/>
      <c r="BQ11" s="383"/>
      <c r="BR11" s="381"/>
      <c r="BS11" s="382"/>
      <c r="BT11" s="381"/>
      <c r="BU11" s="384"/>
    </row>
    <row r="12" spans="2:73" ht="15" customHeight="1" thickTop="1" thickBot="1" x14ac:dyDescent="0.25">
      <c r="B12" s="384">
        <v>4</v>
      </c>
      <c r="D12" s="383" t="s">
        <v>511</v>
      </c>
      <c r="E12" s="381" t="s">
        <v>133</v>
      </c>
      <c r="F12" s="382" t="s">
        <v>152</v>
      </c>
      <c r="G12" s="381" t="s">
        <v>131</v>
      </c>
      <c r="H12" s="380"/>
      <c r="I12" s="380"/>
      <c r="J12" s="406"/>
      <c r="K12" s="395"/>
      <c r="L12" s="385"/>
      <c r="M12" s="380"/>
      <c r="Q12" s="457"/>
      <c r="R12" s="432"/>
      <c r="S12" s="432"/>
      <c r="T12" s="432"/>
      <c r="U12" s="457"/>
      <c r="Y12" s="380"/>
      <c r="Z12" s="390"/>
      <c r="AA12" s="406"/>
      <c r="AB12" s="395"/>
      <c r="AC12" s="380"/>
      <c r="AD12" s="386"/>
      <c r="AF12" s="383" t="s">
        <v>510</v>
      </c>
      <c r="AG12" s="381" t="s">
        <v>133</v>
      </c>
      <c r="AH12" s="382" t="s">
        <v>154</v>
      </c>
      <c r="AI12" s="381" t="s">
        <v>131</v>
      </c>
      <c r="AJ12" s="384">
        <v>31</v>
      </c>
      <c r="AM12" s="384">
        <v>57</v>
      </c>
      <c r="AO12" s="383" t="s">
        <v>509</v>
      </c>
      <c r="AP12" s="381" t="s">
        <v>133</v>
      </c>
      <c r="AQ12" s="382" t="s">
        <v>198</v>
      </c>
      <c r="AR12" s="381" t="s">
        <v>131</v>
      </c>
      <c r="AS12" s="380"/>
      <c r="AT12" s="380"/>
      <c r="AU12" s="406"/>
      <c r="AV12" s="395"/>
      <c r="AW12" s="385"/>
      <c r="AX12" s="380"/>
      <c r="AZ12" s="411"/>
      <c r="BA12" s="413"/>
      <c r="BB12" s="403"/>
      <c r="BC12" s="402"/>
      <c r="BD12" s="394"/>
      <c r="BE12" s="402"/>
      <c r="BF12" s="401"/>
      <c r="BG12" s="412"/>
      <c r="BH12" s="411"/>
      <c r="BJ12" s="380"/>
      <c r="BK12" s="380"/>
      <c r="BL12" s="409"/>
      <c r="BM12" s="395"/>
      <c r="BN12" s="380"/>
      <c r="BO12" s="386"/>
      <c r="BQ12" s="383" t="s">
        <v>403</v>
      </c>
      <c r="BR12" s="381" t="s">
        <v>133</v>
      </c>
      <c r="BS12" s="382" t="s">
        <v>176</v>
      </c>
      <c r="BT12" s="381" t="s">
        <v>131</v>
      </c>
      <c r="BU12" s="384">
        <v>84</v>
      </c>
    </row>
    <row r="13" spans="2:73" ht="15" customHeight="1" thickTop="1" thickBot="1" x14ac:dyDescent="0.25">
      <c r="B13" s="384"/>
      <c r="D13" s="383"/>
      <c r="E13" s="381"/>
      <c r="F13" s="382"/>
      <c r="G13" s="381"/>
      <c r="H13" s="396"/>
      <c r="I13" s="395"/>
      <c r="J13" s="406"/>
      <c r="K13" s="395"/>
      <c r="L13" s="385"/>
      <c r="M13" s="380"/>
      <c r="Q13" s="457"/>
      <c r="R13" s="432"/>
      <c r="S13" s="432"/>
      <c r="T13" s="432"/>
      <c r="U13" s="457"/>
      <c r="Y13" s="380"/>
      <c r="Z13" s="390"/>
      <c r="AA13" s="406"/>
      <c r="AB13" s="395"/>
      <c r="AC13" s="416"/>
      <c r="AD13" s="380"/>
      <c r="AF13" s="383"/>
      <c r="AG13" s="381"/>
      <c r="AH13" s="382"/>
      <c r="AI13" s="381"/>
      <c r="AJ13" s="384"/>
      <c r="AM13" s="384"/>
      <c r="AO13" s="383"/>
      <c r="AP13" s="381"/>
      <c r="AQ13" s="382"/>
      <c r="AR13" s="381"/>
      <c r="AS13" s="396"/>
      <c r="AT13" s="389"/>
      <c r="AU13" s="406"/>
      <c r="AV13" s="395"/>
      <c r="AW13" s="385"/>
      <c r="AX13" s="380"/>
      <c r="AZ13" s="399">
        <f>IF(BB7="","",IF(BB7&gt;BE7,1,0)+IF(BB9&gt;BE9,1,0)+IF(BB11&gt;BE11,1,0)+IF(BB13&gt;BE13,1,0)+IF(BB15&gt;BE15,1,0))</f>
        <v>1</v>
      </c>
      <c r="BA13" s="404"/>
      <c r="BB13" s="408">
        <v>5</v>
      </c>
      <c r="BC13" s="402"/>
      <c r="BE13" s="407">
        <v>11</v>
      </c>
      <c r="BF13" s="401"/>
      <c r="BG13" s="400">
        <f>IF(BB7="","",IF(BB7&lt;BE7,1,0)+IF(BB9&lt;BE9,1,0)+IF(BB11&lt;BE11,1,0)+IF(BB13&lt;BE13,1,0)+IF(BB15&lt;BE15,1,0))</f>
        <v>3</v>
      </c>
      <c r="BH13" s="399"/>
      <c r="BJ13" s="380"/>
      <c r="BK13" s="380"/>
      <c r="BL13" s="409"/>
      <c r="BM13" s="395"/>
      <c r="BN13" s="416"/>
      <c r="BO13" s="380"/>
      <c r="BQ13" s="383"/>
      <c r="BR13" s="381"/>
      <c r="BS13" s="382"/>
      <c r="BT13" s="381"/>
      <c r="BU13" s="384"/>
    </row>
    <row r="14" spans="2:73" ht="15" customHeight="1" thickTop="1" thickBot="1" x14ac:dyDescent="0.25">
      <c r="B14" s="384">
        <v>5</v>
      </c>
      <c r="D14" s="383" t="s">
        <v>508</v>
      </c>
      <c r="E14" s="381" t="s">
        <v>133</v>
      </c>
      <c r="F14" s="382" t="s">
        <v>150</v>
      </c>
      <c r="G14" s="381" t="s">
        <v>131</v>
      </c>
      <c r="H14" s="386"/>
      <c r="I14" s="398"/>
      <c r="J14" s="406"/>
      <c r="K14" s="395"/>
      <c r="L14" s="385"/>
      <c r="M14" s="380"/>
      <c r="Q14" s="457"/>
      <c r="R14" s="432"/>
      <c r="S14" s="432"/>
      <c r="T14" s="432"/>
      <c r="U14" s="457"/>
      <c r="Y14" s="380"/>
      <c r="Z14" s="390"/>
      <c r="AA14" s="406"/>
      <c r="AB14" s="409"/>
      <c r="AC14" s="409"/>
      <c r="AD14" s="415"/>
      <c r="AF14" s="383" t="s">
        <v>507</v>
      </c>
      <c r="AG14" s="381" t="s">
        <v>133</v>
      </c>
      <c r="AH14" s="382" t="s">
        <v>152</v>
      </c>
      <c r="AI14" s="381" t="s">
        <v>131</v>
      </c>
      <c r="AJ14" s="384">
        <v>32</v>
      </c>
      <c r="AM14" s="384">
        <v>58</v>
      </c>
      <c r="AO14" s="383" t="s">
        <v>506</v>
      </c>
      <c r="AP14" s="381" t="s">
        <v>133</v>
      </c>
      <c r="AQ14" s="382" t="s">
        <v>136</v>
      </c>
      <c r="AR14" s="381" t="s">
        <v>131</v>
      </c>
      <c r="AS14" s="386"/>
      <c r="AT14" s="385"/>
      <c r="AU14" s="420"/>
      <c r="AV14" s="380"/>
      <c r="AW14" s="385"/>
      <c r="AX14" s="380"/>
      <c r="AZ14" s="399"/>
      <c r="BA14" s="404"/>
      <c r="BB14" s="403"/>
      <c r="BC14" s="402"/>
      <c r="BD14" s="394"/>
      <c r="BE14" s="402"/>
      <c r="BF14" s="401"/>
      <c r="BG14" s="400"/>
      <c r="BH14" s="399"/>
      <c r="BJ14" s="380"/>
      <c r="BK14" s="380"/>
      <c r="BL14" s="409"/>
      <c r="BM14" s="409"/>
      <c r="BN14" s="409"/>
      <c r="BO14" s="415"/>
      <c r="BQ14" s="383" t="s">
        <v>505</v>
      </c>
      <c r="BR14" s="381" t="s">
        <v>133</v>
      </c>
      <c r="BS14" s="382" t="s">
        <v>207</v>
      </c>
      <c r="BT14" s="381" t="s">
        <v>131</v>
      </c>
      <c r="BU14" s="384">
        <v>85</v>
      </c>
    </row>
    <row r="15" spans="2:73" ht="15" customHeight="1" thickTop="1" thickBot="1" x14ac:dyDescent="0.25">
      <c r="B15" s="384"/>
      <c r="D15" s="383"/>
      <c r="E15" s="381"/>
      <c r="F15" s="382"/>
      <c r="G15" s="381"/>
      <c r="H15" s="380"/>
      <c r="I15" s="380"/>
      <c r="J15" s="409"/>
      <c r="K15" s="380"/>
      <c r="L15" s="385"/>
      <c r="M15" s="380"/>
      <c r="Q15" s="457"/>
      <c r="R15" s="432"/>
      <c r="S15" s="432"/>
      <c r="T15" s="432"/>
      <c r="U15" s="457"/>
      <c r="Y15" s="380"/>
      <c r="Z15" s="390"/>
      <c r="AA15" s="380"/>
      <c r="AB15" s="409"/>
      <c r="AC15" s="380"/>
      <c r="AD15" s="396"/>
      <c r="AF15" s="383"/>
      <c r="AG15" s="381"/>
      <c r="AH15" s="382"/>
      <c r="AI15" s="381"/>
      <c r="AJ15" s="384"/>
      <c r="AM15" s="384"/>
      <c r="AO15" s="383"/>
      <c r="AP15" s="381"/>
      <c r="AQ15" s="382"/>
      <c r="AR15" s="381"/>
      <c r="AS15" s="380"/>
      <c r="AT15" s="380"/>
      <c r="AU15" s="419"/>
      <c r="AV15" s="380"/>
      <c r="AW15" s="385"/>
      <c r="AX15" s="380"/>
      <c r="BB15" s="408"/>
      <c r="BC15" s="402"/>
      <c r="BE15" s="407"/>
      <c r="BF15" s="401"/>
      <c r="BJ15" s="380"/>
      <c r="BK15" s="380"/>
      <c r="BL15" s="395"/>
      <c r="BM15" s="409"/>
      <c r="BN15" s="380"/>
      <c r="BO15" s="396"/>
      <c r="BQ15" s="383"/>
      <c r="BR15" s="381"/>
      <c r="BS15" s="382"/>
      <c r="BT15" s="381"/>
      <c r="BU15" s="384"/>
    </row>
    <row r="16" spans="2:73" ht="15" customHeight="1" thickTop="1" x14ac:dyDescent="0.2">
      <c r="B16" s="384">
        <v>6</v>
      </c>
      <c r="D16" s="383" t="s">
        <v>504</v>
      </c>
      <c r="E16" s="381" t="s">
        <v>133</v>
      </c>
      <c r="F16" s="382" t="s">
        <v>140</v>
      </c>
      <c r="G16" s="381" t="s">
        <v>131</v>
      </c>
      <c r="H16" s="380"/>
      <c r="I16" s="380"/>
      <c r="J16" s="405"/>
      <c r="K16" s="380"/>
      <c r="L16" s="385"/>
      <c r="M16" s="380"/>
      <c r="Q16" s="457"/>
      <c r="R16" s="432"/>
      <c r="S16" s="432"/>
      <c r="T16" s="432"/>
      <c r="U16" s="457"/>
      <c r="Y16" s="380"/>
      <c r="Z16" s="390"/>
      <c r="AA16" s="380"/>
      <c r="AB16" s="414"/>
      <c r="AC16" s="380"/>
      <c r="AD16" s="410"/>
      <c r="AF16" s="383" t="s">
        <v>503</v>
      </c>
      <c r="AG16" s="381" t="s">
        <v>133</v>
      </c>
      <c r="AH16" s="382" t="s">
        <v>214</v>
      </c>
      <c r="AI16" s="381" t="s">
        <v>131</v>
      </c>
      <c r="AJ16" s="384">
        <v>33</v>
      </c>
      <c r="AM16" s="384">
        <v>59</v>
      </c>
      <c r="AO16" s="383" t="s">
        <v>502</v>
      </c>
      <c r="AP16" s="381" t="s">
        <v>133</v>
      </c>
      <c r="AQ16" s="382" t="s">
        <v>163</v>
      </c>
      <c r="AR16" s="381" t="s">
        <v>131</v>
      </c>
      <c r="AS16" s="380"/>
      <c r="AT16" s="406"/>
      <c r="AU16" s="380"/>
      <c r="AV16" s="380"/>
      <c r="AW16" s="385"/>
      <c r="AX16" s="380"/>
      <c r="BB16" s="403"/>
      <c r="BC16" s="402"/>
      <c r="BD16" s="394"/>
      <c r="BE16" s="402"/>
      <c r="BF16" s="401"/>
      <c r="BJ16" s="380"/>
      <c r="BK16" s="380"/>
      <c r="BL16" s="395"/>
      <c r="BM16" s="414"/>
      <c r="BN16" s="380"/>
      <c r="BO16" s="410"/>
      <c r="BQ16" s="383" t="s">
        <v>394</v>
      </c>
      <c r="BR16" s="381" t="s">
        <v>133</v>
      </c>
      <c r="BS16" s="382" t="s">
        <v>154</v>
      </c>
      <c r="BT16" s="381" t="s">
        <v>131</v>
      </c>
      <c r="BU16" s="384">
        <v>86</v>
      </c>
    </row>
    <row r="17" spans="2:73" ht="15" customHeight="1" thickBot="1" x14ac:dyDescent="0.25">
      <c r="B17" s="384"/>
      <c r="D17" s="383"/>
      <c r="E17" s="381"/>
      <c r="F17" s="382"/>
      <c r="G17" s="381"/>
      <c r="H17" s="396"/>
      <c r="I17" s="389"/>
      <c r="J17" s="385"/>
      <c r="K17" s="380"/>
      <c r="L17" s="385"/>
      <c r="M17" s="380"/>
      <c r="Q17" s="457"/>
      <c r="R17" s="432"/>
      <c r="S17" s="432"/>
      <c r="T17" s="432"/>
      <c r="U17" s="457"/>
      <c r="Y17" s="380"/>
      <c r="Z17" s="390"/>
      <c r="AA17" s="380"/>
      <c r="AB17" s="390"/>
      <c r="AC17" s="393"/>
      <c r="AD17" s="396"/>
      <c r="AF17" s="383"/>
      <c r="AG17" s="381"/>
      <c r="AH17" s="382"/>
      <c r="AI17" s="381"/>
      <c r="AJ17" s="384"/>
      <c r="AM17" s="384"/>
      <c r="AO17" s="383"/>
      <c r="AP17" s="381"/>
      <c r="AQ17" s="382"/>
      <c r="AR17" s="381"/>
      <c r="AS17" s="396"/>
      <c r="AT17" s="409"/>
      <c r="AU17" s="380"/>
      <c r="AV17" s="380"/>
      <c r="AW17" s="385"/>
      <c r="AX17" s="380"/>
      <c r="BB17" s="394"/>
      <c r="BF17" s="394"/>
      <c r="BJ17" s="380"/>
      <c r="BK17" s="380"/>
      <c r="BL17" s="395"/>
      <c r="BM17" s="390"/>
      <c r="BN17" s="393"/>
      <c r="BO17" s="396"/>
      <c r="BQ17" s="383"/>
      <c r="BR17" s="381"/>
      <c r="BS17" s="382"/>
      <c r="BT17" s="381"/>
      <c r="BU17" s="384"/>
    </row>
    <row r="18" spans="2:73" ht="15" customHeight="1" thickTop="1" thickBot="1" x14ac:dyDescent="0.25">
      <c r="B18" s="384">
        <v>7</v>
      </c>
      <c r="D18" s="383" t="s">
        <v>501</v>
      </c>
      <c r="E18" s="381" t="s">
        <v>133</v>
      </c>
      <c r="F18" s="382" t="s">
        <v>148</v>
      </c>
      <c r="G18" s="381" t="s">
        <v>131</v>
      </c>
      <c r="H18" s="386"/>
      <c r="I18" s="385"/>
      <c r="J18" s="380"/>
      <c r="K18" s="380"/>
      <c r="L18" s="385"/>
      <c r="M18" s="380"/>
      <c r="Q18" s="457"/>
      <c r="R18" s="432"/>
      <c r="S18" s="432"/>
      <c r="T18" s="432"/>
      <c r="U18" s="457"/>
      <c r="Y18" s="380"/>
      <c r="Z18" s="390"/>
      <c r="AA18" s="380"/>
      <c r="AB18" s="380"/>
      <c r="AC18" s="390"/>
      <c r="AD18" s="386"/>
      <c r="AF18" s="383" t="s">
        <v>500</v>
      </c>
      <c r="AG18" s="381" t="s">
        <v>133</v>
      </c>
      <c r="AH18" s="382" t="s">
        <v>144</v>
      </c>
      <c r="AI18" s="381" t="s">
        <v>131</v>
      </c>
      <c r="AJ18" s="384">
        <v>34</v>
      </c>
      <c r="AM18" s="384">
        <v>60</v>
      </c>
      <c r="AO18" s="383" t="s">
        <v>499</v>
      </c>
      <c r="AP18" s="381" t="s">
        <v>133</v>
      </c>
      <c r="AQ18" s="382" t="s">
        <v>182</v>
      </c>
      <c r="AR18" s="381" t="s">
        <v>131</v>
      </c>
      <c r="AS18" s="386"/>
      <c r="AT18" s="405"/>
      <c r="AU18" s="380"/>
      <c r="AV18" s="380"/>
      <c r="AW18" s="385"/>
      <c r="AX18" s="380"/>
      <c r="AZ18" s="387"/>
      <c r="BA18" s="388" t="s">
        <v>139</v>
      </c>
      <c r="BB18" s="388"/>
      <c r="BC18" s="388"/>
      <c r="BD18" s="388"/>
      <c r="BE18" s="388"/>
      <c r="BF18" s="388"/>
      <c r="BG18" s="388"/>
      <c r="BH18" s="387"/>
      <c r="BJ18" s="380"/>
      <c r="BK18" s="380"/>
      <c r="BL18" s="395"/>
      <c r="BM18" s="380"/>
      <c r="BN18" s="390"/>
      <c r="BO18" s="386"/>
      <c r="BQ18" s="383" t="s">
        <v>396</v>
      </c>
      <c r="BR18" s="381" t="s">
        <v>133</v>
      </c>
      <c r="BS18" s="382" t="s">
        <v>180</v>
      </c>
      <c r="BT18" s="381" t="s">
        <v>131</v>
      </c>
      <c r="BU18" s="384">
        <v>87</v>
      </c>
    </row>
    <row r="19" spans="2:73" ht="15" customHeight="1" thickTop="1" thickBot="1" x14ac:dyDescent="0.25">
      <c r="B19" s="384"/>
      <c r="D19" s="383"/>
      <c r="E19" s="381"/>
      <c r="F19" s="382"/>
      <c r="G19" s="381"/>
      <c r="H19" s="380"/>
      <c r="I19" s="380"/>
      <c r="J19" s="380"/>
      <c r="K19" s="380"/>
      <c r="L19" s="418"/>
      <c r="M19" s="380"/>
      <c r="Q19" s="457"/>
      <c r="R19" s="432"/>
      <c r="S19" s="432"/>
      <c r="T19" s="432"/>
      <c r="U19" s="457"/>
      <c r="Y19" s="380"/>
      <c r="Z19" s="416"/>
      <c r="AA19" s="380"/>
      <c r="AB19" s="380"/>
      <c r="AC19" s="380"/>
      <c r="AD19" s="380"/>
      <c r="AF19" s="383"/>
      <c r="AG19" s="381"/>
      <c r="AH19" s="382"/>
      <c r="AI19" s="381"/>
      <c r="AJ19" s="384"/>
      <c r="AM19" s="384"/>
      <c r="AO19" s="383"/>
      <c r="AP19" s="381"/>
      <c r="AQ19" s="382"/>
      <c r="AR19" s="381"/>
      <c r="AS19" s="380"/>
      <c r="AT19" s="380"/>
      <c r="AU19" s="380"/>
      <c r="AV19" s="380"/>
      <c r="AW19" s="418"/>
      <c r="AX19" s="380"/>
      <c r="AZ19" s="387"/>
      <c r="BA19" s="388"/>
      <c r="BB19" s="388"/>
      <c r="BC19" s="388"/>
      <c r="BD19" s="388"/>
      <c r="BE19" s="388"/>
      <c r="BF19" s="388"/>
      <c r="BG19" s="388"/>
      <c r="BH19" s="387"/>
      <c r="BJ19" s="380"/>
      <c r="BK19" s="406"/>
      <c r="BL19" s="380"/>
      <c r="BM19" s="380"/>
      <c r="BN19" s="380"/>
      <c r="BO19" s="380"/>
      <c r="BQ19" s="383"/>
      <c r="BR19" s="381"/>
      <c r="BS19" s="382"/>
      <c r="BT19" s="381"/>
      <c r="BU19" s="384"/>
    </row>
    <row r="20" spans="2:73" ht="15" customHeight="1" thickTop="1" thickBot="1" x14ac:dyDescent="0.25">
      <c r="B20" s="384">
        <v>8</v>
      </c>
      <c r="D20" s="383" t="s">
        <v>498</v>
      </c>
      <c r="E20" s="381" t="s">
        <v>133</v>
      </c>
      <c r="F20" s="382" t="s">
        <v>189</v>
      </c>
      <c r="G20" s="381" t="s">
        <v>131</v>
      </c>
      <c r="H20" s="386"/>
      <c r="I20" s="386"/>
      <c r="J20" s="380"/>
      <c r="K20" s="406"/>
      <c r="L20" s="409"/>
      <c r="M20" s="380"/>
      <c r="Q20" s="427"/>
      <c r="R20" s="431" t="s">
        <v>234</v>
      </c>
      <c r="S20" s="428"/>
      <c r="T20" s="428"/>
      <c r="U20" s="427"/>
      <c r="Y20" s="390"/>
      <c r="Z20" s="406"/>
      <c r="AA20" s="395"/>
      <c r="AB20" s="380"/>
      <c r="AC20" s="386"/>
      <c r="AD20" s="386"/>
      <c r="AF20" s="383" t="s">
        <v>497</v>
      </c>
      <c r="AG20" s="381" t="s">
        <v>133</v>
      </c>
      <c r="AH20" s="382" t="s">
        <v>172</v>
      </c>
      <c r="AI20" s="381" t="s">
        <v>131</v>
      </c>
      <c r="AJ20" s="384">
        <v>35</v>
      </c>
      <c r="AM20" s="384">
        <v>61</v>
      </c>
      <c r="AO20" s="383" t="s">
        <v>381</v>
      </c>
      <c r="AP20" s="381" t="s">
        <v>133</v>
      </c>
      <c r="AQ20" s="382" t="s">
        <v>146</v>
      </c>
      <c r="AR20" s="381" t="s">
        <v>131</v>
      </c>
      <c r="AS20" s="386"/>
      <c r="AT20" s="386"/>
      <c r="AU20" s="380"/>
      <c r="AV20" s="406"/>
      <c r="AW20" s="395"/>
      <c r="AX20" s="385"/>
      <c r="BJ20" s="380"/>
      <c r="BK20" s="397"/>
      <c r="BL20" s="380"/>
      <c r="BM20" s="380"/>
      <c r="BN20" s="380"/>
      <c r="BO20" s="386"/>
      <c r="BQ20" s="383" t="s">
        <v>403</v>
      </c>
      <c r="BR20" s="381" t="s">
        <v>133</v>
      </c>
      <c r="BS20" s="382" t="s">
        <v>132</v>
      </c>
      <c r="BT20" s="381" t="s">
        <v>131</v>
      </c>
      <c r="BU20" s="384">
        <v>88</v>
      </c>
    </row>
    <row r="21" spans="2:73" ht="15" customHeight="1" thickTop="1" thickBot="1" x14ac:dyDescent="0.25">
      <c r="B21" s="384"/>
      <c r="D21" s="383"/>
      <c r="E21" s="381"/>
      <c r="F21" s="382"/>
      <c r="G21" s="381"/>
      <c r="H21" s="380"/>
      <c r="I21" s="380"/>
      <c r="J21" s="418"/>
      <c r="K21" s="406"/>
      <c r="L21" s="409"/>
      <c r="M21" s="380"/>
      <c r="Q21" s="427"/>
      <c r="R21" s="428"/>
      <c r="S21" s="428"/>
      <c r="T21" s="428"/>
      <c r="U21" s="427"/>
      <c r="Y21" s="390"/>
      <c r="Z21" s="406"/>
      <c r="AA21" s="395"/>
      <c r="AB21" s="416"/>
      <c r="AC21" s="380"/>
      <c r="AD21" s="380"/>
      <c r="AF21" s="383"/>
      <c r="AG21" s="381"/>
      <c r="AH21" s="382"/>
      <c r="AI21" s="381"/>
      <c r="AJ21" s="384"/>
      <c r="AM21" s="384"/>
      <c r="AO21" s="383"/>
      <c r="AP21" s="381"/>
      <c r="AQ21" s="382"/>
      <c r="AR21" s="381"/>
      <c r="AS21" s="380"/>
      <c r="AT21" s="380"/>
      <c r="AU21" s="418"/>
      <c r="AV21" s="406"/>
      <c r="AW21" s="395"/>
      <c r="AX21" s="385"/>
      <c r="BJ21" s="380"/>
      <c r="BK21" s="417"/>
      <c r="BL21" s="380"/>
      <c r="BM21" s="380"/>
      <c r="BN21" s="416"/>
      <c r="BO21" s="380"/>
      <c r="BQ21" s="383"/>
      <c r="BR21" s="381"/>
      <c r="BS21" s="382"/>
      <c r="BT21" s="381"/>
      <c r="BU21" s="384"/>
    </row>
    <row r="22" spans="2:73" ht="15" customHeight="1" thickTop="1" thickBot="1" x14ac:dyDescent="0.25">
      <c r="B22" s="384">
        <v>9</v>
      </c>
      <c r="D22" s="383" t="s">
        <v>496</v>
      </c>
      <c r="E22" s="381" t="s">
        <v>133</v>
      </c>
      <c r="F22" s="382" t="s">
        <v>163</v>
      </c>
      <c r="G22" s="381" t="s">
        <v>131</v>
      </c>
      <c r="H22" s="380"/>
      <c r="I22" s="406"/>
      <c r="J22" s="409"/>
      <c r="K22" s="409"/>
      <c r="L22" s="409"/>
      <c r="M22" s="380"/>
      <c r="Q22" s="427"/>
      <c r="R22" s="428"/>
      <c r="S22" s="428"/>
      <c r="T22" s="428"/>
      <c r="U22" s="427"/>
      <c r="Y22" s="390"/>
      <c r="Z22" s="380"/>
      <c r="AA22" s="417"/>
      <c r="AB22" s="406"/>
      <c r="AC22" s="395"/>
      <c r="AD22" s="410"/>
      <c r="AF22" s="383" t="s">
        <v>495</v>
      </c>
      <c r="AG22" s="381" t="s">
        <v>133</v>
      </c>
      <c r="AH22" s="382" t="s">
        <v>142</v>
      </c>
      <c r="AI22" s="381" t="s">
        <v>131</v>
      </c>
      <c r="AJ22" s="384">
        <v>36</v>
      </c>
      <c r="AM22" s="384">
        <v>62</v>
      </c>
      <c r="AO22" s="383" t="s">
        <v>494</v>
      </c>
      <c r="AP22" s="381" t="s">
        <v>133</v>
      </c>
      <c r="AQ22" s="382" t="s">
        <v>493</v>
      </c>
      <c r="AR22" s="381" t="s">
        <v>131</v>
      </c>
      <c r="AS22" s="386"/>
      <c r="AT22" s="406"/>
      <c r="AU22" s="395"/>
      <c r="AV22" s="420"/>
      <c r="AW22" s="380"/>
      <c r="AX22" s="385"/>
      <c r="BJ22" s="380"/>
      <c r="BK22" s="417"/>
      <c r="BL22" s="380"/>
      <c r="BM22" s="390"/>
      <c r="BN22" s="406"/>
      <c r="BO22" s="415"/>
      <c r="BQ22" s="383" t="s">
        <v>368</v>
      </c>
      <c r="BR22" s="381" t="s">
        <v>133</v>
      </c>
      <c r="BS22" s="382" t="s">
        <v>144</v>
      </c>
      <c r="BT22" s="381" t="s">
        <v>131</v>
      </c>
      <c r="BU22" s="384">
        <v>89</v>
      </c>
    </row>
    <row r="23" spans="2:73" ht="15" customHeight="1" thickTop="1" thickBot="1" x14ac:dyDescent="0.25">
      <c r="B23" s="384"/>
      <c r="D23" s="383"/>
      <c r="E23" s="381"/>
      <c r="F23" s="382"/>
      <c r="G23" s="381"/>
      <c r="H23" s="396"/>
      <c r="I23" s="409"/>
      <c r="J23" s="406"/>
      <c r="K23" s="409"/>
      <c r="L23" s="409"/>
      <c r="M23" s="380"/>
      <c r="Q23" s="427"/>
      <c r="R23" s="428"/>
      <c r="S23" s="428"/>
      <c r="T23" s="428"/>
      <c r="U23" s="427"/>
      <c r="Y23" s="390"/>
      <c r="Z23" s="380"/>
      <c r="AA23" s="417"/>
      <c r="AB23" s="380"/>
      <c r="AC23" s="409"/>
      <c r="AD23" s="396"/>
      <c r="AF23" s="383"/>
      <c r="AG23" s="381"/>
      <c r="AH23" s="382"/>
      <c r="AI23" s="381"/>
      <c r="AJ23" s="384"/>
      <c r="AM23" s="384"/>
      <c r="AO23" s="383"/>
      <c r="AP23" s="381"/>
      <c r="AQ23" s="382"/>
      <c r="AR23" s="381"/>
      <c r="AS23" s="380"/>
      <c r="AT23" s="419"/>
      <c r="AU23" s="380"/>
      <c r="AV23" s="420"/>
      <c r="AW23" s="380"/>
      <c r="AX23" s="385"/>
      <c r="BJ23" s="380"/>
      <c r="BK23" s="417"/>
      <c r="BL23" s="380"/>
      <c r="BM23" s="416"/>
      <c r="BN23" s="380"/>
      <c r="BO23" s="396"/>
      <c r="BQ23" s="383"/>
      <c r="BR23" s="381"/>
      <c r="BS23" s="382"/>
      <c r="BT23" s="381"/>
      <c r="BU23" s="384"/>
    </row>
    <row r="24" spans="2:73" ht="15" customHeight="1" thickTop="1" thickBot="1" x14ac:dyDescent="0.25">
      <c r="B24" s="384">
        <v>10</v>
      </c>
      <c r="D24" s="383" t="s">
        <v>492</v>
      </c>
      <c r="E24" s="381" t="s">
        <v>133</v>
      </c>
      <c r="F24" s="382" t="s">
        <v>192</v>
      </c>
      <c r="G24" s="381" t="s">
        <v>131</v>
      </c>
      <c r="H24" s="386"/>
      <c r="I24" s="405"/>
      <c r="J24" s="406"/>
      <c r="K24" s="409"/>
      <c r="L24" s="409"/>
      <c r="M24" s="380"/>
      <c r="Q24" s="427"/>
      <c r="R24" s="428"/>
      <c r="S24" s="428"/>
      <c r="T24" s="428"/>
      <c r="U24" s="427"/>
      <c r="Y24" s="390"/>
      <c r="Z24" s="380"/>
      <c r="AA24" s="417"/>
      <c r="AB24" s="380"/>
      <c r="AC24" s="414"/>
      <c r="AD24" s="386"/>
      <c r="AF24" s="383" t="s">
        <v>491</v>
      </c>
      <c r="AG24" s="381" t="s">
        <v>133</v>
      </c>
      <c r="AH24" s="382" t="s">
        <v>180</v>
      </c>
      <c r="AI24" s="381" t="s">
        <v>131</v>
      </c>
      <c r="AJ24" s="384">
        <v>37</v>
      </c>
      <c r="AM24" s="384">
        <v>63</v>
      </c>
      <c r="AO24" s="383" t="s">
        <v>490</v>
      </c>
      <c r="AP24" s="381" t="s">
        <v>133</v>
      </c>
      <c r="AQ24" s="382" t="s">
        <v>140</v>
      </c>
      <c r="AR24" s="381" t="s">
        <v>131</v>
      </c>
      <c r="AS24" s="421"/>
      <c r="AT24" s="380"/>
      <c r="AU24" s="380"/>
      <c r="AV24" s="420"/>
      <c r="AW24" s="380"/>
      <c r="AX24" s="385"/>
      <c r="BJ24" s="380"/>
      <c r="BK24" s="417"/>
      <c r="BL24" s="390"/>
      <c r="BM24" s="406"/>
      <c r="BN24" s="395"/>
      <c r="BO24" s="386"/>
      <c r="BQ24" s="383" t="s">
        <v>457</v>
      </c>
      <c r="BR24" s="381" t="s">
        <v>133</v>
      </c>
      <c r="BS24" s="382" t="s">
        <v>148</v>
      </c>
      <c r="BT24" s="381" t="s">
        <v>131</v>
      </c>
      <c r="BU24" s="384">
        <v>90</v>
      </c>
    </row>
    <row r="25" spans="2:73" ht="15" customHeight="1" thickTop="1" thickBot="1" x14ac:dyDescent="0.25">
      <c r="B25" s="384"/>
      <c r="D25" s="383"/>
      <c r="E25" s="381"/>
      <c r="F25" s="382"/>
      <c r="G25" s="381"/>
      <c r="H25" s="380"/>
      <c r="I25" s="380"/>
      <c r="J25" s="380"/>
      <c r="K25" s="409"/>
      <c r="L25" s="406"/>
      <c r="M25" s="380"/>
      <c r="Q25" s="427"/>
      <c r="R25" s="428"/>
      <c r="S25" s="428"/>
      <c r="T25" s="428"/>
      <c r="U25" s="427"/>
      <c r="Y25" s="390"/>
      <c r="Z25" s="380"/>
      <c r="AA25" s="423"/>
      <c r="AB25" s="380"/>
      <c r="AC25" s="380"/>
      <c r="AD25" s="380"/>
      <c r="AF25" s="383"/>
      <c r="AG25" s="381"/>
      <c r="AH25" s="382"/>
      <c r="AI25" s="381"/>
      <c r="AJ25" s="384"/>
      <c r="AM25" s="384"/>
      <c r="AO25" s="383"/>
      <c r="AP25" s="381"/>
      <c r="AQ25" s="382"/>
      <c r="AR25" s="381"/>
      <c r="AS25" s="380"/>
      <c r="AT25" s="380"/>
      <c r="AU25" s="380"/>
      <c r="AV25" s="419"/>
      <c r="AW25" s="380"/>
      <c r="AX25" s="385"/>
      <c r="BJ25" s="380"/>
      <c r="BK25" s="417"/>
      <c r="BL25" s="390"/>
      <c r="BM25" s="380"/>
      <c r="BN25" s="423"/>
      <c r="BO25" s="380"/>
      <c r="BQ25" s="383"/>
      <c r="BR25" s="381"/>
      <c r="BS25" s="382"/>
      <c r="BT25" s="381"/>
      <c r="BU25" s="384"/>
    </row>
    <row r="26" spans="2:73" ht="15" customHeight="1" thickTop="1" thickBot="1" x14ac:dyDescent="0.25">
      <c r="B26" s="384">
        <v>11</v>
      </c>
      <c r="D26" s="383" t="s">
        <v>489</v>
      </c>
      <c r="E26" s="381" t="s">
        <v>133</v>
      </c>
      <c r="F26" s="382" t="s">
        <v>142</v>
      </c>
      <c r="G26" s="381" t="s">
        <v>131</v>
      </c>
      <c r="H26" s="386"/>
      <c r="I26" s="380"/>
      <c r="J26" s="380"/>
      <c r="K26" s="405"/>
      <c r="L26" s="406"/>
      <c r="M26" s="380"/>
      <c r="Q26" s="427"/>
      <c r="R26" s="427"/>
      <c r="S26" s="427"/>
      <c r="T26" s="427"/>
      <c r="U26" s="427"/>
      <c r="Y26" s="390"/>
      <c r="Z26" s="380"/>
      <c r="AA26" s="406"/>
      <c r="AB26" s="395"/>
      <c r="AC26" s="380"/>
      <c r="AD26" s="410"/>
      <c r="AF26" s="383" t="s">
        <v>488</v>
      </c>
      <c r="AG26" s="381" t="s">
        <v>133</v>
      </c>
      <c r="AH26" s="382" t="s">
        <v>146</v>
      </c>
      <c r="AI26" s="381" t="s">
        <v>131</v>
      </c>
      <c r="AJ26" s="384">
        <v>38</v>
      </c>
      <c r="AM26" s="384">
        <v>64</v>
      </c>
      <c r="AO26" s="383" t="s">
        <v>487</v>
      </c>
      <c r="AP26" s="381" t="s">
        <v>133</v>
      </c>
      <c r="AQ26" s="382" t="s">
        <v>144</v>
      </c>
      <c r="AR26" s="381" t="s">
        <v>131</v>
      </c>
      <c r="AS26" s="386"/>
      <c r="AT26" s="380"/>
      <c r="AU26" s="406"/>
      <c r="AV26" s="380"/>
      <c r="AW26" s="380"/>
      <c r="AX26" s="385"/>
      <c r="BJ26" s="380"/>
      <c r="BK26" s="417"/>
      <c r="BL26" s="390"/>
      <c r="BM26" s="380"/>
      <c r="BN26" s="406"/>
      <c r="BO26" s="415"/>
      <c r="BQ26" s="383" t="s">
        <v>486</v>
      </c>
      <c r="BR26" s="381" t="s">
        <v>133</v>
      </c>
      <c r="BS26" s="382" t="s">
        <v>194</v>
      </c>
      <c r="BT26" s="381" t="s">
        <v>131</v>
      </c>
      <c r="BU26" s="384">
        <v>91</v>
      </c>
    </row>
    <row r="27" spans="2:73" ht="15" customHeight="1" thickTop="1" thickBot="1" x14ac:dyDescent="0.25">
      <c r="B27" s="384"/>
      <c r="D27" s="383"/>
      <c r="E27" s="381"/>
      <c r="F27" s="382"/>
      <c r="G27" s="381"/>
      <c r="H27" s="380"/>
      <c r="I27" s="418"/>
      <c r="J27" s="380"/>
      <c r="K27" s="385"/>
      <c r="L27" s="406"/>
      <c r="M27" s="380"/>
      <c r="Q27" s="422"/>
      <c r="U27" s="422"/>
      <c r="Y27" s="390"/>
      <c r="Z27" s="380"/>
      <c r="AA27" s="380"/>
      <c r="AB27" s="395"/>
      <c r="AC27" s="406"/>
      <c r="AD27" s="396"/>
      <c r="AF27" s="383"/>
      <c r="AG27" s="381"/>
      <c r="AH27" s="382"/>
      <c r="AI27" s="381"/>
      <c r="AJ27" s="384"/>
      <c r="AM27" s="384"/>
      <c r="AO27" s="383"/>
      <c r="AP27" s="381"/>
      <c r="AQ27" s="382"/>
      <c r="AR27" s="381"/>
      <c r="AS27" s="380"/>
      <c r="AT27" s="418"/>
      <c r="AU27" s="406"/>
      <c r="AV27" s="380"/>
      <c r="AW27" s="380"/>
      <c r="AX27" s="385"/>
      <c r="BB27" s="422"/>
      <c r="BF27" s="422"/>
      <c r="BJ27" s="380"/>
      <c r="BK27" s="417"/>
      <c r="BL27" s="416"/>
      <c r="BM27" s="380"/>
      <c r="BN27" s="380"/>
      <c r="BO27" s="396"/>
      <c r="BQ27" s="383"/>
      <c r="BR27" s="381"/>
      <c r="BS27" s="382"/>
      <c r="BT27" s="381"/>
      <c r="BU27" s="384"/>
    </row>
    <row r="28" spans="2:73" ht="15" customHeight="1" thickTop="1" thickBot="1" x14ac:dyDescent="0.25">
      <c r="B28" s="384">
        <v>12</v>
      </c>
      <c r="D28" s="383" t="s">
        <v>485</v>
      </c>
      <c r="E28" s="381" t="s">
        <v>133</v>
      </c>
      <c r="F28" s="382" t="s">
        <v>165</v>
      </c>
      <c r="G28" s="381" t="s">
        <v>131</v>
      </c>
      <c r="H28" s="421"/>
      <c r="I28" s="409"/>
      <c r="J28" s="395"/>
      <c r="K28" s="385"/>
      <c r="L28" s="406"/>
      <c r="M28" s="380"/>
      <c r="Q28" s="408">
        <v>8</v>
      </c>
      <c r="R28" s="402"/>
      <c r="T28" s="407">
        <v>11</v>
      </c>
      <c r="U28" s="401"/>
      <c r="Y28" s="390"/>
      <c r="Z28" s="380"/>
      <c r="AA28" s="380"/>
      <c r="AB28" s="395"/>
      <c r="AC28" s="397"/>
      <c r="AD28" s="386"/>
      <c r="AF28" s="383" t="s">
        <v>484</v>
      </c>
      <c r="AG28" s="381" t="s">
        <v>133</v>
      </c>
      <c r="AH28" s="382" t="s">
        <v>196</v>
      </c>
      <c r="AI28" s="381" t="s">
        <v>131</v>
      </c>
      <c r="AJ28" s="384">
        <v>39</v>
      </c>
      <c r="AM28" s="384">
        <v>65</v>
      </c>
      <c r="AO28" s="383" t="s">
        <v>483</v>
      </c>
      <c r="AP28" s="381" t="s">
        <v>133</v>
      </c>
      <c r="AQ28" s="382" t="s">
        <v>180</v>
      </c>
      <c r="AR28" s="381" t="s">
        <v>131</v>
      </c>
      <c r="AS28" s="421"/>
      <c r="AT28" s="409"/>
      <c r="AU28" s="409"/>
      <c r="AV28" s="380"/>
      <c r="AW28" s="380"/>
      <c r="AX28" s="385"/>
      <c r="BB28" s="408">
        <v>9</v>
      </c>
      <c r="BC28" s="402"/>
      <c r="BE28" s="407">
        <v>11</v>
      </c>
      <c r="BF28" s="401"/>
      <c r="BJ28" s="406"/>
      <c r="BK28" s="395"/>
      <c r="BL28" s="406"/>
      <c r="BM28" s="395"/>
      <c r="BN28" s="380"/>
      <c r="BO28" s="410"/>
      <c r="BQ28" s="383" t="s">
        <v>482</v>
      </c>
      <c r="BR28" s="381" t="s">
        <v>133</v>
      </c>
      <c r="BS28" s="382" t="s">
        <v>270</v>
      </c>
      <c r="BT28" s="381" t="s">
        <v>131</v>
      </c>
      <c r="BU28" s="384">
        <v>92</v>
      </c>
    </row>
    <row r="29" spans="2:73" ht="15" customHeight="1" thickTop="1" thickBot="1" x14ac:dyDescent="0.25">
      <c r="B29" s="384"/>
      <c r="D29" s="383"/>
      <c r="E29" s="381"/>
      <c r="F29" s="382"/>
      <c r="G29" s="381"/>
      <c r="H29" s="380"/>
      <c r="I29" s="380"/>
      <c r="J29" s="389"/>
      <c r="K29" s="385"/>
      <c r="L29" s="406"/>
      <c r="M29" s="380"/>
      <c r="Q29" s="403"/>
      <c r="R29" s="402"/>
      <c r="S29" s="394"/>
      <c r="T29" s="402"/>
      <c r="U29" s="401"/>
      <c r="Y29" s="390"/>
      <c r="Z29" s="380"/>
      <c r="AA29" s="380"/>
      <c r="AB29" s="409"/>
      <c r="AC29" s="380"/>
      <c r="AD29" s="380"/>
      <c r="AF29" s="383"/>
      <c r="AG29" s="381"/>
      <c r="AH29" s="382"/>
      <c r="AI29" s="381"/>
      <c r="AJ29" s="384"/>
      <c r="AM29" s="384"/>
      <c r="AO29" s="383"/>
      <c r="AP29" s="381"/>
      <c r="AQ29" s="382"/>
      <c r="AR29" s="381"/>
      <c r="AS29" s="380"/>
      <c r="AT29" s="380"/>
      <c r="AU29" s="409"/>
      <c r="AV29" s="380"/>
      <c r="AW29" s="380"/>
      <c r="AX29" s="385"/>
      <c r="BB29" s="403"/>
      <c r="BC29" s="402"/>
      <c r="BD29" s="394"/>
      <c r="BE29" s="402"/>
      <c r="BF29" s="401"/>
      <c r="BJ29" s="406"/>
      <c r="BK29" s="395"/>
      <c r="BL29" s="380"/>
      <c r="BM29" s="395"/>
      <c r="BN29" s="393"/>
      <c r="BO29" s="396"/>
      <c r="BQ29" s="383"/>
      <c r="BR29" s="381"/>
      <c r="BS29" s="382"/>
      <c r="BT29" s="381"/>
      <c r="BU29" s="384"/>
    </row>
    <row r="30" spans="2:73" ht="15" customHeight="1" thickTop="1" thickBot="1" x14ac:dyDescent="0.25">
      <c r="B30" s="384">
        <v>13</v>
      </c>
      <c r="D30" s="383" t="s">
        <v>481</v>
      </c>
      <c r="E30" s="381" t="s">
        <v>133</v>
      </c>
      <c r="F30" s="382" t="s">
        <v>207</v>
      </c>
      <c r="G30" s="381" t="s">
        <v>131</v>
      </c>
      <c r="H30" s="386"/>
      <c r="I30" s="386"/>
      <c r="J30" s="385"/>
      <c r="K30" s="380"/>
      <c r="L30" s="406"/>
      <c r="M30" s="380"/>
      <c r="Q30" s="408">
        <v>11</v>
      </c>
      <c r="R30" s="402"/>
      <c r="T30" s="407">
        <v>3</v>
      </c>
      <c r="U30" s="401"/>
      <c r="Y30" s="390"/>
      <c r="Z30" s="380"/>
      <c r="AA30" s="380"/>
      <c r="AB30" s="414"/>
      <c r="AC30" s="386"/>
      <c r="AD30" s="386"/>
      <c r="AF30" s="383" t="s">
        <v>480</v>
      </c>
      <c r="AG30" s="381" t="s">
        <v>133</v>
      </c>
      <c r="AH30" s="382" t="s">
        <v>207</v>
      </c>
      <c r="AI30" s="381" t="s">
        <v>131</v>
      </c>
      <c r="AJ30" s="384">
        <v>40</v>
      </c>
      <c r="AM30" s="384">
        <v>66</v>
      </c>
      <c r="AO30" s="383" t="s">
        <v>479</v>
      </c>
      <c r="AP30" s="381" t="s">
        <v>133</v>
      </c>
      <c r="AQ30" s="382" t="s">
        <v>196</v>
      </c>
      <c r="AR30" s="381" t="s">
        <v>131</v>
      </c>
      <c r="AS30" s="386"/>
      <c r="AT30" s="386"/>
      <c r="AU30" s="405"/>
      <c r="AV30" s="380"/>
      <c r="AW30" s="380"/>
      <c r="AX30" s="385"/>
      <c r="BB30" s="408">
        <v>12</v>
      </c>
      <c r="BC30" s="402"/>
      <c r="BE30" s="407">
        <v>10</v>
      </c>
      <c r="BF30" s="401"/>
      <c r="BJ30" s="406"/>
      <c r="BK30" s="395"/>
      <c r="BL30" s="380"/>
      <c r="BM30" s="417"/>
      <c r="BN30" s="390"/>
      <c r="BO30" s="386"/>
      <c r="BQ30" s="383" t="s">
        <v>478</v>
      </c>
      <c r="BR30" s="381" t="s">
        <v>133</v>
      </c>
      <c r="BS30" s="382" t="s">
        <v>172</v>
      </c>
      <c r="BT30" s="381" t="s">
        <v>131</v>
      </c>
      <c r="BU30" s="384">
        <v>93</v>
      </c>
    </row>
    <row r="31" spans="2:73" ht="15" customHeight="1" thickTop="1" thickBot="1" x14ac:dyDescent="0.25">
      <c r="B31" s="384"/>
      <c r="D31" s="383"/>
      <c r="E31" s="381"/>
      <c r="F31" s="382"/>
      <c r="G31" s="381"/>
      <c r="H31" s="380"/>
      <c r="I31" s="380"/>
      <c r="J31" s="380"/>
      <c r="K31" s="380"/>
      <c r="L31" s="406"/>
      <c r="M31" s="380"/>
      <c r="O31" s="399">
        <f>IF(Q28="","",IF(Q28&gt;T28,1,0)+IF(Q30&gt;T30,1,0)+IF(Q32&gt;T32,1,0)+IF(Q34&gt;T34,1,0)+IF(Q36&gt;T36,1,0))</f>
        <v>3</v>
      </c>
      <c r="P31" s="404"/>
      <c r="Q31" s="403"/>
      <c r="R31" s="402"/>
      <c r="S31" s="394"/>
      <c r="T31" s="402"/>
      <c r="U31" s="401"/>
      <c r="V31" s="400">
        <f>IF(Q28="","",IF(Q28&lt;T28,1,0)+IF(Q30&lt;T30,1,0)+IF(Q32&lt;T32,1,0)+IF(Q34&lt;T34,1,0)+IF(Q36&lt;T36,1,0))</f>
        <v>1</v>
      </c>
      <c r="W31" s="399"/>
      <c r="Y31" s="390"/>
      <c r="Z31" s="380"/>
      <c r="AA31" s="380"/>
      <c r="AB31" s="380"/>
      <c r="AC31" s="380"/>
      <c r="AD31" s="380"/>
      <c r="AF31" s="383"/>
      <c r="AG31" s="381"/>
      <c r="AH31" s="382"/>
      <c r="AI31" s="381"/>
      <c r="AJ31" s="384"/>
      <c r="AM31" s="384"/>
      <c r="AO31" s="383"/>
      <c r="AP31" s="381"/>
      <c r="AQ31" s="382"/>
      <c r="AR31" s="381"/>
      <c r="AS31" s="380"/>
      <c r="AT31" s="380"/>
      <c r="AU31" s="380"/>
      <c r="AV31" s="380"/>
      <c r="AW31" s="380"/>
      <c r="AX31" s="385"/>
      <c r="AZ31" s="399">
        <f>IF(BB28="","",IF(BB28&gt;BE28,1,0)+IF(BB30&gt;BE30,1,0)+IF(BB32&gt;BE32,1,0)+IF(BB34&gt;BE34,1,0)+IF(BB36&gt;BE36,1,0))</f>
        <v>2</v>
      </c>
      <c r="BA31" s="404"/>
      <c r="BB31" s="403"/>
      <c r="BC31" s="402"/>
      <c r="BD31" s="394"/>
      <c r="BE31" s="402"/>
      <c r="BF31" s="401"/>
      <c r="BG31" s="400">
        <f>IF(BB28="","",IF(BB28&lt;BE28,1,0)+IF(BB30&lt;BE30,1,0)+IF(BB32&lt;BE32,1,0)+IF(BB34&lt;BE34,1,0)+IF(BB36&lt;BE36,1,0))</f>
        <v>3</v>
      </c>
      <c r="BH31" s="399"/>
      <c r="BJ31" s="406"/>
      <c r="BK31" s="395"/>
      <c r="BL31" s="380"/>
      <c r="BM31" s="423"/>
      <c r="BN31" s="380"/>
      <c r="BO31" s="380"/>
      <c r="BQ31" s="383"/>
      <c r="BR31" s="381"/>
      <c r="BS31" s="382"/>
      <c r="BT31" s="381"/>
      <c r="BU31" s="384"/>
    </row>
    <row r="32" spans="2:73" ht="15" customHeight="1" thickTop="1" thickBot="1" x14ac:dyDescent="0.25">
      <c r="B32" s="384">
        <v>14</v>
      </c>
      <c r="D32" s="383" t="s">
        <v>477</v>
      </c>
      <c r="E32" s="381" t="s">
        <v>133</v>
      </c>
      <c r="F32" s="382" t="s">
        <v>136</v>
      </c>
      <c r="G32" s="381" t="s">
        <v>131</v>
      </c>
      <c r="H32" s="386"/>
      <c r="I32" s="386"/>
      <c r="J32" s="380"/>
      <c r="K32" s="380"/>
      <c r="L32" s="380"/>
      <c r="M32" s="389"/>
      <c r="O32" s="399"/>
      <c r="P32" s="404"/>
      <c r="Q32" s="408">
        <v>11</v>
      </c>
      <c r="R32" s="402"/>
      <c r="T32" s="407">
        <v>6</v>
      </c>
      <c r="U32" s="401"/>
      <c r="V32" s="400"/>
      <c r="W32" s="399"/>
      <c r="Y32" s="426"/>
      <c r="Z32" s="380"/>
      <c r="AA32" s="380"/>
      <c r="AB32" s="380"/>
      <c r="AC32" s="386"/>
      <c r="AD32" s="386"/>
      <c r="AF32" s="383" t="s">
        <v>476</v>
      </c>
      <c r="AG32" s="381" t="s">
        <v>133</v>
      </c>
      <c r="AH32" s="382" t="s">
        <v>136</v>
      </c>
      <c r="AI32" s="381" t="s">
        <v>131</v>
      </c>
      <c r="AJ32" s="384">
        <v>41</v>
      </c>
      <c r="AM32" s="384">
        <v>67</v>
      </c>
      <c r="AO32" s="383" t="s">
        <v>475</v>
      </c>
      <c r="AP32" s="381" t="s">
        <v>133</v>
      </c>
      <c r="AQ32" s="382" t="s">
        <v>172</v>
      </c>
      <c r="AR32" s="381" t="s">
        <v>131</v>
      </c>
      <c r="AS32" s="430"/>
      <c r="AT32" s="430"/>
      <c r="AU32" s="380"/>
      <c r="AV32" s="380"/>
      <c r="AW32" s="380"/>
      <c r="AX32" s="425"/>
      <c r="AZ32" s="399"/>
      <c r="BA32" s="404"/>
      <c r="BB32" s="408">
        <v>7</v>
      </c>
      <c r="BC32" s="402"/>
      <c r="BE32" s="407">
        <v>11</v>
      </c>
      <c r="BF32" s="401"/>
      <c r="BG32" s="400"/>
      <c r="BH32" s="399"/>
      <c r="BJ32" s="393"/>
      <c r="BK32" s="380"/>
      <c r="BL32" s="380"/>
      <c r="BM32" s="406"/>
      <c r="BN32" s="415"/>
      <c r="BO32" s="410"/>
      <c r="BQ32" s="383" t="s">
        <v>474</v>
      </c>
      <c r="BR32" s="381" t="s">
        <v>133</v>
      </c>
      <c r="BS32" s="382" t="s">
        <v>165</v>
      </c>
      <c r="BT32" s="381" t="s">
        <v>131</v>
      </c>
      <c r="BU32" s="384">
        <v>94</v>
      </c>
    </row>
    <row r="33" spans="2:73" ht="15" customHeight="1" thickTop="1" thickBot="1" x14ac:dyDescent="0.25">
      <c r="B33" s="384"/>
      <c r="D33" s="383"/>
      <c r="E33" s="381"/>
      <c r="F33" s="382"/>
      <c r="G33" s="381"/>
      <c r="H33" s="380"/>
      <c r="I33" s="380"/>
      <c r="J33" s="418"/>
      <c r="K33" s="380"/>
      <c r="L33" s="380"/>
      <c r="M33" s="385"/>
      <c r="O33" s="399"/>
      <c r="P33" s="404"/>
      <c r="Q33" s="403"/>
      <c r="R33" s="402"/>
      <c r="S33" s="394"/>
      <c r="T33" s="402"/>
      <c r="U33" s="401"/>
      <c r="V33" s="400"/>
      <c r="W33" s="399"/>
      <c r="Y33" s="406"/>
      <c r="Z33" s="395"/>
      <c r="AA33" s="380"/>
      <c r="AB33" s="416"/>
      <c r="AC33" s="380"/>
      <c r="AD33" s="380"/>
      <c r="AF33" s="383"/>
      <c r="AG33" s="381"/>
      <c r="AH33" s="382"/>
      <c r="AI33" s="381"/>
      <c r="AJ33" s="384"/>
      <c r="AM33" s="384"/>
      <c r="AO33" s="383"/>
      <c r="AP33" s="381"/>
      <c r="AQ33" s="382"/>
      <c r="AR33" s="381"/>
      <c r="AS33" s="380"/>
      <c r="AT33" s="380"/>
      <c r="AU33" s="456"/>
      <c r="AV33" s="380"/>
      <c r="AW33" s="406"/>
      <c r="AX33" s="395"/>
      <c r="AZ33" s="399"/>
      <c r="BA33" s="404"/>
      <c r="BB33" s="403"/>
      <c r="BC33" s="402"/>
      <c r="BD33" s="394"/>
      <c r="BE33" s="402"/>
      <c r="BF33" s="401"/>
      <c r="BG33" s="400"/>
      <c r="BH33" s="399"/>
      <c r="BJ33" s="390"/>
      <c r="BK33" s="380"/>
      <c r="BL33" s="380"/>
      <c r="BM33" s="380"/>
      <c r="BN33" s="396"/>
      <c r="BO33" s="396"/>
      <c r="BQ33" s="383"/>
      <c r="BR33" s="381"/>
      <c r="BS33" s="382"/>
      <c r="BT33" s="381"/>
      <c r="BU33" s="384"/>
    </row>
    <row r="34" spans="2:73" ht="15" customHeight="1" thickTop="1" thickBot="1" x14ac:dyDescent="0.25">
      <c r="B34" s="384">
        <v>15</v>
      </c>
      <c r="D34" s="383" t="s">
        <v>473</v>
      </c>
      <c r="E34" s="381" t="s">
        <v>133</v>
      </c>
      <c r="F34" s="382" t="s">
        <v>161</v>
      </c>
      <c r="G34" s="381" t="s">
        <v>131</v>
      </c>
      <c r="H34" s="380"/>
      <c r="I34" s="406"/>
      <c r="J34" s="395"/>
      <c r="K34" s="385"/>
      <c r="L34" s="380"/>
      <c r="M34" s="385"/>
      <c r="O34" s="399"/>
      <c r="P34" s="404"/>
      <c r="Q34" s="408">
        <v>11</v>
      </c>
      <c r="R34" s="402"/>
      <c r="T34" s="407">
        <v>7</v>
      </c>
      <c r="U34" s="401"/>
      <c r="V34" s="400"/>
      <c r="W34" s="399"/>
      <c r="Y34" s="380"/>
      <c r="Z34" s="395"/>
      <c r="AA34" s="390"/>
      <c r="AB34" s="406"/>
      <c r="AC34" s="395"/>
      <c r="AD34" s="386"/>
      <c r="AF34" s="383" t="s">
        <v>472</v>
      </c>
      <c r="AG34" s="381" t="s">
        <v>133</v>
      </c>
      <c r="AH34" s="382" t="s">
        <v>150</v>
      </c>
      <c r="AI34" s="381" t="s">
        <v>131</v>
      </c>
      <c r="AJ34" s="384">
        <v>42</v>
      </c>
      <c r="AM34" s="384">
        <v>68</v>
      </c>
      <c r="AO34" s="383" t="s">
        <v>471</v>
      </c>
      <c r="AP34" s="381" t="s">
        <v>133</v>
      </c>
      <c r="AQ34" s="382" t="s">
        <v>142</v>
      </c>
      <c r="AR34" s="381" t="s">
        <v>131</v>
      </c>
      <c r="AS34" s="386"/>
      <c r="AT34" s="380"/>
      <c r="AU34" s="385"/>
      <c r="AV34" s="385"/>
      <c r="AW34" s="406"/>
      <c r="AX34" s="395"/>
      <c r="AZ34" s="399"/>
      <c r="BA34" s="404"/>
      <c r="BB34" s="408">
        <v>11</v>
      </c>
      <c r="BC34" s="402"/>
      <c r="BE34" s="407">
        <v>5</v>
      </c>
      <c r="BF34" s="401"/>
      <c r="BG34" s="400"/>
      <c r="BH34" s="399"/>
      <c r="BJ34" s="390"/>
      <c r="BK34" s="380"/>
      <c r="BL34" s="380"/>
      <c r="BM34" s="380"/>
      <c r="BN34" s="386"/>
      <c r="BO34" s="386"/>
      <c r="BQ34" s="383" t="s">
        <v>470</v>
      </c>
      <c r="BR34" s="381" t="s">
        <v>133</v>
      </c>
      <c r="BS34" s="382" t="s">
        <v>172</v>
      </c>
      <c r="BT34" s="381" t="s">
        <v>131</v>
      </c>
      <c r="BU34" s="384">
        <v>95</v>
      </c>
    </row>
    <row r="35" spans="2:73" ht="15" customHeight="1" thickTop="1" thickBot="1" x14ac:dyDescent="0.25">
      <c r="B35" s="384"/>
      <c r="D35" s="383"/>
      <c r="E35" s="381"/>
      <c r="F35" s="382"/>
      <c r="G35" s="381"/>
      <c r="H35" s="396"/>
      <c r="I35" s="409"/>
      <c r="J35" s="380"/>
      <c r="K35" s="385"/>
      <c r="L35" s="380"/>
      <c r="M35" s="385"/>
      <c r="Q35" s="403"/>
      <c r="R35" s="402"/>
      <c r="S35" s="394"/>
      <c r="T35" s="402"/>
      <c r="U35" s="401"/>
      <c r="Y35" s="380"/>
      <c r="Z35" s="395"/>
      <c r="AA35" s="390"/>
      <c r="AB35" s="380"/>
      <c r="AC35" s="423"/>
      <c r="AD35" s="380"/>
      <c r="AF35" s="383"/>
      <c r="AG35" s="381"/>
      <c r="AH35" s="382"/>
      <c r="AI35" s="381"/>
      <c r="AJ35" s="384"/>
      <c r="AM35" s="384"/>
      <c r="AO35" s="383"/>
      <c r="AP35" s="381"/>
      <c r="AQ35" s="382"/>
      <c r="AR35" s="381"/>
      <c r="AS35" s="380"/>
      <c r="AT35" s="418"/>
      <c r="AU35" s="385"/>
      <c r="AV35" s="385"/>
      <c r="AW35" s="406"/>
      <c r="AX35" s="395"/>
      <c r="BB35" s="403"/>
      <c r="BC35" s="402"/>
      <c r="BD35" s="394"/>
      <c r="BE35" s="402"/>
      <c r="BF35" s="401"/>
      <c r="BJ35" s="390"/>
      <c r="BK35" s="380"/>
      <c r="BL35" s="380"/>
      <c r="BM35" s="416"/>
      <c r="BN35" s="380"/>
      <c r="BO35" s="380"/>
      <c r="BQ35" s="383"/>
      <c r="BR35" s="381"/>
      <c r="BS35" s="382"/>
      <c r="BT35" s="381"/>
      <c r="BU35" s="384"/>
    </row>
    <row r="36" spans="2:73" ht="15" customHeight="1" thickTop="1" thickBot="1" x14ac:dyDescent="0.25">
      <c r="B36" s="384">
        <v>16</v>
      </c>
      <c r="D36" s="383" t="s">
        <v>469</v>
      </c>
      <c r="E36" s="381" t="s">
        <v>133</v>
      </c>
      <c r="F36" s="382" t="s">
        <v>198</v>
      </c>
      <c r="G36" s="381" t="s">
        <v>131</v>
      </c>
      <c r="H36" s="386"/>
      <c r="I36" s="405"/>
      <c r="J36" s="380"/>
      <c r="K36" s="385"/>
      <c r="L36" s="380"/>
      <c r="M36" s="385"/>
      <c r="Q36" s="408"/>
      <c r="R36" s="402"/>
      <c r="T36" s="407"/>
      <c r="U36" s="401"/>
      <c r="Y36" s="380"/>
      <c r="Z36" s="395"/>
      <c r="AA36" s="390"/>
      <c r="AB36" s="380"/>
      <c r="AC36" s="406"/>
      <c r="AD36" s="415"/>
      <c r="AF36" s="383" t="s">
        <v>468</v>
      </c>
      <c r="AG36" s="381" t="s">
        <v>133</v>
      </c>
      <c r="AH36" s="382" t="s">
        <v>161</v>
      </c>
      <c r="AI36" s="381" t="s">
        <v>131</v>
      </c>
      <c r="AJ36" s="384">
        <v>43</v>
      </c>
      <c r="AM36" s="384">
        <v>69</v>
      </c>
      <c r="AO36" s="383" t="s">
        <v>403</v>
      </c>
      <c r="AP36" s="381" t="s">
        <v>133</v>
      </c>
      <c r="AQ36" s="382" t="s">
        <v>161</v>
      </c>
      <c r="AR36" s="381" t="s">
        <v>131</v>
      </c>
      <c r="AS36" s="421"/>
      <c r="AT36" s="380"/>
      <c r="AU36" s="380"/>
      <c r="AV36" s="385"/>
      <c r="AW36" s="406"/>
      <c r="AX36" s="395"/>
      <c r="BB36" s="408">
        <v>6</v>
      </c>
      <c r="BC36" s="402"/>
      <c r="BE36" s="407">
        <v>11</v>
      </c>
      <c r="BF36" s="401"/>
      <c r="BJ36" s="390"/>
      <c r="BK36" s="380"/>
      <c r="BL36" s="390"/>
      <c r="BM36" s="406"/>
      <c r="BN36" s="395"/>
      <c r="BO36" s="386"/>
      <c r="BQ36" s="383" t="s">
        <v>467</v>
      </c>
      <c r="BR36" s="381" t="s">
        <v>133</v>
      </c>
      <c r="BS36" s="382" t="s">
        <v>150</v>
      </c>
      <c r="BT36" s="381" t="s">
        <v>131</v>
      </c>
      <c r="BU36" s="384">
        <v>96</v>
      </c>
    </row>
    <row r="37" spans="2:73" ht="15" customHeight="1" thickTop="1" thickBot="1" x14ac:dyDescent="0.25">
      <c r="B37" s="384"/>
      <c r="D37" s="383"/>
      <c r="E37" s="381"/>
      <c r="F37" s="382"/>
      <c r="G37" s="381"/>
      <c r="H37" s="380"/>
      <c r="I37" s="380"/>
      <c r="J37" s="380"/>
      <c r="K37" s="418"/>
      <c r="L37" s="380"/>
      <c r="M37" s="385"/>
      <c r="Q37" s="403"/>
      <c r="R37" s="402"/>
      <c r="S37" s="394"/>
      <c r="T37" s="402"/>
      <c r="U37" s="401"/>
      <c r="Y37" s="380"/>
      <c r="Z37" s="395"/>
      <c r="AA37" s="416"/>
      <c r="AB37" s="380"/>
      <c r="AC37" s="380"/>
      <c r="AD37" s="396"/>
      <c r="AF37" s="383"/>
      <c r="AG37" s="381"/>
      <c r="AH37" s="382"/>
      <c r="AI37" s="381"/>
      <c r="AJ37" s="384"/>
      <c r="AM37" s="384"/>
      <c r="AO37" s="383"/>
      <c r="AP37" s="381"/>
      <c r="AQ37" s="382"/>
      <c r="AR37" s="381"/>
      <c r="AS37" s="380"/>
      <c r="AT37" s="380"/>
      <c r="AU37" s="380"/>
      <c r="AV37" s="418"/>
      <c r="AW37" s="406"/>
      <c r="AX37" s="395"/>
      <c r="BB37" s="403"/>
      <c r="BC37" s="402"/>
      <c r="BD37" s="394"/>
      <c r="BE37" s="402"/>
      <c r="BF37" s="401"/>
      <c r="BJ37" s="390"/>
      <c r="BK37" s="380"/>
      <c r="BL37" s="390"/>
      <c r="BM37" s="380"/>
      <c r="BN37" s="423"/>
      <c r="BO37" s="380"/>
      <c r="BQ37" s="383"/>
      <c r="BR37" s="381"/>
      <c r="BS37" s="382"/>
      <c r="BT37" s="381"/>
      <c r="BU37" s="384"/>
    </row>
    <row r="38" spans="2:73" ht="15" customHeight="1" thickTop="1" thickBot="1" x14ac:dyDescent="0.25">
      <c r="B38" s="384">
        <v>17</v>
      </c>
      <c r="D38" s="383" t="s">
        <v>466</v>
      </c>
      <c r="E38" s="381" t="s">
        <v>133</v>
      </c>
      <c r="F38" s="382" t="s">
        <v>180</v>
      </c>
      <c r="G38" s="381" t="s">
        <v>131</v>
      </c>
      <c r="H38" s="386"/>
      <c r="I38" s="380"/>
      <c r="J38" s="406"/>
      <c r="K38" s="409"/>
      <c r="L38" s="395"/>
      <c r="M38" s="385"/>
      <c r="Q38" s="394"/>
      <c r="U38" s="394"/>
      <c r="Y38" s="380"/>
      <c r="Z38" s="409"/>
      <c r="AA38" s="409"/>
      <c r="AB38" s="395"/>
      <c r="AC38" s="380"/>
      <c r="AD38" s="386"/>
      <c r="AF38" s="383" t="s">
        <v>341</v>
      </c>
      <c r="AG38" s="381" t="s">
        <v>133</v>
      </c>
      <c r="AH38" s="382" t="s">
        <v>156</v>
      </c>
      <c r="AI38" s="381" t="s">
        <v>131</v>
      </c>
      <c r="AJ38" s="384">
        <v>44</v>
      </c>
      <c r="AM38" s="384">
        <v>70</v>
      </c>
      <c r="AO38" s="383" t="s">
        <v>465</v>
      </c>
      <c r="AP38" s="381" t="s">
        <v>133</v>
      </c>
      <c r="AQ38" s="382" t="s">
        <v>159</v>
      </c>
      <c r="AR38" s="381" t="s">
        <v>131</v>
      </c>
      <c r="AS38" s="380"/>
      <c r="AT38" s="380"/>
      <c r="AU38" s="406"/>
      <c r="AV38" s="409"/>
      <c r="AW38" s="409"/>
      <c r="AX38" s="395"/>
      <c r="BB38" s="394"/>
      <c r="BF38" s="394"/>
      <c r="BJ38" s="390"/>
      <c r="BK38" s="380"/>
      <c r="BL38" s="390"/>
      <c r="BM38" s="380"/>
      <c r="BN38" s="406"/>
      <c r="BO38" s="415"/>
      <c r="BQ38" s="383" t="s">
        <v>464</v>
      </c>
      <c r="BR38" s="381" t="s">
        <v>133</v>
      </c>
      <c r="BS38" s="382" t="s">
        <v>198</v>
      </c>
      <c r="BT38" s="381" t="s">
        <v>131</v>
      </c>
      <c r="BU38" s="384">
        <v>97</v>
      </c>
    </row>
    <row r="39" spans="2:73" ht="15" customHeight="1" thickTop="1" thickBot="1" x14ac:dyDescent="0.25">
      <c r="B39" s="384"/>
      <c r="D39" s="383"/>
      <c r="E39" s="381"/>
      <c r="F39" s="382"/>
      <c r="G39" s="381"/>
      <c r="H39" s="380"/>
      <c r="I39" s="418"/>
      <c r="J39" s="406"/>
      <c r="K39" s="409"/>
      <c r="L39" s="395"/>
      <c r="M39" s="385"/>
      <c r="T39" s="373"/>
      <c r="Y39" s="380"/>
      <c r="Z39" s="409"/>
      <c r="AA39" s="409"/>
      <c r="AB39" s="395"/>
      <c r="AC39" s="416"/>
      <c r="AD39" s="380"/>
      <c r="AF39" s="383"/>
      <c r="AG39" s="381"/>
      <c r="AH39" s="382"/>
      <c r="AI39" s="381"/>
      <c r="AJ39" s="384"/>
      <c r="AM39" s="384"/>
      <c r="AO39" s="383"/>
      <c r="AP39" s="381"/>
      <c r="AQ39" s="382"/>
      <c r="AR39" s="381"/>
      <c r="AS39" s="396"/>
      <c r="AT39" s="389"/>
      <c r="AU39" s="406"/>
      <c r="AV39" s="409"/>
      <c r="AW39" s="409"/>
      <c r="AX39" s="395"/>
      <c r="BD39" s="424"/>
      <c r="BJ39" s="390"/>
      <c r="BK39" s="380"/>
      <c r="BL39" s="416"/>
      <c r="BM39" s="380"/>
      <c r="BN39" s="380"/>
      <c r="BO39" s="396"/>
      <c r="BQ39" s="383"/>
      <c r="BR39" s="381"/>
      <c r="BS39" s="382"/>
      <c r="BT39" s="381"/>
      <c r="BU39" s="384"/>
    </row>
    <row r="40" spans="2:73" ht="15" customHeight="1" thickTop="1" thickBot="1" x14ac:dyDescent="0.25">
      <c r="B40" s="384">
        <v>18</v>
      </c>
      <c r="D40" s="383" t="s">
        <v>463</v>
      </c>
      <c r="E40" s="381" t="s">
        <v>133</v>
      </c>
      <c r="F40" s="382" t="s">
        <v>196</v>
      </c>
      <c r="G40" s="381" t="s">
        <v>131</v>
      </c>
      <c r="H40" s="421"/>
      <c r="I40" s="409"/>
      <c r="J40" s="409"/>
      <c r="K40" s="409"/>
      <c r="L40" s="395"/>
      <c r="M40" s="385"/>
      <c r="T40" s="373"/>
      <c r="Y40" s="380"/>
      <c r="Z40" s="409"/>
      <c r="AA40" s="409"/>
      <c r="AB40" s="409"/>
      <c r="AC40" s="409"/>
      <c r="AD40" s="415"/>
      <c r="AF40" s="383" t="s">
        <v>462</v>
      </c>
      <c r="AG40" s="381" t="s">
        <v>133</v>
      </c>
      <c r="AH40" s="382" t="s">
        <v>159</v>
      </c>
      <c r="AI40" s="381" t="s">
        <v>131</v>
      </c>
      <c r="AJ40" s="384">
        <v>45</v>
      </c>
      <c r="AM40" s="384">
        <v>71</v>
      </c>
      <c r="AO40" s="383" t="s">
        <v>399</v>
      </c>
      <c r="AP40" s="381" t="s">
        <v>133</v>
      </c>
      <c r="AQ40" s="382" t="s">
        <v>214</v>
      </c>
      <c r="AR40" s="381" t="s">
        <v>131</v>
      </c>
      <c r="AS40" s="386"/>
      <c r="AT40" s="385"/>
      <c r="AU40" s="420"/>
      <c r="AV40" s="406"/>
      <c r="AW40" s="409"/>
      <c r="AX40" s="395"/>
      <c r="BD40" s="424"/>
      <c r="BJ40" s="390"/>
      <c r="BK40" s="406"/>
      <c r="BL40" s="409"/>
      <c r="BM40" s="395"/>
      <c r="BN40" s="380"/>
      <c r="BO40" s="410"/>
      <c r="BQ40" s="383" t="s">
        <v>461</v>
      </c>
      <c r="BR40" s="381" t="s">
        <v>133</v>
      </c>
      <c r="BS40" s="382" t="s">
        <v>460</v>
      </c>
      <c r="BT40" s="381" t="s">
        <v>131</v>
      </c>
      <c r="BU40" s="384">
        <v>98</v>
      </c>
    </row>
    <row r="41" spans="2:73" ht="15" customHeight="1" thickTop="1" thickBot="1" x14ac:dyDescent="0.25">
      <c r="B41" s="384"/>
      <c r="D41" s="383"/>
      <c r="E41" s="381"/>
      <c r="F41" s="382"/>
      <c r="G41" s="381"/>
      <c r="H41" s="380"/>
      <c r="I41" s="380"/>
      <c r="J41" s="409"/>
      <c r="K41" s="406"/>
      <c r="L41" s="395"/>
      <c r="M41" s="385"/>
      <c r="T41" s="373"/>
      <c r="Y41" s="380"/>
      <c r="Z41" s="409"/>
      <c r="AA41" s="395"/>
      <c r="AB41" s="409"/>
      <c r="AC41" s="380"/>
      <c r="AD41" s="396"/>
      <c r="AF41" s="383"/>
      <c r="AG41" s="381"/>
      <c r="AH41" s="382"/>
      <c r="AI41" s="381"/>
      <c r="AJ41" s="384"/>
      <c r="AM41" s="384"/>
      <c r="AO41" s="383"/>
      <c r="AP41" s="381"/>
      <c r="AQ41" s="382"/>
      <c r="AR41" s="381"/>
      <c r="AS41" s="380"/>
      <c r="AT41" s="380"/>
      <c r="AU41" s="419"/>
      <c r="AV41" s="406"/>
      <c r="AW41" s="409"/>
      <c r="AX41" s="395"/>
      <c r="BD41" s="424"/>
      <c r="BJ41" s="390"/>
      <c r="BK41" s="406"/>
      <c r="BL41" s="409"/>
      <c r="BM41" s="395"/>
      <c r="BN41" s="406"/>
      <c r="BO41" s="396"/>
      <c r="BQ41" s="383"/>
      <c r="BR41" s="381"/>
      <c r="BS41" s="382"/>
      <c r="BT41" s="381"/>
      <c r="BU41" s="384"/>
    </row>
    <row r="42" spans="2:73" ht="15" customHeight="1" thickTop="1" thickBot="1" x14ac:dyDescent="0.25">
      <c r="B42" s="384">
        <v>19</v>
      </c>
      <c r="D42" s="383" t="s">
        <v>459</v>
      </c>
      <c r="E42" s="381" t="s">
        <v>133</v>
      </c>
      <c r="F42" s="382" t="s">
        <v>146</v>
      </c>
      <c r="G42" s="381" t="s">
        <v>131</v>
      </c>
      <c r="H42" s="380"/>
      <c r="I42" s="380"/>
      <c r="J42" s="405"/>
      <c r="K42" s="406"/>
      <c r="L42" s="395"/>
      <c r="M42" s="385"/>
      <c r="T42" s="373"/>
      <c r="Y42" s="380"/>
      <c r="Z42" s="409"/>
      <c r="AA42" s="395"/>
      <c r="AB42" s="414"/>
      <c r="AC42" s="386"/>
      <c r="AD42" s="386"/>
      <c r="AF42" s="383" t="s">
        <v>458</v>
      </c>
      <c r="AG42" s="381" t="s">
        <v>133</v>
      </c>
      <c r="AH42" s="382" t="s">
        <v>189</v>
      </c>
      <c r="AI42" s="381" t="s">
        <v>131</v>
      </c>
      <c r="AJ42" s="384">
        <v>46</v>
      </c>
      <c r="AM42" s="384">
        <v>72</v>
      </c>
      <c r="AO42" s="383" t="s">
        <v>403</v>
      </c>
      <c r="AP42" s="381" t="s">
        <v>133</v>
      </c>
      <c r="AQ42" s="382" t="s">
        <v>189</v>
      </c>
      <c r="AR42" s="381" t="s">
        <v>131</v>
      </c>
      <c r="AS42" s="380"/>
      <c r="AT42" s="406"/>
      <c r="AU42" s="380"/>
      <c r="AV42" s="406"/>
      <c r="AW42" s="409"/>
      <c r="AX42" s="395"/>
      <c r="BD42" s="424"/>
      <c r="BJ42" s="390"/>
      <c r="BK42" s="406"/>
      <c r="BL42" s="409"/>
      <c r="BM42" s="395"/>
      <c r="BN42" s="397"/>
      <c r="BO42" s="386"/>
      <c r="BQ42" s="383" t="s">
        <v>457</v>
      </c>
      <c r="BR42" s="381" t="s">
        <v>133</v>
      </c>
      <c r="BS42" s="382" t="s">
        <v>140</v>
      </c>
      <c r="BT42" s="381" t="s">
        <v>131</v>
      </c>
      <c r="BU42" s="384">
        <v>99</v>
      </c>
    </row>
    <row r="43" spans="2:73" ht="15" customHeight="1" thickTop="1" thickBot="1" x14ac:dyDescent="0.25">
      <c r="B43" s="384"/>
      <c r="D43" s="383"/>
      <c r="E43" s="381"/>
      <c r="F43" s="382"/>
      <c r="G43" s="381"/>
      <c r="H43" s="396"/>
      <c r="I43" s="389"/>
      <c r="J43" s="385"/>
      <c r="K43" s="406"/>
      <c r="L43" s="395"/>
      <c r="M43" s="385"/>
      <c r="T43" s="373"/>
      <c r="Y43" s="380"/>
      <c r="Z43" s="409"/>
      <c r="AA43" s="380"/>
      <c r="AB43" s="380"/>
      <c r="AC43" s="380"/>
      <c r="AD43" s="380"/>
      <c r="AF43" s="383"/>
      <c r="AG43" s="381"/>
      <c r="AH43" s="382"/>
      <c r="AI43" s="381"/>
      <c r="AJ43" s="384"/>
      <c r="AM43" s="384"/>
      <c r="AO43" s="383"/>
      <c r="AP43" s="381"/>
      <c r="AQ43" s="382"/>
      <c r="AR43" s="381"/>
      <c r="AS43" s="396"/>
      <c r="AT43" s="409"/>
      <c r="AU43" s="380"/>
      <c r="AV43" s="406"/>
      <c r="AW43" s="409"/>
      <c r="AX43" s="395"/>
      <c r="BD43" s="424"/>
      <c r="BJ43" s="390"/>
      <c r="BK43" s="406"/>
      <c r="BL43" s="395"/>
      <c r="BM43" s="409"/>
      <c r="BN43" s="380"/>
      <c r="BO43" s="380"/>
      <c r="BQ43" s="383"/>
      <c r="BR43" s="381"/>
      <c r="BS43" s="382"/>
      <c r="BT43" s="381"/>
      <c r="BU43" s="384"/>
    </row>
    <row r="44" spans="2:73" ht="15" customHeight="1" thickTop="1" thickBot="1" x14ac:dyDescent="0.25">
      <c r="B44" s="384">
        <v>20</v>
      </c>
      <c r="D44" s="383" t="s">
        <v>456</v>
      </c>
      <c r="E44" s="381" t="s">
        <v>133</v>
      </c>
      <c r="F44" s="382" t="s">
        <v>172</v>
      </c>
      <c r="G44" s="381" t="s">
        <v>131</v>
      </c>
      <c r="H44" s="386"/>
      <c r="I44" s="385"/>
      <c r="J44" s="380"/>
      <c r="K44" s="406"/>
      <c r="L44" s="395"/>
      <c r="M44" s="385"/>
      <c r="Q44" s="422"/>
      <c r="U44" s="422"/>
      <c r="Y44" s="380"/>
      <c r="Z44" s="414"/>
      <c r="AA44" s="380"/>
      <c r="AB44" s="380"/>
      <c r="AC44" s="380"/>
      <c r="AD44" s="386"/>
      <c r="AF44" s="383" t="s">
        <v>455</v>
      </c>
      <c r="AG44" s="381" t="s">
        <v>133</v>
      </c>
      <c r="AH44" s="382" t="s">
        <v>163</v>
      </c>
      <c r="AI44" s="381" t="s">
        <v>131</v>
      </c>
      <c r="AJ44" s="384">
        <v>47</v>
      </c>
      <c r="AM44" s="384">
        <v>73</v>
      </c>
      <c r="AO44" s="383" t="s">
        <v>454</v>
      </c>
      <c r="AP44" s="381" t="s">
        <v>133</v>
      </c>
      <c r="AQ44" s="382" t="s">
        <v>207</v>
      </c>
      <c r="AR44" s="381" t="s">
        <v>131</v>
      </c>
      <c r="AS44" s="386"/>
      <c r="AT44" s="405"/>
      <c r="AU44" s="380"/>
      <c r="AV44" s="406"/>
      <c r="AW44" s="409"/>
      <c r="AX44" s="395"/>
      <c r="BD44" s="424"/>
      <c r="BJ44" s="390"/>
      <c r="BK44" s="406"/>
      <c r="BL44" s="395"/>
      <c r="BM44" s="414"/>
      <c r="BN44" s="386"/>
      <c r="BO44" s="386"/>
      <c r="BQ44" s="383" t="s">
        <v>453</v>
      </c>
      <c r="BR44" s="381" t="s">
        <v>133</v>
      </c>
      <c r="BS44" s="382" t="s">
        <v>192</v>
      </c>
      <c r="BT44" s="381" t="s">
        <v>131</v>
      </c>
      <c r="BU44" s="384">
        <v>100</v>
      </c>
    </row>
    <row r="45" spans="2:73" ht="15" customHeight="1" thickTop="1" thickBot="1" x14ac:dyDescent="0.25">
      <c r="B45" s="384"/>
      <c r="D45" s="383"/>
      <c r="E45" s="381"/>
      <c r="F45" s="382"/>
      <c r="G45" s="381"/>
      <c r="H45" s="380"/>
      <c r="I45" s="380"/>
      <c r="J45" s="380"/>
      <c r="K45" s="380"/>
      <c r="L45" s="389"/>
      <c r="M45" s="385"/>
      <c r="O45" s="411" t="s">
        <v>452</v>
      </c>
      <c r="P45" s="413"/>
      <c r="Q45" s="408">
        <v>11</v>
      </c>
      <c r="R45" s="402"/>
      <c r="T45" s="407">
        <v>7</v>
      </c>
      <c r="U45" s="401"/>
      <c r="V45" s="412" t="s">
        <v>451</v>
      </c>
      <c r="W45" s="411"/>
      <c r="Y45" s="380"/>
      <c r="Z45" s="390"/>
      <c r="AA45" s="380"/>
      <c r="AB45" s="380"/>
      <c r="AC45" s="416"/>
      <c r="AD45" s="380"/>
      <c r="AF45" s="383"/>
      <c r="AG45" s="381"/>
      <c r="AH45" s="382"/>
      <c r="AI45" s="381"/>
      <c r="AJ45" s="384"/>
      <c r="AM45" s="384"/>
      <c r="AO45" s="383"/>
      <c r="AP45" s="381"/>
      <c r="AQ45" s="382"/>
      <c r="AR45" s="381"/>
      <c r="AS45" s="380"/>
      <c r="AT45" s="380"/>
      <c r="AU45" s="380"/>
      <c r="AV45" s="380"/>
      <c r="AW45" s="409"/>
      <c r="AX45" s="380"/>
      <c r="BD45" s="424"/>
      <c r="BJ45" s="390"/>
      <c r="BK45" s="393"/>
      <c r="BL45" s="380"/>
      <c r="BM45" s="380"/>
      <c r="BN45" s="380"/>
      <c r="BO45" s="380"/>
      <c r="BQ45" s="383"/>
      <c r="BR45" s="381"/>
      <c r="BS45" s="382"/>
      <c r="BT45" s="381"/>
      <c r="BU45" s="384"/>
    </row>
    <row r="46" spans="2:73" ht="15" customHeight="1" thickTop="1" thickBot="1" x14ac:dyDescent="0.25">
      <c r="B46" s="384">
        <v>21</v>
      </c>
      <c r="D46" s="383" t="s">
        <v>450</v>
      </c>
      <c r="E46" s="381" t="s">
        <v>133</v>
      </c>
      <c r="F46" s="382" t="s">
        <v>176</v>
      </c>
      <c r="G46" s="381" t="s">
        <v>131</v>
      </c>
      <c r="H46" s="386"/>
      <c r="I46" s="380"/>
      <c r="J46" s="380"/>
      <c r="K46" s="380"/>
      <c r="L46" s="385"/>
      <c r="M46" s="380"/>
      <c r="O46" s="411"/>
      <c r="P46" s="413"/>
      <c r="Q46" s="403"/>
      <c r="R46" s="402"/>
      <c r="S46" s="394"/>
      <c r="T46" s="402"/>
      <c r="U46" s="401"/>
      <c r="V46" s="412"/>
      <c r="W46" s="411"/>
      <c r="Y46" s="380"/>
      <c r="Z46" s="390"/>
      <c r="AA46" s="380"/>
      <c r="AB46" s="380"/>
      <c r="AC46" s="409"/>
      <c r="AD46" s="415"/>
      <c r="AF46" s="383" t="s">
        <v>449</v>
      </c>
      <c r="AG46" s="381" t="s">
        <v>133</v>
      </c>
      <c r="AH46" s="382" t="s">
        <v>140</v>
      </c>
      <c r="AI46" s="381" t="s">
        <v>131</v>
      </c>
      <c r="AJ46" s="384">
        <v>48</v>
      </c>
      <c r="AM46" s="384">
        <v>74</v>
      </c>
      <c r="AO46" s="383" t="s">
        <v>448</v>
      </c>
      <c r="AP46" s="381" t="s">
        <v>133</v>
      </c>
      <c r="AQ46" s="382" t="s">
        <v>154</v>
      </c>
      <c r="AR46" s="381" t="s">
        <v>131</v>
      </c>
      <c r="AS46" s="386"/>
      <c r="AT46" s="380"/>
      <c r="AU46" s="380"/>
      <c r="AV46" s="380"/>
      <c r="AW46" s="405"/>
      <c r="AX46" s="380"/>
      <c r="BD46" s="424"/>
      <c r="BJ46" s="380"/>
      <c r="BK46" s="390"/>
      <c r="BL46" s="380"/>
      <c r="BM46" s="380"/>
      <c r="BN46" s="380"/>
      <c r="BO46" s="386"/>
      <c r="BQ46" s="383" t="s">
        <v>447</v>
      </c>
      <c r="BR46" s="381" t="s">
        <v>133</v>
      </c>
      <c r="BS46" s="382" t="s">
        <v>152</v>
      </c>
      <c r="BT46" s="381" t="s">
        <v>131</v>
      </c>
      <c r="BU46" s="384">
        <v>101</v>
      </c>
    </row>
    <row r="47" spans="2:73" ht="15" customHeight="1" thickTop="1" thickBot="1" x14ac:dyDescent="0.25">
      <c r="B47" s="384"/>
      <c r="D47" s="383"/>
      <c r="E47" s="381"/>
      <c r="F47" s="382"/>
      <c r="G47" s="381"/>
      <c r="H47" s="380"/>
      <c r="I47" s="418"/>
      <c r="J47" s="380"/>
      <c r="K47" s="380"/>
      <c r="L47" s="385"/>
      <c r="M47" s="380"/>
      <c r="O47" s="411"/>
      <c r="P47" s="413"/>
      <c r="Q47" s="408">
        <v>11</v>
      </c>
      <c r="R47" s="402"/>
      <c r="T47" s="407">
        <v>9</v>
      </c>
      <c r="U47" s="401"/>
      <c r="V47" s="412"/>
      <c r="W47" s="411"/>
      <c r="Y47" s="380"/>
      <c r="Z47" s="390"/>
      <c r="AA47" s="380"/>
      <c r="AB47" s="406"/>
      <c r="AC47" s="380"/>
      <c r="AD47" s="396"/>
      <c r="AF47" s="383"/>
      <c r="AG47" s="381"/>
      <c r="AH47" s="382"/>
      <c r="AI47" s="381"/>
      <c r="AJ47" s="384"/>
      <c r="AM47" s="384"/>
      <c r="AO47" s="383"/>
      <c r="AP47" s="381"/>
      <c r="AQ47" s="382"/>
      <c r="AR47" s="381"/>
      <c r="AS47" s="380"/>
      <c r="AT47" s="418"/>
      <c r="AU47" s="380"/>
      <c r="AV47" s="380"/>
      <c r="AW47" s="385"/>
      <c r="AX47" s="380"/>
      <c r="BD47" s="424"/>
      <c r="BJ47" s="380"/>
      <c r="BK47" s="390"/>
      <c r="BL47" s="380"/>
      <c r="BM47" s="380"/>
      <c r="BN47" s="416"/>
      <c r="BO47" s="380"/>
      <c r="BQ47" s="383"/>
      <c r="BR47" s="381"/>
      <c r="BS47" s="382"/>
      <c r="BT47" s="381"/>
      <c r="BU47" s="384"/>
    </row>
    <row r="48" spans="2:73" ht="15" customHeight="1" thickTop="1" x14ac:dyDescent="0.2">
      <c r="B48" s="384">
        <v>22</v>
      </c>
      <c r="D48" s="383" t="s">
        <v>446</v>
      </c>
      <c r="E48" s="381" t="s">
        <v>133</v>
      </c>
      <c r="F48" s="382" t="s">
        <v>202</v>
      </c>
      <c r="G48" s="381" t="s">
        <v>131</v>
      </c>
      <c r="H48" s="421"/>
      <c r="I48" s="395"/>
      <c r="J48" s="385"/>
      <c r="K48" s="380"/>
      <c r="L48" s="385"/>
      <c r="M48" s="380"/>
      <c r="O48" s="411"/>
      <c r="P48" s="413"/>
      <c r="Q48" s="403"/>
      <c r="R48" s="402"/>
      <c r="S48" s="394"/>
      <c r="T48" s="402"/>
      <c r="U48" s="401"/>
      <c r="V48" s="412"/>
      <c r="W48" s="411"/>
      <c r="Y48" s="380"/>
      <c r="Z48" s="390"/>
      <c r="AA48" s="380"/>
      <c r="AB48" s="397"/>
      <c r="AC48" s="380"/>
      <c r="AD48" s="410"/>
      <c r="AF48" s="383" t="s">
        <v>445</v>
      </c>
      <c r="AG48" s="381" t="s">
        <v>133</v>
      </c>
      <c r="AH48" s="382" t="s">
        <v>176</v>
      </c>
      <c r="AI48" s="381" t="s">
        <v>131</v>
      </c>
      <c r="AJ48" s="384">
        <v>49</v>
      </c>
      <c r="AM48" s="384">
        <v>75</v>
      </c>
      <c r="AO48" s="383" t="s">
        <v>444</v>
      </c>
      <c r="AP48" s="381" t="s">
        <v>133</v>
      </c>
      <c r="AQ48" s="382" t="s">
        <v>192</v>
      </c>
      <c r="AR48" s="381" t="s">
        <v>131</v>
      </c>
      <c r="AS48" s="421"/>
      <c r="AT48" s="409"/>
      <c r="AU48" s="380"/>
      <c r="AV48" s="380"/>
      <c r="AW48" s="385"/>
      <c r="AX48" s="380"/>
      <c r="BD48" s="424"/>
      <c r="BJ48" s="380"/>
      <c r="BK48" s="390"/>
      <c r="BL48" s="380"/>
      <c r="BM48" s="380"/>
      <c r="BN48" s="409"/>
      <c r="BO48" s="415"/>
      <c r="BQ48" s="383" t="s">
        <v>443</v>
      </c>
      <c r="BR48" s="381" t="s">
        <v>133</v>
      </c>
      <c r="BS48" s="382" t="s">
        <v>167</v>
      </c>
      <c r="BT48" s="381" t="s">
        <v>131</v>
      </c>
      <c r="BU48" s="384">
        <v>102</v>
      </c>
    </row>
    <row r="49" spans="2:73" ht="15" customHeight="1" thickBot="1" x14ac:dyDescent="0.25">
      <c r="B49" s="384"/>
      <c r="D49" s="383"/>
      <c r="E49" s="381"/>
      <c r="F49" s="382"/>
      <c r="G49" s="381"/>
      <c r="H49" s="380"/>
      <c r="I49" s="380"/>
      <c r="J49" s="418"/>
      <c r="K49" s="380"/>
      <c r="L49" s="385"/>
      <c r="M49" s="380"/>
      <c r="O49" s="411"/>
      <c r="P49" s="413"/>
      <c r="Q49" s="408">
        <v>8</v>
      </c>
      <c r="R49" s="402"/>
      <c r="T49" s="407">
        <v>11</v>
      </c>
      <c r="U49" s="401"/>
      <c r="V49" s="412"/>
      <c r="W49" s="411"/>
      <c r="Y49" s="380"/>
      <c r="Z49" s="390"/>
      <c r="AA49" s="380"/>
      <c r="AB49" s="417"/>
      <c r="AC49" s="393"/>
      <c r="AD49" s="396"/>
      <c r="AF49" s="383"/>
      <c r="AG49" s="381"/>
      <c r="AH49" s="382"/>
      <c r="AI49" s="381"/>
      <c r="AJ49" s="384"/>
      <c r="AM49" s="384"/>
      <c r="AO49" s="383"/>
      <c r="AP49" s="381"/>
      <c r="AQ49" s="382"/>
      <c r="AR49" s="381"/>
      <c r="AS49" s="380"/>
      <c r="AT49" s="380"/>
      <c r="AU49" s="395"/>
      <c r="AV49" s="380"/>
      <c r="AW49" s="385"/>
      <c r="AX49" s="380"/>
      <c r="BD49" s="424"/>
      <c r="BJ49" s="380"/>
      <c r="BK49" s="390"/>
      <c r="BL49" s="380"/>
      <c r="BM49" s="406"/>
      <c r="BN49" s="380"/>
      <c r="BO49" s="396"/>
      <c r="BQ49" s="383"/>
      <c r="BR49" s="381"/>
      <c r="BS49" s="382"/>
      <c r="BT49" s="381"/>
      <c r="BU49" s="384"/>
    </row>
    <row r="50" spans="2:73" ht="15" customHeight="1" thickTop="1" thickBot="1" x14ac:dyDescent="0.25">
      <c r="B50" s="384">
        <v>23</v>
      </c>
      <c r="D50" s="383" t="s">
        <v>442</v>
      </c>
      <c r="E50" s="381" t="s">
        <v>133</v>
      </c>
      <c r="F50" s="382" t="s">
        <v>182</v>
      </c>
      <c r="G50" s="381" t="s">
        <v>131</v>
      </c>
      <c r="H50" s="380"/>
      <c r="I50" s="406"/>
      <c r="J50" s="409"/>
      <c r="K50" s="395"/>
      <c r="L50" s="385"/>
      <c r="M50" s="380"/>
      <c r="O50" s="411"/>
      <c r="P50" s="413"/>
      <c r="Q50" s="403"/>
      <c r="R50" s="402"/>
      <c r="S50" s="394"/>
      <c r="T50" s="402"/>
      <c r="U50" s="401"/>
      <c r="V50" s="412"/>
      <c r="W50" s="411"/>
      <c r="Y50" s="380"/>
      <c r="Z50" s="390"/>
      <c r="AA50" s="406"/>
      <c r="AB50" s="395"/>
      <c r="AC50" s="390"/>
      <c r="AD50" s="386"/>
      <c r="AF50" s="383" t="s">
        <v>438</v>
      </c>
      <c r="AG50" s="381" t="s">
        <v>133</v>
      </c>
      <c r="AH50" s="382" t="s">
        <v>165</v>
      </c>
      <c r="AI50" s="381" t="s">
        <v>131</v>
      </c>
      <c r="AJ50" s="384">
        <v>50</v>
      </c>
      <c r="AM50" s="384">
        <v>76</v>
      </c>
      <c r="AO50" s="383" t="s">
        <v>441</v>
      </c>
      <c r="AP50" s="381" t="s">
        <v>133</v>
      </c>
      <c r="AQ50" s="382" t="s">
        <v>365</v>
      </c>
      <c r="AR50" s="381" t="s">
        <v>131</v>
      </c>
      <c r="AS50" s="380"/>
      <c r="AT50" s="380"/>
      <c r="AU50" s="398"/>
      <c r="AV50" s="380"/>
      <c r="AW50" s="385"/>
      <c r="AX50" s="380"/>
      <c r="BD50" s="424"/>
      <c r="BJ50" s="380"/>
      <c r="BK50" s="390"/>
      <c r="BL50" s="380"/>
      <c r="BM50" s="397"/>
      <c r="BN50" s="380"/>
      <c r="BO50" s="410"/>
      <c r="BQ50" s="383" t="s">
        <v>416</v>
      </c>
      <c r="BR50" s="381" t="s">
        <v>133</v>
      </c>
      <c r="BS50" s="382" t="s">
        <v>182</v>
      </c>
      <c r="BT50" s="381" t="s">
        <v>131</v>
      </c>
      <c r="BU50" s="384">
        <v>103</v>
      </c>
    </row>
    <row r="51" spans="2:73" ht="15" customHeight="1" thickTop="1" thickBot="1" x14ac:dyDescent="0.25">
      <c r="B51" s="384"/>
      <c r="D51" s="383"/>
      <c r="E51" s="381"/>
      <c r="F51" s="382"/>
      <c r="G51" s="381"/>
      <c r="H51" s="396"/>
      <c r="I51" s="409"/>
      <c r="J51" s="406"/>
      <c r="K51" s="395"/>
      <c r="L51" s="385"/>
      <c r="M51" s="380"/>
      <c r="O51" s="399">
        <f>IF(Q45="","",IF(Q45&gt;T45,1,0)+IF(Q47&gt;T47,1,0)+IF(Q49&gt;T49,1,0)+IF(Q51&gt;T51,1,0)+IF(Q53&gt;T53,1,0))</f>
        <v>3</v>
      </c>
      <c r="P51" s="404"/>
      <c r="Q51" s="408">
        <v>11</v>
      </c>
      <c r="R51" s="402"/>
      <c r="T51" s="407">
        <v>9</v>
      </c>
      <c r="U51" s="401"/>
      <c r="V51" s="400">
        <f>IF(Q45="","",IF(Q45&lt;T45,1,0)+IF(Q47&lt;T47,1,0)+IF(Q49&lt;T49,1,0)+IF(Q51&lt;T51,1,0)+IF(Q53&lt;T53,1,0))</f>
        <v>1</v>
      </c>
      <c r="W51" s="399"/>
      <c r="Y51" s="380"/>
      <c r="Z51" s="390"/>
      <c r="AA51" s="393"/>
      <c r="AB51" s="380"/>
      <c r="AC51" s="380"/>
      <c r="AD51" s="380"/>
      <c r="AF51" s="383"/>
      <c r="AG51" s="381"/>
      <c r="AH51" s="382"/>
      <c r="AI51" s="381"/>
      <c r="AJ51" s="384"/>
      <c r="AM51" s="384"/>
      <c r="AO51" s="383"/>
      <c r="AP51" s="381"/>
      <c r="AQ51" s="382"/>
      <c r="AR51" s="381"/>
      <c r="AS51" s="396"/>
      <c r="AT51" s="389"/>
      <c r="AU51" s="420"/>
      <c r="AV51" s="380"/>
      <c r="AW51" s="385"/>
      <c r="AX51" s="380"/>
      <c r="BD51" s="424"/>
      <c r="BJ51" s="380"/>
      <c r="BK51" s="390"/>
      <c r="BL51" s="380"/>
      <c r="BM51" s="417"/>
      <c r="BN51" s="393"/>
      <c r="BO51" s="396"/>
      <c r="BQ51" s="383"/>
      <c r="BR51" s="381"/>
      <c r="BS51" s="382"/>
      <c r="BT51" s="381"/>
      <c r="BU51" s="384"/>
    </row>
    <row r="52" spans="2:73" ht="15" customHeight="1" thickTop="1" thickBot="1" x14ac:dyDescent="0.25">
      <c r="B52" s="384">
        <v>24</v>
      </c>
      <c r="D52" s="383" t="s">
        <v>440</v>
      </c>
      <c r="E52" s="381" t="s">
        <v>133</v>
      </c>
      <c r="F52" s="382" t="s">
        <v>214</v>
      </c>
      <c r="G52" s="381" t="s">
        <v>131</v>
      </c>
      <c r="H52" s="386"/>
      <c r="I52" s="405"/>
      <c r="J52" s="406"/>
      <c r="K52" s="395"/>
      <c r="L52" s="385"/>
      <c r="M52" s="380"/>
      <c r="O52" s="399"/>
      <c r="P52" s="404"/>
      <c r="Q52" s="403"/>
      <c r="R52" s="402"/>
      <c r="S52" s="394"/>
      <c r="T52" s="402"/>
      <c r="U52" s="401"/>
      <c r="V52" s="400"/>
      <c r="W52" s="399"/>
      <c r="Y52" s="380"/>
      <c r="Z52" s="380"/>
      <c r="AA52" s="390"/>
      <c r="AB52" s="380"/>
      <c r="AC52" s="380"/>
      <c r="AD52" s="410"/>
      <c r="AF52" s="383" t="s">
        <v>439</v>
      </c>
      <c r="AG52" s="381" t="s">
        <v>133</v>
      </c>
      <c r="AH52" s="382" t="s">
        <v>198</v>
      </c>
      <c r="AI52" s="381" t="s">
        <v>131</v>
      </c>
      <c r="AJ52" s="384">
        <v>51</v>
      </c>
      <c r="AM52" s="384">
        <v>77</v>
      </c>
      <c r="AO52" s="383" t="s">
        <v>438</v>
      </c>
      <c r="AP52" s="381" t="s">
        <v>133</v>
      </c>
      <c r="AQ52" s="382" t="s">
        <v>156</v>
      </c>
      <c r="AR52" s="381" t="s">
        <v>131</v>
      </c>
      <c r="AS52" s="386"/>
      <c r="AT52" s="385"/>
      <c r="AU52" s="406"/>
      <c r="AV52" s="395"/>
      <c r="AW52" s="385"/>
      <c r="AX52" s="380"/>
      <c r="BD52" s="424"/>
      <c r="BJ52" s="380"/>
      <c r="BK52" s="390"/>
      <c r="BL52" s="406"/>
      <c r="BM52" s="395"/>
      <c r="BN52" s="390"/>
      <c r="BO52" s="386"/>
      <c r="BQ52" s="383" t="s">
        <v>437</v>
      </c>
      <c r="BR52" s="381" t="s">
        <v>133</v>
      </c>
      <c r="BS52" s="382" t="s">
        <v>159</v>
      </c>
      <c r="BT52" s="381" t="s">
        <v>131</v>
      </c>
      <c r="BU52" s="384">
        <v>104</v>
      </c>
    </row>
    <row r="53" spans="2:73" ht="15" customHeight="1" thickTop="1" thickBot="1" x14ac:dyDescent="0.25">
      <c r="B53" s="384"/>
      <c r="D53" s="383"/>
      <c r="E53" s="381"/>
      <c r="F53" s="382"/>
      <c r="G53" s="381"/>
      <c r="H53" s="380"/>
      <c r="I53" s="380"/>
      <c r="J53" s="380"/>
      <c r="K53" s="389"/>
      <c r="L53" s="385"/>
      <c r="M53" s="380"/>
      <c r="Q53" s="408"/>
      <c r="R53" s="402"/>
      <c r="T53" s="407"/>
      <c r="U53" s="401"/>
      <c r="Y53" s="380"/>
      <c r="Z53" s="380"/>
      <c r="AA53" s="390"/>
      <c r="AB53" s="380"/>
      <c r="AC53" s="406"/>
      <c r="AD53" s="396"/>
      <c r="AF53" s="383"/>
      <c r="AG53" s="381"/>
      <c r="AH53" s="382"/>
      <c r="AI53" s="381"/>
      <c r="AJ53" s="384"/>
      <c r="AM53" s="384"/>
      <c r="AO53" s="383"/>
      <c r="AP53" s="381"/>
      <c r="AQ53" s="382"/>
      <c r="AR53" s="381"/>
      <c r="AS53" s="380"/>
      <c r="AT53" s="380"/>
      <c r="AU53" s="380"/>
      <c r="AV53" s="389"/>
      <c r="AW53" s="385"/>
      <c r="AX53" s="380"/>
      <c r="BD53" s="424"/>
      <c r="BJ53" s="380"/>
      <c r="BK53" s="390"/>
      <c r="BL53" s="393"/>
      <c r="BM53" s="380"/>
      <c r="BN53" s="380"/>
      <c r="BO53" s="380"/>
      <c r="BQ53" s="383"/>
      <c r="BR53" s="381"/>
      <c r="BS53" s="382"/>
      <c r="BT53" s="381"/>
      <c r="BU53" s="384"/>
    </row>
    <row r="54" spans="2:73" ht="15" customHeight="1" thickTop="1" thickBot="1" x14ac:dyDescent="0.25">
      <c r="B54" s="384">
        <v>25</v>
      </c>
      <c r="D54" s="383" t="s">
        <v>436</v>
      </c>
      <c r="E54" s="381" t="s">
        <v>133</v>
      </c>
      <c r="F54" s="382" t="s">
        <v>144</v>
      </c>
      <c r="G54" s="381" t="s">
        <v>131</v>
      </c>
      <c r="H54" s="380"/>
      <c r="I54" s="380"/>
      <c r="J54" s="380"/>
      <c r="K54" s="385"/>
      <c r="L54" s="380"/>
      <c r="M54" s="380"/>
      <c r="Q54" s="403"/>
      <c r="R54" s="402"/>
      <c r="S54" s="394"/>
      <c r="T54" s="402"/>
      <c r="U54" s="401"/>
      <c r="Y54" s="380"/>
      <c r="Z54" s="380"/>
      <c r="AA54" s="390"/>
      <c r="AB54" s="380"/>
      <c r="AC54" s="397"/>
      <c r="AD54" s="386"/>
      <c r="AF54" s="383" t="s">
        <v>192</v>
      </c>
      <c r="AG54" s="381" t="s">
        <v>133</v>
      </c>
      <c r="AH54" s="382" t="s">
        <v>192</v>
      </c>
      <c r="AI54" s="381" t="s">
        <v>131</v>
      </c>
      <c r="AJ54" s="384">
        <v>52</v>
      </c>
      <c r="AM54" s="384">
        <v>78</v>
      </c>
      <c r="AO54" s="383" t="s">
        <v>435</v>
      </c>
      <c r="AP54" s="381" t="s">
        <v>133</v>
      </c>
      <c r="AQ54" s="382" t="s">
        <v>165</v>
      </c>
      <c r="AR54" s="381" t="s">
        <v>131</v>
      </c>
      <c r="AS54" s="386"/>
      <c r="AT54" s="380"/>
      <c r="AU54" s="380"/>
      <c r="AV54" s="385"/>
      <c r="AW54" s="380"/>
      <c r="AX54" s="380"/>
      <c r="BD54" s="424"/>
      <c r="BJ54" s="380"/>
      <c r="BK54" s="380"/>
      <c r="BL54" s="390"/>
      <c r="BM54" s="380"/>
      <c r="BN54" s="380"/>
      <c r="BO54" s="410"/>
      <c r="BQ54" s="383" t="s">
        <v>416</v>
      </c>
      <c r="BR54" s="381" t="s">
        <v>133</v>
      </c>
      <c r="BS54" s="382" t="s">
        <v>196</v>
      </c>
      <c r="BT54" s="381" t="s">
        <v>131</v>
      </c>
      <c r="BU54" s="384">
        <v>105</v>
      </c>
    </row>
    <row r="55" spans="2:73" ht="15" customHeight="1" thickTop="1" thickBot="1" x14ac:dyDescent="0.25">
      <c r="B55" s="384"/>
      <c r="D55" s="383"/>
      <c r="E55" s="381"/>
      <c r="F55" s="382"/>
      <c r="G55" s="381"/>
      <c r="H55" s="396"/>
      <c r="I55" s="395"/>
      <c r="J55" s="380"/>
      <c r="K55" s="385"/>
      <c r="L55" s="380"/>
      <c r="M55" s="380"/>
      <c r="Q55" s="394"/>
      <c r="U55" s="394"/>
      <c r="Y55" s="380"/>
      <c r="Z55" s="380"/>
      <c r="AA55" s="390"/>
      <c r="AB55" s="393"/>
      <c r="AC55" s="380"/>
      <c r="AD55" s="380"/>
      <c r="AF55" s="383"/>
      <c r="AG55" s="381"/>
      <c r="AH55" s="382"/>
      <c r="AI55" s="381"/>
      <c r="AJ55" s="384"/>
      <c r="AM55" s="384"/>
      <c r="AO55" s="383"/>
      <c r="AP55" s="381"/>
      <c r="AQ55" s="382"/>
      <c r="AR55" s="381"/>
      <c r="AS55" s="380"/>
      <c r="AT55" s="418"/>
      <c r="AU55" s="380"/>
      <c r="AV55" s="385"/>
      <c r="AW55" s="380"/>
      <c r="AX55" s="380"/>
      <c r="BD55" s="424"/>
      <c r="BJ55" s="380"/>
      <c r="BK55" s="380"/>
      <c r="BL55" s="390"/>
      <c r="BM55" s="380"/>
      <c r="BN55" s="406"/>
      <c r="BO55" s="396"/>
      <c r="BQ55" s="383"/>
      <c r="BR55" s="381"/>
      <c r="BS55" s="382"/>
      <c r="BT55" s="381"/>
      <c r="BU55" s="384"/>
    </row>
    <row r="56" spans="2:73" ht="15" customHeight="1" thickTop="1" thickBot="1" x14ac:dyDescent="0.25">
      <c r="B56" s="384">
        <v>26</v>
      </c>
      <c r="D56" s="383" t="s">
        <v>434</v>
      </c>
      <c r="E56" s="381" t="s">
        <v>133</v>
      </c>
      <c r="F56" s="382" t="s">
        <v>156</v>
      </c>
      <c r="G56" s="381" t="s">
        <v>131</v>
      </c>
      <c r="H56" s="386"/>
      <c r="I56" s="398"/>
      <c r="J56" s="380"/>
      <c r="K56" s="385"/>
      <c r="L56" s="380"/>
      <c r="M56" s="380"/>
      <c r="O56" s="387"/>
      <c r="P56" s="388" t="s">
        <v>333</v>
      </c>
      <c r="Q56" s="388"/>
      <c r="R56" s="388"/>
      <c r="S56" s="388"/>
      <c r="T56" s="388"/>
      <c r="U56" s="388"/>
      <c r="V56" s="388"/>
      <c r="W56" s="387"/>
      <c r="Y56" s="380"/>
      <c r="Z56" s="380"/>
      <c r="AA56" s="380"/>
      <c r="AB56" s="390"/>
      <c r="AC56" s="386"/>
      <c r="AD56" s="386"/>
      <c r="AF56" s="383" t="s">
        <v>433</v>
      </c>
      <c r="AG56" s="381" t="s">
        <v>133</v>
      </c>
      <c r="AH56" s="382" t="s">
        <v>132</v>
      </c>
      <c r="AI56" s="381" t="s">
        <v>131</v>
      </c>
      <c r="AJ56" s="384">
        <v>53</v>
      </c>
      <c r="AM56" s="384">
        <v>79</v>
      </c>
      <c r="AO56" s="383" t="s">
        <v>202</v>
      </c>
      <c r="AP56" s="381" t="s">
        <v>133</v>
      </c>
      <c r="AQ56" s="382" t="s">
        <v>152</v>
      </c>
      <c r="AR56" s="381" t="s">
        <v>131</v>
      </c>
      <c r="AS56" s="421"/>
      <c r="AT56" s="409"/>
      <c r="AU56" s="395"/>
      <c r="AV56" s="385"/>
      <c r="AW56" s="380"/>
      <c r="AX56" s="380"/>
      <c r="BD56" s="424"/>
      <c r="BJ56" s="380"/>
      <c r="BK56" s="380"/>
      <c r="BL56" s="390"/>
      <c r="BM56" s="380"/>
      <c r="BN56" s="397"/>
      <c r="BO56" s="386"/>
      <c r="BQ56" s="383" t="s">
        <v>432</v>
      </c>
      <c r="BR56" s="381" t="s">
        <v>133</v>
      </c>
      <c r="BS56" s="382" t="s">
        <v>142</v>
      </c>
      <c r="BT56" s="381" t="s">
        <v>131</v>
      </c>
      <c r="BU56" s="384">
        <v>106</v>
      </c>
    </row>
    <row r="57" spans="2:73" ht="15" customHeight="1" thickTop="1" thickBot="1" x14ac:dyDescent="0.25">
      <c r="B57" s="384"/>
      <c r="D57" s="383"/>
      <c r="E57" s="381"/>
      <c r="F57" s="382"/>
      <c r="G57" s="381"/>
      <c r="H57" s="380"/>
      <c r="I57" s="380"/>
      <c r="J57" s="389"/>
      <c r="K57" s="385"/>
      <c r="L57" s="380"/>
      <c r="M57" s="380"/>
      <c r="O57" s="387"/>
      <c r="P57" s="388"/>
      <c r="Q57" s="388"/>
      <c r="R57" s="388"/>
      <c r="S57" s="388"/>
      <c r="T57" s="388"/>
      <c r="U57" s="388"/>
      <c r="V57" s="388"/>
      <c r="W57" s="387"/>
      <c r="Y57" s="380"/>
      <c r="Z57" s="380"/>
      <c r="AA57" s="380"/>
      <c r="AB57" s="380"/>
      <c r="AC57" s="380"/>
      <c r="AD57" s="380"/>
      <c r="AF57" s="383"/>
      <c r="AG57" s="381"/>
      <c r="AH57" s="382"/>
      <c r="AI57" s="381"/>
      <c r="AJ57" s="384"/>
      <c r="AM57" s="384"/>
      <c r="AO57" s="383"/>
      <c r="AP57" s="381"/>
      <c r="AQ57" s="382"/>
      <c r="AR57" s="381"/>
      <c r="AS57" s="380"/>
      <c r="AT57" s="380"/>
      <c r="AU57" s="389"/>
      <c r="AV57" s="385"/>
      <c r="AW57" s="380"/>
      <c r="AX57" s="380"/>
      <c r="BD57" s="424"/>
      <c r="BJ57" s="380"/>
      <c r="BK57" s="380"/>
      <c r="BL57" s="390"/>
      <c r="BM57" s="393"/>
      <c r="BN57" s="380"/>
      <c r="BO57" s="380"/>
      <c r="BQ57" s="383"/>
      <c r="BR57" s="381"/>
      <c r="BS57" s="382"/>
      <c r="BT57" s="381"/>
      <c r="BU57" s="384"/>
    </row>
    <row r="58" spans="2:73" ht="15" customHeight="1" thickTop="1" thickBot="1" x14ac:dyDescent="0.25">
      <c r="B58" s="384">
        <v>27</v>
      </c>
      <c r="D58" s="383" t="s">
        <v>431</v>
      </c>
      <c r="E58" s="381" t="s">
        <v>133</v>
      </c>
      <c r="F58" s="382" t="s">
        <v>132</v>
      </c>
      <c r="G58" s="381" t="s">
        <v>131</v>
      </c>
      <c r="H58" s="386"/>
      <c r="I58" s="386"/>
      <c r="J58" s="385"/>
      <c r="K58" s="380"/>
      <c r="L58" s="380"/>
      <c r="M58" s="380"/>
      <c r="AM58" s="384">
        <v>80</v>
      </c>
      <c r="AO58" s="383" t="s">
        <v>430</v>
      </c>
      <c r="AP58" s="381" t="s">
        <v>133</v>
      </c>
      <c r="AQ58" s="382" t="s">
        <v>136</v>
      </c>
      <c r="AR58" s="381" t="s">
        <v>131</v>
      </c>
      <c r="AS58" s="386"/>
      <c r="AT58" s="386"/>
      <c r="AU58" s="385"/>
      <c r="AV58" s="380"/>
      <c r="AW58" s="380"/>
      <c r="AX58" s="380"/>
      <c r="BD58" s="424"/>
      <c r="BJ58" s="380"/>
      <c r="BK58" s="380"/>
      <c r="BL58" s="380"/>
      <c r="BM58" s="390"/>
      <c r="BN58" s="386"/>
      <c r="BO58" s="386"/>
      <c r="BQ58" s="383" t="s">
        <v>335</v>
      </c>
      <c r="BR58" s="381" t="s">
        <v>133</v>
      </c>
      <c r="BS58" s="382" t="s">
        <v>136</v>
      </c>
      <c r="BT58" s="381" t="s">
        <v>131</v>
      </c>
      <c r="BU58" s="384">
        <v>107</v>
      </c>
    </row>
    <row r="59" spans="2:73" ht="15" customHeight="1" thickTop="1" x14ac:dyDescent="0.2">
      <c r="B59" s="384"/>
      <c r="D59" s="383"/>
      <c r="E59" s="381"/>
      <c r="F59" s="382"/>
      <c r="G59" s="381"/>
      <c r="H59" s="380"/>
      <c r="I59" s="380"/>
      <c r="J59" s="380"/>
      <c r="K59" s="380"/>
      <c r="L59" s="380"/>
      <c r="M59" s="380"/>
      <c r="S59" s="424"/>
      <c r="AM59" s="384"/>
      <c r="AO59" s="383"/>
      <c r="AP59" s="381"/>
      <c r="AQ59" s="382"/>
      <c r="AR59" s="381"/>
      <c r="AS59" s="380"/>
      <c r="AT59" s="380"/>
      <c r="AU59" s="380"/>
      <c r="AV59" s="380"/>
      <c r="AW59" s="380"/>
      <c r="AX59" s="380"/>
      <c r="BD59" s="424"/>
      <c r="BJ59" s="380"/>
      <c r="BK59" s="380"/>
      <c r="BL59" s="380"/>
      <c r="BM59" s="380"/>
      <c r="BN59" s="380"/>
      <c r="BO59" s="380"/>
      <c r="BQ59" s="383"/>
      <c r="BR59" s="381"/>
      <c r="BS59" s="382"/>
      <c r="BT59" s="381"/>
      <c r="BU59" s="384"/>
    </row>
    <row r="60" spans="2:73" ht="15" customHeight="1" x14ac:dyDescent="0.2">
      <c r="S60" s="424"/>
      <c r="T60" s="455"/>
      <c r="U60" s="422"/>
      <c r="V60" s="422"/>
      <c r="W60" s="422"/>
      <c r="X60" s="422"/>
      <c r="Y60" s="422"/>
      <c r="Z60" s="422"/>
      <c r="AA60" s="422"/>
      <c r="AB60" s="422"/>
      <c r="AC60" s="422"/>
      <c r="AD60" s="422"/>
      <c r="AE60" s="422"/>
      <c r="AF60" s="453"/>
      <c r="AG60" s="451"/>
      <c r="AH60" s="452"/>
      <c r="AI60" s="451"/>
      <c r="AJ60" s="454"/>
      <c r="AK60" s="422"/>
      <c r="AL60" s="422"/>
      <c r="AM60" s="454"/>
      <c r="AN60" s="422"/>
      <c r="AO60" s="453"/>
      <c r="AP60" s="451"/>
      <c r="AQ60" s="452"/>
      <c r="AR60" s="451"/>
      <c r="AS60" s="422"/>
      <c r="AT60" s="422"/>
      <c r="AU60" s="422"/>
      <c r="AV60" s="422"/>
      <c r="AW60" s="422"/>
      <c r="AX60" s="422"/>
      <c r="AY60" s="422"/>
      <c r="AZ60" s="422"/>
      <c r="BA60" s="422"/>
      <c r="BB60" s="422"/>
      <c r="BC60" s="422"/>
      <c r="BD60" s="450"/>
    </row>
    <row r="61" spans="2:73" ht="15" customHeight="1" x14ac:dyDescent="0.2"/>
    <row r="62" spans="2:73" ht="15" customHeight="1" x14ac:dyDescent="0.2"/>
    <row r="63" spans="2:73" ht="30" customHeight="1" x14ac:dyDescent="0.2">
      <c r="D63" s="437" t="s">
        <v>267</v>
      </c>
      <c r="E63" s="434"/>
      <c r="F63" s="434"/>
      <c r="G63" s="434"/>
      <c r="H63" s="434"/>
      <c r="I63" s="434"/>
      <c r="J63" s="434"/>
      <c r="K63" s="434"/>
      <c r="L63" s="434"/>
      <c r="M63" s="434"/>
      <c r="N63" s="434"/>
      <c r="O63" s="434"/>
      <c r="P63" s="434"/>
      <c r="Q63" s="434"/>
      <c r="R63" s="434"/>
      <c r="S63" s="434"/>
      <c r="T63" s="434"/>
      <c r="U63" s="434"/>
      <c r="V63" s="434"/>
      <c r="W63" s="434"/>
      <c r="X63" s="434"/>
      <c r="Y63" s="434"/>
      <c r="Z63" s="434"/>
      <c r="AA63" s="434"/>
      <c r="AB63" s="434"/>
      <c r="AC63" s="434"/>
      <c r="AD63" s="434"/>
      <c r="AE63" s="434"/>
      <c r="AF63" s="434"/>
      <c r="AG63" s="434"/>
      <c r="AH63" s="434"/>
      <c r="AI63" s="434"/>
      <c r="AJ63" s="434"/>
      <c r="AK63" s="434"/>
      <c r="AL63" s="434"/>
      <c r="AM63" s="434"/>
      <c r="AN63" s="434"/>
      <c r="AO63" s="434"/>
      <c r="AP63" s="434"/>
      <c r="AQ63" s="434"/>
      <c r="AR63" s="434"/>
      <c r="AS63" s="434"/>
      <c r="AT63" s="434"/>
      <c r="AU63" s="434"/>
      <c r="AV63" s="434"/>
      <c r="AW63" s="434"/>
      <c r="AX63" s="434"/>
      <c r="AY63" s="434"/>
      <c r="AZ63" s="434"/>
      <c r="BA63" s="434"/>
      <c r="BB63" s="434"/>
      <c r="BC63" s="434"/>
      <c r="BD63" s="434"/>
      <c r="BE63" s="434"/>
      <c r="BF63" s="434"/>
      <c r="BG63" s="434"/>
      <c r="BH63" s="434"/>
      <c r="BI63" s="434"/>
      <c r="BJ63" s="434"/>
      <c r="BK63" s="434"/>
      <c r="BL63" s="434"/>
      <c r="BM63" s="434"/>
      <c r="BN63" s="434"/>
      <c r="BO63" s="434"/>
      <c r="BP63" s="434"/>
      <c r="BQ63" s="434"/>
      <c r="BR63" s="434"/>
      <c r="BS63" s="449">
        <v>2</v>
      </c>
      <c r="BT63" s="402"/>
      <c r="BU63" s="402"/>
    </row>
    <row r="65" spans="2:73" ht="25.05" customHeight="1" x14ac:dyDescent="0.2">
      <c r="AE65" s="436" t="s">
        <v>429</v>
      </c>
      <c r="AF65" s="434"/>
      <c r="AG65" s="434"/>
      <c r="AH65" s="434"/>
      <c r="AI65" s="434"/>
      <c r="AJ65" s="434"/>
      <c r="AK65" s="434"/>
      <c r="AL65" s="434"/>
      <c r="AM65" s="434"/>
      <c r="AN65" s="434"/>
      <c r="AO65" s="434"/>
      <c r="AP65" s="434"/>
      <c r="AQ65" s="434"/>
      <c r="BM65" s="435" t="s">
        <v>265</v>
      </c>
      <c r="BN65" s="434"/>
      <c r="BO65" s="434"/>
      <c r="BP65" s="434"/>
      <c r="BQ65" s="434"/>
      <c r="BR65" s="434"/>
      <c r="BS65" s="434"/>
      <c r="BT65" s="434"/>
      <c r="BU65" s="434"/>
    </row>
    <row r="66" spans="2:73" x14ac:dyDescent="0.2">
      <c r="BM66" s="435" t="s">
        <v>264</v>
      </c>
      <c r="BN66" s="434"/>
      <c r="BO66" s="434"/>
      <c r="BP66" s="434"/>
      <c r="BQ66" s="434"/>
      <c r="BR66" s="434"/>
      <c r="BS66" s="434"/>
      <c r="BT66" s="434"/>
      <c r="BU66" s="434"/>
    </row>
    <row r="68" spans="2:73" ht="15" customHeight="1" thickBot="1" x14ac:dyDescent="0.25">
      <c r="B68" s="384">
        <v>108</v>
      </c>
      <c r="D68" s="383" t="s">
        <v>428</v>
      </c>
      <c r="E68" s="381" t="s">
        <v>133</v>
      </c>
      <c r="F68" s="382" t="s">
        <v>132</v>
      </c>
      <c r="G68" s="381" t="s">
        <v>131</v>
      </c>
      <c r="H68" s="386"/>
      <c r="I68" s="386"/>
      <c r="J68" s="380"/>
      <c r="K68" s="380"/>
      <c r="L68" s="380"/>
      <c r="M68" s="380"/>
      <c r="Y68" s="380"/>
      <c r="Z68" s="380"/>
      <c r="AA68" s="380"/>
      <c r="AB68" s="380"/>
      <c r="AC68" s="386"/>
      <c r="AD68" s="386"/>
      <c r="AF68" s="383" t="s">
        <v>427</v>
      </c>
      <c r="AG68" s="381" t="s">
        <v>133</v>
      </c>
      <c r="AH68" s="382" t="s">
        <v>172</v>
      </c>
      <c r="AI68" s="381" t="s">
        <v>131</v>
      </c>
      <c r="AJ68" s="384">
        <v>135</v>
      </c>
      <c r="AM68" s="384">
        <v>162</v>
      </c>
      <c r="AO68" s="383" t="s">
        <v>426</v>
      </c>
      <c r="AP68" s="381" t="s">
        <v>133</v>
      </c>
      <c r="AQ68" s="382" t="s">
        <v>136</v>
      </c>
      <c r="AR68" s="381" t="s">
        <v>131</v>
      </c>
      <c r="AS68" s="386"/>
      <c r="AT68" s="386"/>
      <c r="AU68" s="380"/>
      <c r="AV68" s="380"/>
      <c r="AW68" s="380"/>
      <c r="AX68" s="380"/>
      <c r="BJ68" s="380"/>
      <c r="BK68" s="380"/>
      <c r="BL68" s="380"/>
      <c r="BM68" s="380"/>
      <c r="BN68" s="386"/>
      <c r="BO68" s="386"/>
      <c r="BQ68" s="383" t="s">
        <v>202</v>
      </c>
      <c r="BR68" s="381" t="s">
        <v>133</v>
      </c>
      <c r="BS68" s="382" t="s">
        <v>136</v>
      </c>
      <c r="BT68" s="381" t="s">
        <v>131</v>
      </c>
      <c r="BU68" s="384">
        <v>188</v>
      </c>
    </row>
    <row r="69" spans="2:73" ht="15" customHeight="1" thickTop="1" thickBot="1" x14ac:dyDescent="0.25">
      <c r="B69" s="384"/>
      <c r="D69" s="383"/>
      <c r="E69" s="381"/>
      <c r="F69" s="382"/>
      <c r="G69" s="381"/>
      <c r="H69" s="380"/>
      <c r="I69" s="380"/>
      <c r="J69" s="418"/>
      <c r="K69" s="380"/>
      <c r="L69" s="380"/>
      <c r="M69" s="380"/>
      <c r="Y69" s="380"/>
      <c r="Z69" s="380"/>
      <c r="AA69" s="380"/>
      <c r="AB69" s="416"/>
      <c r="AC69" s="380"/>
      <c r="AD69" s="380"/>
      <c r="AF69" s="383"/>
      <c r="AG69" s="381"/>
      <c r="AH69" s="382"/>
      <c r="AI69" s="381"/>
      <c r="AJ69" s="384"/>
      <c r="AM69" s="384"/>
      <c r="AO69" s="383"/>
      <c r="AP69" s="381"/>
      <c r="AQ69" s="382"/>
      <c r="AR69" s="381"/>
      <c r="AS69" s="380"/>
      <c r="AT69" s="380"/>
      <c r="AU69" s="418"/>
      <c r="AV69" s="380"/>
      <c r="AW69" s="380"/>
      <c r="AX69" s="380"/>
      <c r="BJ69" s="380"/>
      <c r="BK69" s="380"/>
      <c r="BL69" s="380"/>
      <c r="BM69" s="416"/>
      <c r="BN69" s="380"/>
      <c r="BO69" s="380"/>
      <c r="BQ69" s="383"/>
      <c r="BR69" s="381"/>
      <c r="BS69" s="382"/>
      <c r="BT69" s="381"/>
      <c r="BU69" s="384"/>
    </row>
    <row r="70" spans="2:73" ht="15" customHeight="1" thickTop="1" thickBot="1" x14ac:dyDescent="0.25">
      <c r="B70" s="384">
        <v>109</v>
      </c>
      <c r="D70" s="383" t="s">
        <v>425</v>
      </c>
      <c r="E70" s="381" t="s">
        <v>133</v>
      </c>
      <c r="F70" s="382" t="s">
        <v>214</v>
      </c>
      <c r="G70" s="381" t="s">
        <v>131</v>
      </c>
      <c r="H70" s="386"/>
      <c r="I70" s="406"/>
      <c r="J70" s="395"/>
      <c r="K70" s="385"/>
      <c r="L70" s="380"/>
      <c r="M70" s="380"/>
      <c r="Y70" s="380"/>
      <c r="Z70" s="380"/>
      <c r="AA70" s="390"/>
      <c r="AB70" s="406"/>
      <c r="AC70" s="395"/>
      <c r="AD70" s="410"/>
      <c r="AF70" s="383" t="s">
        <v>424</v>
      </c>
      <c r="AG70" s="381" t="s">
        <v>133</v>
      </c>
      <c r="AH70" s="382" t="s">
        <v>150</v>
      </c>
      <c r="AI70" s="381" t="s">
        <v>131</v>
      </c>
      <c r="AJ70" s="384">
        <v>136</v>
      </c>
      <c r="AM70" s="384">
        <v>163</v>
      </c>
      <c r="AO70" s="383" t="s">
        <v>348</v>
      </c>
      <c r="AP70" s="381" t="s">
        <v>133</v>
      </c>
      <c r="AQ70" s="382" t="s">
        <v>140</v>
      </c>
      <c r="AR70" s="381" t="s">
        <v>131</v>
      </c>
      <c r="AS70" s="380"/>
      <c r="AT70" s="406"/>
      <c r="AU70" s="395"/>
      <c r="AV70" s="385"/>
      <c r="AW70" s="380"/>
      <c r="AX70" s="380"/>
      <c r="BJ70" s="380"/>
      <c r="BK70" s="380"/>
      <c r="BL70" s="390"/>
      <c r="BM70" s="406"/>
      <c r="BN70" s="395"/>
      <c r="BO70" s="386"/>
      <c r="BQ70" s="383" t="s">
        <v>423</v>
      </c>
      <c r="BR70" s="381" t="s">
        <v>133</v>
      </c>
      <c r="BS70" s="382" t="s">
        <v>159</v>
      </c>
      <c r="BT70" s="381" t="s">
        <v>131</v>
      </c>
      <c r="BU70" s="384">
        <v>189</v>
      </c>
    </row>
    <row r="71" spans="2:73" ht="15" customHeight="1" thickTop="1" thickBot="1" x14ac:dyDescent="0.25">
      <c r="B71" s="384"/>
      <c r="D71" s="383"/>
      <c r="E71" s="381"/>
      <c r="F71" s="382"/>
      <c r="G71" s="381"/>
      <c r="H71" s="380"/>
      <c r="I71" s="419"/>
      <c r="J71" s="380"/>
      <c r="K71" s="385"/>
      <c r="L71" s="380"/>
      <c r="M71" s="380"/>
      <c r="Y71" s="380"/>
      <c r="Z71" s="380"/>
      <c r="AA71" s="390"/>
      <c r="AB71" s="380"/>
      <c r="AC71" s="409"/>
      <c r="AD71" s="396"/>
      <c r="AF71" s="383"/>
      <c r="AG71" s="381"/>
      <c r="AH71" s="382"/>
      <c r="AI71" s="381"/>
      <c r="AJ71" s="384"/>
      <c r="AM71" s="384"/>
      <c r="AO71" s="383"/>
      <c r="AP71" s="381"/>
      <c r="AQ71" s="382"/>
      <c r="AR71" s="381"/>
      <c r="AS71" s="396"/>
      <c r="AT71" s="409"/>
      <c r="AU71" s="380"/>
      <c r="AV71" s="385"/>
      <c r="AW71" s="380"/>
      <c r="AX71" s="380"/>
      <c r="BJ71" s="380"/>
      <c r="BK71" s="380"/>
      <c r="BL71" s="390"/>
      <c r="BM71" s="380"/>
      <c r="BN71" s="423"/>
      <c r="BO71" s="380"/>
      <c r="BQ71" s="383"/>
      <c r="BR71" s="381"/>
      <c r="BS71" s="382"/>
      <c r="BT71" s="381"/>
      <c r="BU71" s="384"/>
    </row>
    <row r="72" spans="2:73" ht="15" customHeight="1" thickTop="1" thickBot="1" x14ac:dyDescent="0.25">
      <c r="B72" s="384">
        <v>110</v>
      </c>
      <c r="D72" s="383" t="s">
        <v>422</v>
      </c>
      <c r="E72" s="381" t="s">
        <v>133</v>
      </c>
      <c r="F72" s="382" t="s">
        <v>207</v>
      </c>
      <c r="G72" s="381" t="s">
        <v>131</v>
      </c>
      <c r="H72" s="421"/>
      <c r="I72" s="380"/>
      <c r="J72" s="380"/>
      <c r="K72" s="385"/>
      <c r="L72" s="380"/>
      <c r="M72" s="380"/>
      <c r="Y72" s="380"/>
      <c r="Z72" s="380"/>
      <c r="AA72" s="390"/>
      <c r="AB72" s="380"/>
      <c r="AC72" s="414"/>
      <c r="AD72" s="386"/>
      <c r="AF72" s="383" t="s">
        <v>421</v>
      </c>
      <c r="AG72" s="381" t="s">
        <v>133</v>
      </c>
      <c r="AH72" s="382" t="s">
        <v>142</v>
      </c>
      <c r="AI72" s="381" t="s">
        <v>131</v>
      </c>
      <c r="AJ72" s="384">
        <v>137</v>
      </c>
      <c r="AM72" s="384">
        <v>164</v>
      </c>
      <c r="AO72" s="383" t="s">
        <v>420</v>
      </c>
      <c r="AP72" s="381" t="s">
        <v>133</v>
      </c>
      <c r="AQ72" s="382" t="s">
        <v>144</v>
      </c>
      <c r="AR72" s="381" t="s">
        <v>131</v>
      </c>
      <c r="AS72" s="386"/>
      <c r="AT72" s="405"/>
      <c r="AU72" s="380"/>
      <c r="AV72" s="385"/>
      <c r="AW72" s="380"/>
      <c r="AX72" s="380"/>
      <c r="BJ72" s="380"/>
      <c r="BK72" s="380"/>
      <c r="BL72" s="390"/>
      <c r="BM72" s="380"/>
      <c r="BN72" s="406"/>
      <c r="BO72" s="415"/>
      <c r="BQ72" s="383" t="s">
        <v>419</v>
      </c>
      <c r="BR72" s="381" t="s">
        <v>133</v>
      </c>
      <c r="BS72" s="382" t="s">
        <v>161</v>
      </c>
      <c r="BT72" s="381" t="s">
        <v>131</v>
      </c>
      <c r="BU72" s="384">
        <v>190</v>
      </c>
    </row>
    <row r="73" spans="2:73" ht="15" customHeight="1" thickTop="1" thickBot="1" x14ac:dyDescent="0.25">
      <c r="B73" s="384"/>
      <c r="D73" s="383"/>
      <c r="E73" s="381"/>
      <c r="F73" s="382"/>
      <c r="G73" s="381"/>
      <c r="H73" s="380"/>
      <c r="I73" s="380"/>
      <c r="J73" s="380"/>
      <c r="K73" s="418"/>
      <c r="L73" s="380"/>
      <c r="M73" s="380"/>
      <c r="Y73" s="380"/>
      <c r="Z73" s="380"/>
      <c r="AA73" s="416"/>
      <c r="AB73" s="380"/>
      <c r="AC73" s="380"/>
      <c r="AD73" s="380"/>
      <c r="AF73" s="383"/>
      <c r="AG73" s="381"/>
      <c r="AH73" s="382"/>
      <c r="AI73" s="381"/>
      <c r="AJ73" s="384"/>
      <c r="AM73" s="384"/>
      <c r="AO73" s="383"/>
      <c r="AP73" s="381"/>
      <c r="AQ73" s="382"/>
      <c r="AR73" s="381"/>
      <c r="AS73" s="380"/>
      <c r="AT73" s="380"/>
      <c r="AU73" s="380"/>
      <c r="AV73" s="418"/>
      <c r="AW73" s="380"/>
      <c r="AX73" s="380"/>
      <c r="BJ73" s="380"/>
      <c r="BK73" s="380"/>
      <c r="BL73" s="416"/>
      <c r="BM73" s="380"/>
      <c r="BN73" s="380"/>
      <c r="BO73" s="396"/>
      <c r="BQ73" s="383"/>
      <c r="BR73" s="381"/>
      <c r="BS73" s="382"/>
      <c r="BT73" s="381"/>
      <c r="BU73" s="384"/>
    </row>
    <row r="74" spans="2:73" ht="15" customHeight="1" thickTop="1" thickBot="1" x14ac:dyDescent="0.25">
      <c r="B74" s="384">
        <v>111</v>
      </c>
      <c r="D74" s="383" t="s">
        <v>418</v>
      </c>
      <c r="E74" s="381" t="s">
        <v>133</v>
      </c>
      <c r="F74" s="382" t="s">
        <v>150</v>
      </c>
      <c r="G74" s="381" t="s">
        <v>131</v>
      </c>
      <c r="H74" s="380"/>
      <c r="I74" s="380"/>
      <c r="J74" s="406"/>
      <c r="K74" s="395"/>
      <c r="L74" s="385"/>
      <c r="M74" s="380"/>
      <c r="Y74" s="380"/>
      <c r="Z74" s="390"/>
      <c r="AA74" s="406"/>
      <c r="AB74" s="395"/>
      <c r="AC74" s="380"/>
      <c r="AD74" s="386"/>
      <c r="AF74" s="383" t="s">
        <v>417</v>
      </c>
      <c r="AG74" s="381" t="s">
        <v>133</v>
      </c>
      <c r="AH74" s="382" t="s">
        <v>163</v>
      </c>
      <c r="AI74" s="381" t="s">
        <v>131</v>
      </c>
      <c r="AJ74" s="384">
        <v>138</v>
      </c>
      <c r="AM74" s="384">
        <v>165</v>
      </c>
      <c r="AO74" s="383" t="s">
        <v>416</v>
      </c>
      <c r="AP74" s="381" t="s">
        <v>133</v>
      </c>
      <c r="AQ74" s="382" t="s">
        <v>146</v>
      </c>
      <c r="AR74" s="381" t="s">
        <v>131</v>
      </c>
      <c r="AS74" s="386"/>
      <c r="AT74" s="380"/>
      <c r="AU74" s="406"/>
      <c r="AV74" s="395"/>
      <c r="AW74" s="385"/>
      <c r="AX74" s="380"/>
      <c r="BJ74" s="380"/>
      <c r="BK74" s="390"/>
      <c r="BL74" s="406"/>
      <c r="BM74" s="395"/>
      <c r="BN74" s="380"/>
      <c r="BO74" s="386"/>
      <c r="BQ74" s="383" t="s">
        <v>415</v>
      </c>
      <c r="BR74" s="381" t="s">
        <v>133</v>
      </c>
      <c r="BS74" s="382" t="s">
        <v>192</v>
      </c>
      <c r="BT74" s="381" t="s">
        <v>131</v>
      </c>
      <c r="BU74" s="384">
        <v>191</v>
      </c>
    </row>
    <row r="75" spans="2:73" ht="15" customHeight="1" thickTop="1" thickBot="1" x14ac:dyDescent="0.25">
      <c r="B75" s="384"/>
      <c r="D75" s="383"/>
      <c r="E75" s="381"/>
      <c r="F75" s="382"/>
      <c r="G75" s="381"/>
      <c r="H75" s="396"/>
      <c r="I75" s="389"/>
      <c r="J75" s="406"/>
      <c r="K75" s="395"/>
      <c r="L75" s="385"/>
      <c r="M75" s="380"/>
      <c r="Y75" s="380"/>
      <c r="Z75" s="390"/>
      <c r="AA75" s="406"/>
      <c r="AB75" s="395"/>
      <c r="AC75" s="416"/>
      <c r="AD75" s="380"/>
      <c r="AF75" s="383"/>
      <c r="AG75" s="381"/>
      <c r="AH75" s="382"/>
      <c r="AI75" s="381"/>
      <c r="AJ75" s="384"/>
      <c r="AM75" s="384"/>
      <c r="AO75" s="383"/>
      <c r="AP75" s="381"/>
      <c r="AQ75" s="382"/>
      <c r="AR75" s="381"/>
      <c r="AS75" s="380"/>
      <c r="AT75" s="418"/>
      <c r="AU75" s="406"/>
      <c r="AV75" s="395"/>
      <c r="AW75" s="385"/>
      <c r="AX75" s="380"/>
      <c r="BJ75" s="380"/>
      <c r="BK75" s="390"/>
      <c r="BL75" s="406"/>
      <c r="BM75" s="395"/>
      <c r="BN75" s="416"/>
      <c r="BO75" s="380"/>
      <c r="BQ75" s="383"/>
      <c r="BR75" s="381"/>
      <c r="BS75" s="382"/>
      <c r="BT75" s="381"/>
      <c r="BU75" s="384"/>
    </row>
    <row r="76" spans="2:73" ht="15" customHeight="1" thickTop="1" thickBot="1" x14ac:dyDescent="0.25">
      <c r="B76" s="384">
        <v>112</v>
      </c>
      <c r="D76" s="383" t="s">
        <v>414</v>
      </c>
      <c r="E76" s="381" t="s">
        <v>133</v>
      </c>
      <c r="F76" s="382" t="s">
        <v>192</v>
      </c>
      <c r="G76" s="381" t="s">
        <v>131</v>
      </c>
      <c r="H76" s="386"/>
      <c r="I76" s="385"/>
      <c r="J76" s="420"/>
      <c r="K76" s="380"/>
      <c r="L76" s="385"/>
      <c r="M76" s="380"/>
      <c r="Y76" s="380"/>
      <c r="Z76" s="390"/>
      <c r="AA76" s="406"/>
      <c r="AB76" s="409"/>
      <c r="AC76" s="409"/>
      <c r="AD76" s="415"/>
      <c r="AF76" s="383" t="s">
        <v>342</v>
      </c>
      <c r="AG76" s="381" t="s">
        <v>133</v>
      </c>
      <c r="AH76" s="382" t="s">
        <v>413</v>
      </c>
      <c r="AI76" s="381" t="s">
        <v>131</v>
      </c>
      <c r="AJ76" s="384">
        <v>139</v>
      </c>
      <c r="AM76" s="384">
        <v>166</v>
      </c>
      <c r="AO76" s="383" t="s">
        <v>412</v>
      </c>
      <c r="AP76" s="381" t="s">
        <v>133</v>
      </c>
      <c r="AQ76" s="382" t="s">
        <v>152</v>
      </c>
      <c r="AR76" s="381" t="s">
        <v>131</v>
      </c>
      <c r="AS76" s="421"/>
      <c r="AT76" s="409"/>
      <c r="AU76" s="409"/>
      <c r="AV76" s="395"/>
      <c r="AW76" s="385"/>
      <c r="AX76" s="380"/>
      <c r="BJ76" s="380"/>
      <c r="BK76" s="390"/>
      <c r="BL76" s="406"/>
      <c r="BM76" s="409"/>
      <c r="BN76" s="409"/>
      <c r="BO76" s="415"/>
      <c r="BQ76" s="383" t="s">
        <v>411</v>
      </c>
      <c r="BR76" s="381" t="s">
        <v>133</v>
      </c>
      <c r="BS76" s="382" t="s">
        <v>140</v>
      </c>
      <c r="BT76" s="381" t="s">
        <v>131</v>
      </c>
      <c r="BU76" s="384">
        <v>192</v>
      </c>
    </row>
    <row r="77" spans="2:73" ht="15" customHeight="1" thickTop="1" thickBot="1" x14ac:dyDescent="0.25">
      <c r="B77" s="384"/>
      <c r="D77" s="383"/>
      <c r="E77" s="381"/>
      <c r="F77" s="382"/>
      <c r="G77" s="381"/>
      <c r="H77" s="380"/>
      <c r="I77" s="380"/>
      <c r="J77" s="419"/>
      <c r="K77" s="380"/>
      <c r="L77" s="385"/>
      <c r="M77" s="380"/>
      <c r="Y77" s="380"/>
      <c r="Z77" s="390"/>
      <c r="AA77" s="380"/>
      <c r="AB77" s="409"/>
      <c r="AC77" s="380"/>
      <c r="AD77" s="396"/>
      <c r="AF77" s="383"/>
      <c r="AG77" s="381"/>
      <c r="AH77" s="382"/>
      <c r="AI77" s="381"/>
      <c r="AJ77" s="384"/>
      <c r="AM77" s="384"/>
      <c r="AO77" s="383"/>
      <c r="AP77" s="381"/>
      <c r="AQ77" s="382"/>
      <c r="AR77" s="381"/>
      <c r="AS77" s="380"/>
      <c r="AT77" s="380"/>
      <c r="AU77" s="409"/>
      <c r="AV77" s="380"/>
      <c r="AW77" s="385"/>
      <c r="AX77" s="380"/>
      <c r="BJ77" s="380"/>
      <c r="BK77" s="390"/>
      <c r="BL77" s="380"/>
      <c r="BM77" s="409"/>
      <c r="BN77" s="380"/>
      <c r="BO77" s="396"/>
      <c r="BQ77" s="383"/>
      <c r="BR77" s="381"/>
      <c r="BS77" s="382"/>
      <c r="BT77" s="381"/>
      <c r="BU77" s="384"/>
    </row>
    <row r="78" spans="2:73" ht="15" customHeight="1" thickTop="1" x14ac:dyDescent="0.2">
      <c r="B78" s="384">
        <v>113</v>
      </c>
      <c r="D78" s="383" t="s">
        <v>410</v>
      </c>
      <c r="E78" s="381" t="s">
        <v>133</v>
      </c>
      <c r="F78" s="382" t="s">
        <v>140</v>
      </c>
      <c r="G78" s="381" t="s">
        <v>131</v>
      </c>
      <c r="H78" s="380"/>
      <c r="I78" s="380"/>
      <c r="J78" s="429"/>
      <c r="K78" s="380"/>
      <c r="L78" s="385"/>
      <c r="M78" s="380"/>
      <c r="Y78" s="380"/>
      <c r="Z78" s="390"/>
      <c r="AA78" s="380"/>
      <c r="AB78" s="414"/>
      <c r="AC78" s="380"/>
      <c r="AD78" s="410"/>
      <c r="AF78" s="383" t="s">
        <v>409</v>
      </c>
      <c r="AG78" s="381" t="s">
        <v>133</v>
      </c>
      <c r="AH78" s="382" t="s">
        <v>192</v>
      </c>
      <c r="AI78" s="381" t="s">
        <v>131</v>
      </c>
      <c r="AJ78" s="384">
        <v>140</v>
      </c>
      <c r="AM78" s="384">
        <v>167</v>
      </c>
      <c r="AO78" s="383" t="s">
        <v>408</v>
      </c>
      <c r="AP78" s="381" t="s">
        <v>133</v>
      </c>
      <c r="AQ78" s="382" t="s">
        <v>180</v>
      </c>
      <c r="AR78" s="381" t="s">
        <v>131</v>
      </c>
      <c r="AS78" s="380"/>
      <c r="AT78" s="380"/>
      <c r="AU78" s="405"/>
      <c r="AV78" s="380"/>
      <c r="AW78" s="385"/>
      <c r="AX78" s="380"/>
      <c r="BJ78" s="380"/>
      <c r="BK78" s="390"/>
      <c r="BL78" s="380"/>
      <c r="BM78" s="414"/>
      <c r="BN78" s="380"/>
      <c r="BO78" s="410"/>
      <c r="BQ78" s="383" t="s">
        <v>407</v>
      </c>
      <c r="BR78" s="381" t="s">
        <v>133</v>
      </c>
      <c r="BS78" s="382" t="s">
        <v>144</v>
      </c>
      <c r="BT78" s="381" t="s">
        <v>131</v>
      </c>
      <c r="BU78" s="384">
        <v>193</v>
      </c>
    </row>
    <row r="79" spans="2:73" ht="15" customHeight="1" thickBot="1" x14ac:dyDescent="0.25">
      <c r="B79" s="384"/>
      <c r="D79" s="383"/>
      <c r="E79" s="381"/>
      <c r="F79" s="382"/>
      <c r="G79" s="381"/>
      <c r="H79" s="396"/>
      <c r="I79" s="389"/>
      <c r="J79" s="429"/>
      <c r="K79" s="380"/>
      <c r="L79" s="385"/>
      <c r="M79" s="380"/>
      <c r="Y79" s="380"/>
      <c r="Z79" s="390"/>
      <c r="AA79" s="380"/>
      <c r="AB79" s="390"/>
      <c r="AC79" s="393"/>
      <c r="AD79" s="396"/>
      <c r="AF79" s="383"/>
      <c r="AG79" s="381"/>
      <c r="AH79" s="382"/>
      <c r="AI79" s="381"/>
      <c r="AJ79" s="384"/>
      <c r="AM79" s="384"/>
      <c r="AO79" s="383"/>
      <c r="AP79" s="381"/>
      <c r="AQ79" s="382"/>
      <c r="AR79" s="381"/>
      <c r="AS79" s="396"/>
      <c r="AT79" s="389"/>
      <c r="AU79" s="385"/>
      <c r="AV79" s="380"/>
      <c r="AW79" s="385"/>
      <c r="AX79" s="380"/>
      <c r="BJ79" s="380"/>
      <c r="BK79" s="390"/>
      <c r="BL79" s="380"/>
      <c r="BM79" s="390"/>
      <c r="BN79" s="393"/>
      <c r="BO79" s="396"/>
      <c r="BQ79" s="383"/>
      <c r="BR79" s="381"/>
      <c r="BS79" s="382"/>
      <c r="BT79" s="381"/>
      <c r="BU79" s="384"/>
    </row>
    <row r="80" spans="2:73" ht="15" customHeight="1" thickTop="1" thickBot="1" x14ac:dyDescent="0.25">
      <c r="B80" s="384">
        <v>114</v>
      </c>
      <c r="D80" s="383" t="s">
        <v>406</v>
      </c>
      <c r="E80" s="381" t="s">
        <v>133</v>
      </c>
      <c r="F80" s="382" t="s">
        <v>159</v>
      </c>
      <c r="G80" s="381" t="s">
        <v>131</v>
      </c>
      <c r="H80" s="386"/>
      <c r="I80" s="385"/>
      <c r="J80" s="380"/>
      <c r="K80" s="380"/>
      <c r="L80" s="385"/>
      <c r="M80" s="380"/>
      <c r="Y80" s="380"/>
      <c r="Z80" s="390"/>
      <c r="AA80" s="380"/>
      <c r="AB80" s="380"/>
      <c r="AC80" s="390"/>
      <c r="AD80" s="386"/>
      <c r="AF80" s="383" t="s">
        <v>405</v>
      </c>
      <c r="AG80" s="381" t="s">
        <v>133</v>
      </c>
      <c r="AH80" s="382" t="s">
        <v>214</v>
      </c>
      <c r="AI80" s="381" t="s">
        <v>131</v>
      </c>
      <c r="AJ80" s="384">
        <v>141</v>
      </c>
      <c r="AM80" s="384">
        <v>168</v>
      </c>
      <c r="AO80" s="383" t="s">
        <v>404</v>
      </c>
      <c r="AP80" s="381" t="s">
        <v>133</v>
      </c>
      <c r="AQ80" s="382" t="s">
        <v>192</v>
      </c>
      <c r="AR80" s="381" t="s">
        <v>131</v>
      </c>
      <c r="AS80" s="386"/>
      <c r="AT80" s="385"/>
      <c r="AU80" s="380"/>
      <c r="AV80" s="380"/>
      <c r="AW80" s="385"/>
      <c r="AX80" s="380"/>
      <c r="BJ80" s="380"/>
      <c r="BK80" s="390"/>
      <c r="BL80" s="380"/>
      <c r="BM80" s="380"/>
      <c r="BN80" s="390"/>
      <c r="BO80" s="386"/>
      <c r="BQ80" s="383" t="s">
        <v>403</v>
      </c>
      <c r="BR80" s="381" t="s">
        <v>133</v>
      </c>
      <c r="BS80" s="382" t="s">
        <v>172</v>
      </c>
      <c r="BT80" s="381" t="s">
        <v>131</v>
      </c>
      <c r="BU80" s="384">
        <v>194</v>
      </c>
    </row>
    <row r="81" spans="2:73" ht="15" customHeight="1" thickTop="1" thickBot="1" x14ac:dyDescent="0.25">
      <c r="B81" s="384"/>
      <c r="D81" s="383"/>
      <c r="E81" s="381"/>
      <c r="F81" s="382"/>
      <c r="G81" s="381"/>
      <c r="H81" s="380"/>
      <c r="I81" s="380"/>
      <c r="J81" s="380"/>
      <c r="K81" s="380"/>
      <c r="L81" s="418"/>
      <c r="M81" s="380"/>
      <c r="Y81" s="380"/>
      <c r="Z81" s="416"/>
      <c r="AA81" s="380"/>
      <c r="AB81" s="380"/>
      <c r="AC81" s="380"/>
      <c r="AD81" s="380"/>
      <c r="AF81" s="383"/>
      <c r="AG81" s="381"/>
      <c r="AH81" s="382"/>
      <c r="AI81" s="381"/>
      <c r="AJ81" s="384"/>
      <c r="AM81" s="384"/>
      <c r="AO81" s="383"/>
      <c r="AP81" s="381"/>
      <c r="AQ81" s="382"/>
      <c r="AR81" s="381"/>
      <c r="AS81" s="380"/>
      <c r="AT81" s="380"/>
      <c r="AU81" s="380"/>
      <c r="AV81" s="380"/>
      <c r="AW81" s="418"/>
      <c r="AX81" s="380"/>
      <c r="BJ81" s="380"/>
      <c r="BK81" s="416"/>
      <c r="BL81" s="380"/>
      <c r="BM81" s="380"/>
      <c r="BN81" s="380"/>
      <c r="BO81" s="380"/>
      <c r="BQ81" s="383"/>
      <c r="BR81" s="381"/>
      <c r="BS81" s="382"/>
      <c r="BT81" s="381"/>
      <c r="BU81" s="384"/>
    </row>
    <row r="82" spans="2:73" ht="15" customHeight="1" thickTop="1" thickBot="1" x14ac:dyDescent="0.25">
      <c r="B82" s="384">
        <v>115</v>
      </c>
      <c r="D82" s="383" t="s">
        <v>402</v>
      </c>
      <c r="E82" s="381" t="s">
        <v>133</v>
      </c>
      <c r="F82" s="382" t="s">
        <v>144</v>
      </c>
      <c r="G82" s="381" t="s">
        <v>131</v>
      </c>
      <c r="H82" s="386"/>
      <c r="I82" s="386"/>
      <c r="J82" s="380"/>
      <c r="K82" s="406"/>
      <c r="L82" s="395"/>
      <c r="M82" s="385"/>
      <c r="Y82" s="390"/>
      <c r="Z82" s="406"/>
      <c r="AA82" s="395"/>
      <c r="AB82" s="380"/>
      <c r="AC82" s="380"/>
      <c r="AD82" s="386"/>
      <c r="AF82" s="383" t="s">
        <v>341</v>
      </c>
      <c r="AG82" s="381" t="s">
        <v>133</v>
      </c>
      <c r="AH82" s="382" t="s">
        <v>176</v>
      </c>
      <c r="AI82" s="381" t="s">
        <v>131</v>
      </c>
      <c r="AJ82" s="384">
        <v>142</v>
      </c>
      <c r="AM82" s="384">
        <v>169</v>
      </c>
      <c r="AO82" s="383" t="s">
        <v>401</v>
      </c>
      <c r="AP82" s="381" t="s">
        <v>133</v>
      </c>
      <c r="AQ82" s="382" t="s">
        <v>132</v>
      </c>
      <c r="AR82" s="381" t="s">
        <v>131</v>
      </c>
      <c r="AS82" s="386"/>
      <c r="AT82" s="386"/>
      <c r="AU82" s="380"/>
      <c r="AV82" s="406"/>
      <c r="AW82" s="409"/>
      <c r="AX82" s="380"/>
      <c r="BJ82" s="406"/>
      <c r="BK82" s="409"/>
      <c r="BL82" s="395"/>
      <c r="BM82" s="380"/>
      <c r="BN82" s="380"/>
      <c r="BO82" s="386"/>
      <c r="BQ82" s="383" t="s">
        <v>400</v>
      </c>
      <c r="BR82" s="381" t="s">
        <v>133</v>
      </c>
      <c r="BS82" s="382" t="s">
        <v>150</v>
      </c>
      <c r="BT82" s="381" t="s">
        <v>131</v>
      </c>
      <c r="BU82" s="384">
        <v>195</v>
      </c>
    </row>
    <row r="83" spans="2:73" ht="15" customHeight="1" thickTop="1" thickBot="1" x14ac:dyDescent="0.25">
      <c r="B83" s="384"/>
      <c r="D83" s="383"/>
      <c r="E83" s="381"/>
      <c r="F83" s="382"/>
      <c r="G83" s="381"/>
      <c r="H83" s="380"/>
      <c r="I83" s="380"/>
      <c r="J83" s="418"/>
      <c r="K83" s="406"/>
      <c r="L83" s="395"/>
      <c r="M83" s="385"/>
      <c r="Y83" s="390"/>
      <c r="Z83" s="406"/>
      <c r="AA83" s="395"/>
      <c r="AB83" s="380"/>
      <c r="AC83" s="416"/>
      <c r="AD83" s="380"/>
      <c r="AF83" s="383"/>
      <c r="AG83" s="381"/>
      <c r="AH83" s="382"/>
      <c r="AI83" s="381"/>
      <c r="AJ83" s="384"/>
      <c r="AM83" s="384"/>
      <c r="AO83" s="383"/>
      <c r="AP83" s="381"/>
      <c r="AQ83" s="382"/>
      <c r="AR83" s="381"/>
      <c r="AS83" s="380"/>
      <c r="AT83" s="380"/>
      <c r="AU83" s="418"/>
      <c r="AV83" s="406"/>
      <c r="AW83" s="409"/>
      <c r="AX83" s="380"/>
      <c r="BJ83" s="406"/>
      <c r="BK83" s="409"/>
      <c r="BL83" s="395"/>
      <c r="BM83" s="380"/>
      <c r="BN83" s="416"/>
      <c r="BO83" s="380"/>
      <c r="BQ83" s="383"/>
      <c r="BR83" s="381"/>
      <c r="BS83" s="382"/>
      <c r="BT83" s="381"/>
      <c r="BU83" s="384"/>
    </row>
    <row r="84" spans="2:73" ht="15" customHeight="1" thickTop="1" thickBot="1" x14ac:dyDescent="0.25">
      <c r="B84" s="384">
        <v>116</v>
      </c>
      <c r="D84" s="383" t="s">
        <v>399</v>
      </c>
      <c r="E84" s="381" t="s">
        <v>133</v>
      </c>
      <c r="F84" s="382" t="s">
        <v>182</v>
      </c>
      <c r="G84" s="381" t="s">
        <v>131</v>
      </c>
      <c r="H84" s="386"/>
      <c r="I84" s="406"/>
      <c r="J84" s="395"/>
      <c r="K84" s="420"/>
      <c r="L84" s="380"/>
      <c r="M84" s="385"/>
      <c r="Y84" s="390"/>
      <c r="Z84" s="406"/>
      <c r="AA84" s="395"/>
      <c r="AB84" s="390"/>
      <c r="AC84" s="406"/>
      <c r="AD84" s="415"/>
      <c r="AF84" s="383" t="s">
        <v>398</v>
      </c>
      <c r="AG84" s="381" t="s">
        <v>133</v>
      </c>
      <c r="AH84" s="382" t="s">
        <v>140</v>
      </c>
      <c r="AI84" s="381" t="s">
        <v>131</v>
      </c>
      <c r="AJ84" s="384">
        <v>143</v>
      </c>
      <c r="AM84" s="384">
        <v>170</v>
      </c>
      <c r="AO84" s="383" t="s">
        <v>397</v>
      </c>
      <c r="AP84" s="381" t="s">
        <v>133</v>
      </c>
      <c r="AQ84" s="382" t="s">
        <v>161</v>
      </c>
      <c r="AR84" s="381" t="s">
        <v>131</v>
      </c>
      <c r="AS84" s="380"/>
      <c r="AT84" s="406"/>
      <c r="AU84" s="395"/>
      <c r="AV84" s="420"/>
      <c r="AW84" s="406"/>
      <c r="AX84" s="380"/>
      <c r="BJ84" s="406"/>
      <c r="BK84" s="409"/>
      <c r="BL84" s="395"/>
      <c r="BM84" s="390"/>
      <c r="BN84" s="406"/>
      <c r="BO84" s="415"/>
      <c r="BQ84" s="383" t="s">
        <v>396</v>
      </c>
      <c r="BR84" s="381" t="s">
        <v>133</v>
      </c>
      <c r="BS84" s="382" t="s">
        <v>148</v>
      </c>
      <c r="BT84" s="381" t="s">
        <v>131</v>
      </c>
      <c r="BU84" s="384">
        <v>196</v>
      </c>
    </row>
    <row r="85" spans="2:73" ht="15" customHeight="1" thickTop="1" thickBot="1" x14ac:dyDescent="0.25">
      <c r="B85" s="384"/>
      <c r="D85" s="383"/>
      <c r="E85" s="381"/>
      <c r="F85" s="382"/>
      <c r="G85" s="381"/>
      <c r="H85" s="380"/>
      <c r="I85" s="419"/>
      <c r="J85" s="380"/>
      <c r="K85" s="420"/>
      <c r="L85" s="380"/>
      <c r="M85" s="385"/>
      <c r="Y85" s="390"/>
      <c r="Z85" s="406"/>
      <c r="AA85" s="395"/>
      <c r="AB85" s="416"/>
      <c r="AC85" s="380"/>
      <c r="AD85" s="396"/>
      <c r="AF85" s="383"/>
      <c r="AG85" s="381"/>
      <c r="AH85" s="382"/>
      <c r="AI85" s="381"/>
      <c r="AJ85" s="384"/>
      <c r="AM85" s="384"/>
      <c r="AO85" s="383"/>
      <c r="AP85" s="381"/>
      <c r="AQ85" s="382"/>
      <c r="AR85" s="381"/>
      <c r="AS85" s="396"/>
      <c r="AT85" s="409"/>
      <c r="AU85" s="380"/>
      <c r="AV85" s="420"/>
      <c r="AW85" s="406"/>
      <c r="AX85" s="380"/>
      <c r="BJ85" s="406"/>
      <c r="BK85" s="409"/>
      <c r="BL85" s="395"/>
      <c r="BM85" s="416"/>
      <c r="BN85" s="380"/>
      <c r="BO85" s="396"/>
      <c r="BQ85" s="383"/>
      <c r="BR85" s="381"/>
      <c r="BS85" s="382"/>
      <c r="BT85" s="381"/>
      <c r="BU85" s="384"/>
    </row>
    <row r="86" spans="2:73" ht="15" customHeight="1" thickTop="1" thickBot="1" x14ac:dyDescent="0.25">
      <c r="B86" s="384">
        <v>117</v>
      </c>
      <c r="D86" s="383" t="s">
        <v>395</v>
      </c>
      <c r="E86" s="381" t="s">
        <v>133</v>
      </c>
      <c r="F86" s="382" t="s">
        <v>154</v>
      </c>
      <c r="G86" s="381" t="s">
        <v>131</v>
      </c>
      <c r="H86" s="421"/>
      <c r="I86" s="380"/>
      <c r="J86" s="380"/>
      <c r="K86" s="420"/>
      <c r="L86" s="380"/>
      <c r="M86" s="385"/>
      <c r="Y86" s="390"/>
      <c r="Z86" s="406"/>
      <c r="AA86" s="409"/>
      <c r="AB86" s="409"/>
      <c r="AC86" s="395"/>
      <c r="AD86" s="386"/>
      <c r="AF86" s="383" t="s">
        <v>394</v>
      </c>
      <c r="AG86" s="381" t="s">
        <v>133</v>
      </c>
      <c r="AH86" s="382" t="s">
        <v>180</v>
      </c>
      <c r="AI86" s="381" t="s">
        <v>131</v>
      </c>
      <c r="AJ86" s="384">
        <v>144</v>
      </c>
      <c r="AM86" s="384">
        <v>171</v>
      </c>
      <c r="AO86" s="383" t="s">
        <v>393</v>
      </c>
      <c r="AP86" s="381" t="s">
        <v>133</v>
      </c>
      <c r="AQ86" s="382" t="s">
        <v>189</v>
      </c>
      <c r="AR86" s="381" t="s">
        <v>131</v>
      </c>
      <c r="AS86" s="386"/>
      <c r="AT86" s="405"/>
      <c r="AU86" s="380"/>
      <c r="AV86" s="420"/>
      <c r="AW86" s="406"/>
      <c r="AX86" s="380"/>
      <c r="BJ86" s="406"/>
      <c r="BK86" s="409"/>
      <c r="BL86" s="409"/>
      <c r="BM86" s="409"/>
      <c r="BN86" s="395"/>
      <c r="BO86" s="410"/>
      <c r="BQ86" s="383" t="s">
        <v>392</v>
      </c>
      <c r="BR86" s="381" t="s">
        <v>133</v>
      </c>
      <c r="BS86" s="382" t="s">
        <v>182</v>
      </c>
      <c r="BT86" s="381" t="s">
        <v>131</v>
      </c>
      <c r="BU86" s="384">
        <v>197</v>
      </c>
    </row>
    <row r="87" spans="2:73" ht="15" customHeight="1" thickTop="1" thickBot="1" x14ac:dyDescent="0.25">
      <c r="B87" s="384"/>
      <c r="D87" s="383"/>
      <c r="E87" s="381"/>
      <c r="F87" s="382"/>
      <c r="G87" s="381"/>
      <c r="H87" s="380"/>
      <c r="I87" s="380"/>
      <c r="J87" s="380"/>
      <c r="K87" s="419"/>
      <c r="L87" s="380"/>
      <c r="M87" s="385"/>
      <c r="Y87" s="390"/>
      <c r="Z87" s="406"/>
      <c r="AA87" s="409"/>
      <c r="AB87" s="395"/>
      <c r="AC87" s="423"/>
      <c r="AD87" s="380"/>
      <c r="AF87" s="383"/>
      <c r="AG87" s="381"/>
      <c r="AH87" s="382"/>
      <c r="AI87" s="381"/>
      <c r="AJ87" s="384"/>
      <c r="AM87" s="384"/>
      <c r="AO87" s="383"/>
      <c r="AP87" s="381"/>
      <c r="AQ87" s="382"/>
      <c r="AR87" s="381"/>
      <c r="AS87" s="380"/>
      <c r="AT87" s="380"/>
      <c r="AU87" s="380"/>
      <c r="AV87" s="419"/>
      <c r="AW87" s="406"/>
      <c r="AX87" s="380"/>
      <c r="BJ87" s="406"/>
      <c r="BK87" s="409"/>
      <c r="BL87" s="409"/>
      <c r="BM87" s="395"/>
      <c r="BN87" s="409"/>
      <c r="BO87" s="396"/>
      <c r="BQ87" s="383"/>
      <c r="BR87" s="381"/>
      <c r="BS87" s="382"/>
      <c r="BT87" s="381"/>
      <c r="BU87" s="384"/>
    </row>
    <row r="88" spans="2:73" ht="15" customHeight="1" thickTop="1" thickBot="1" x14ac:dyDescent="0.25">
      <c r="B88" s="384">
        <v>118</v>
      </c>
      <c r="D88" s="383" t="s">
        <v>391</v>
      </c>
      <c r="E88" s="381" t="s">
        <v>133</v>
      </c>
      <c r="F88" s="382" t="s">
        <v>198</v>
      </c>
      <c r="G88" s="381" t="s">
        <v>131</v>
      </c>
      <c r="H88" s="380"/>
      <c r="I88" s="380"/>
      <c r="J88" s="406"/>
      <c r="K88" s="380"/>
      <c r="L88" s="380"/>
      <c r="M88" s="385"/>
      <c r="Y88" s="390"/>
      <c r="Z88" s="406"/>
      <c r="AA88" s="409"/>
      <c r="AB88" s="395"/>
      <c r="AC88" s="406"/>
      <c r="AD88" s="415"/>
      <c r="AF88" s="383" t="s">
        <v>390</v>
      </c>
      <c r="AG88" s="381" t="s">
        <v>133</v>
      </c>
      <c r="AH88" s="382" t="s">
        <v>148</v>
      </c>
      <c r="AI88" s="381" t="s">
        <v>131</v>
      </c>
      <c r="AJ88" s="384">
        <v>145</v>
      </c>
      <c r="AM88" s="384">
        <v>172</v>
      </c>
      <c r="AO88" s="383" t="s">
        <v>389</v>
      </c>
      <c r="AP88" s="381" t="s">
        <v>133</v>
      </c>
      <c r="AQ88" s="382" t="s">
        <v>148</v>
      </c>
      <c r="AR88" s="381" t="s">
        <v>131</v>
      </c>
      <c r="AS88" s="380"/>
      <c r="AT88" s="380"/>
      <c r="AU88" s="406"/>
      <c r="AV88" s="380"/>
      <c r="AW88" s="406"/>
      <c r="AX88" s="380"/>
      <c r="BJ88" s="406"/>
      <c r="BK88" s="409"/>
      <c r="BL88" s="409"/>
      <c r="BM88" s="395"/>
      <c r="BN88" s="414"/>
      <c r="BO88" s="386"/>
      <c r="BQ88" s="383" t="s">
        <v>346</v>
      </c>
      <c r="BR88" s="381" t="s">
        <v>133</v>
      </c>
      <c r="BS88" s="382" t="s">
        <v>202</v>
      </c>
      <c r="BT88" s="381" t="s">
        <v>131</v>
      </c>
      <c r="BU88" s="384">
        <v>198</v>
      </c>
    </row>
    <row r="89" spans="2:73" ht="15" customHeight="1" thickTop="1" thickBot="1" x14ac:dyDescent="0.25">
      <c r="B89" s="384"/>
      <c r="D89" s="383"/>
      <c r="E89" s="381"/>
      <c r="F89" s="382"/>
      <c r="G89" s="381"/>
      <c r="H89" s="396"/>
      <c r="I89" s="395"/>
      <c r="J89" s="406"/>
      <c r="K89" s="380"/>
      <c r="L89" s="380"/>
      <c r="M89" s="385"/>
      <c r="Q89" s="422"/>
      <c r="U89" s="422"/>
      <c r="Y89" s="390"/>
      <c r="Z89" s="380"/>
      <c r="AA89" s="409"/>
      <c r="AB89" s="380"/>
      <c r="AC89" s="380"/>
      <c r="AD89" s="396"/>
      <c r="AF89" s="383"/>
      <c r="AG89" s="381"/>
      <c r="AH89" s="382"/>
      <c r="AI89" s="381"/>
      <c r="AJ89" s="384"/>
      <c r="AM89" s="384"/>
      <c r="AO89" s="383"/>
      <c r="AP89" s="381"/>
      <c r="AQ89" s="382"/>
      <c r="AR89" s="381"/>
      <c r="AS89" s="396"/>
      <c r="AT89" s="395"/>
      <c r="AU89" s="406"/>
      <c r="AV89" s="380"/>
      <c r="AW89" s="406"/>
      <c r="AX89" s="380"/>
      <c r="BB89" s="422"/>
      <c r="BF89" s="422"/>
      <c r="BJ89" s="406"/>
      <c r="BK89" s="395"/>
      <c r="BL89" s="409"/>
      <c r="BM89" s="380"/>
      <c r="BN89" s="380"/>
      <c r="BO89" s="380"/>
      <c r="BQ89" s="383"/>
      <c r="BR89" s="381"/>
      <c r="BS89" s="382"/>
      <c r="BT89" s="381"/>
      <c r="BU89" s="384"/>
    </row>
    <row r="90" spans="2:73" ht="15" customHeight="1" thickTop="1" thickBot="1" x14ac:dyDescent="0.25">
      <c r="B90" s="384">
        <v>119</v>
      </c>
      <c r="D90" s="383" t="s">
        <v>388</v>
      </c>
      <c r="E90" s="381" t="s">
        <v>133</v>
      </c>
      <c r="F90" s="382" t="s">
        <v>136</v>
      </c>
      <c r="G90" s="381" t="s">
        <v>131</v>
      </c>
      <c r="H90" s="386"/>
      <c r="I90" s="398"/>
      <c r="J90" s="406"/>
      <c r="K90" s="380"/>
      <c r="L90" s="380"/>
      <c r="M90" s="385"/>
      <c r="Q90" s="408">
        <v>11</v>
      </c>
      <c r="R90" s="402"/>
      <c r="T90" s="407">
        <v>8</v>
      </c>
      <c r="U90" s="401"/>
      <c r="Y90" s="390"/>
      <c r="Z90" s="380"/>
      <c r="AA90" s="414"/>
      <c r="AB90" s="380"/>
      <c r="AC90" s="380"/>
      <c r="AD90" s="410"/>
      <c r="AF90" s="383" t="s">
        <v>387</v>
      </c>
      <c r="AG90" s="381" t="s">
        <v>133</v>
      </c>
      <c r="AH90" s="382" t="s">
        <v>144</v>
      </c>
      <c r="AI90" s="381" t="s">
        <v>131</v>
      </c>
      <c r="AJ90" s="384">
        <v>146</v>
      </c>
      <c r="AM90" s="384">
        <v>173</v>
      </c>
      <c r="AO90" s="383" t="s">
        <v>386</v>
      </c>
      <c r="AP90" s="381" t="s">
        <v>133</v>
      </c>
      <c r="AQ90" s="382" t="s">
        <v>214</v>
      </c>
      <c r="AR90" s="381" t="s">
        <v>131</v>
      </c>
      <c r="AS90" s="386"/>
      <c r="AT90" s="398"/>
      <c r="AU90" s="406"/>
      <c r="AV90" s="380"/>
      <c r="AW90" s="406"/>
      <c r="AX90" s="380"/>
      <c r="BB90" s="408">
        <v>5</v>
      </c>
      <c r="BC90" s="402"/>
      <c r="BE90" s="407">
        <v>11</v>
      </c>
      <c r="BF90" s="401"/>
      <c r="BJ90" s="406"/>
      <c r="BK90" s="395"/>
      <c r="BL90" s="414"/>
      <c r="BM90" s="380"/>
      <c r="BN90" s="380"/>
      <c r="BO90" s="386"/>
      <c r="BQ90" s="383" t="s">
        <v>385</v>
      </c>
      <c r="BR90" s="381" t="s">
        <v>133</v>
      </c>
      <c r="BS90" s="382" t="s">
        <v>214</v>
      </c>
      <c r="BT90" s="381" t="s">
        <v>131</v>
      </c>
      <c r="BU90" s="384">
        <v>199</v>
      </c>
    </row>
    <row r="91" spans="2:73" ht="15" customHeight="1" thickTop="1" thickBot="1" x14ac:dyDescent="0.25">
      <c r="B91" s="384"/>
      <c r="D91" s="383"/>
      <c r="E91" s="381"/>
      <c r="F91" s="382"/>
      <c r="G91" s="381"/>
      <c r="H91" s="380"/>
      <c r="I91" s="380"/>
      <c r="J91" s="409"/>
      <c r="K91" s="380"/>
      <c r="L91" s="380"/>
      <c r="M91" s="385"/>
      <c r="Q91" s="403"/>
      <c r="R91" s="402"/>
      <c r="S91" s="394"/>
      <c r="T91" s="402"/>
      <c r="U91" s="401"/>
      <c r="Y91" s="390"/>
      <c r="Z91" s="380"/>
      <c r="AA91" s="390"/>
      <c r="AB91" s="380"/>
      <c r="AC91" s="406"/>
      <c r="AD91" s="396"/>
      <c r="AF91" s="383"/>
      <c r="AG91" s="381"/>
      <c r="AH91" s="382"/>
      <c r="AI91" s="381"/>
      <c r="AJ91" s="384"/>
      <c r="AM91" s="384"/>
      <c r="AO91" s="383"/>
      <c r="AP91" s="381"/>
      <c r="AQ91" s="382"/>
      <c r="AR91" s="381"/>
      <c r="AS91" s="380"/>
      <c r="AT91" s="380"/>
      <c r="AU91" s="409"/>
      <c r="AV91" s="380"/>
      <c r="AW91" s="406"/>
      <c r="AX91" s="380"/>
      <c r="BB91" s="403"/>
      <c r="BC91" s="402"/>
      <c r="BD91" s="394"/>
      <c r="BE91" s="402"/>
      <c r="BF91" s="401"/>
      <c r="BJ91" s="406"/>
      <c r="BK91" s="395"/>
      <c r="BL91" s="390"/>
      <c r="BM91" s="380"/>
      <c r="BN91" s="416"/>
      <c r="BO91" s="380"/>
      <c r="BQ91" s="383"/>
      <c r="BR91" s="381"/>
      <c r="BS91" s="382"/>
      <c r="BT91" s="381"/>
      <c r="BU91" s="384"/>
    </row>
    <row r="92" spans="2:73" ht="15" customHeight="1" thickTop="1" thickBot="1" x14ac:dyDescent="0.25">
      <c r="B92" s="384">
        <v>120</v>
      </c>
      <c r="D92" s="383" t="s">
        <v>384</v>
      </c>
      <c r="E92" s="381" t="s">
        <v>133</v>
      </c>
      <c r="F92" s="382" t="s">
        <v>172</v>
      </c>
      <c r="G92" s="381" t="s">
        <v>131</v>
      </c>
      <c r="H92" s="386"/>
      <c r="I92" s="386"/>
      <c r="J92" s="405"/>
      <c r="K92" s="380"/>
      <c r="L92" s="380"/>
      <c r="M92" s="385"/>
      <c r="Q92" s="408">
        <v>9</v>
      </c>
      <c r="R92" s="402"/>
      <c r="T92" s="407">
        <v>11</v>
      </c>
      <c r="U92" s="401"/>
      <c r="Y92" s="390"/>
      <c r="Z92" s="380"/>
      <c r="AA92" s="390"/>
      <c r="AB92" s="380"/>
      <c r="AC92" s="397"/>
      <c r="AD92" s="386"/>
      <c r="AF92" s="383" t="s">
        <v>383</v>
      </c>
      <c r="AG92" s="381" t="s">
        <v>133</v>
      </c>
      <c r="AH92" s="382" t="s">
        <v>154</v>
      </c>
      <c r="AI92" s="381" t="s">
        <v>131</v>
      </c>
      <c r="AJ92" s="384">
        <v>147</v>
      </c>
      <c r="AM92" s="384">
        <v>174</v>
      </c>
      <c r="AO92" s="383" t="s">
        <v>382</v>
      </c>
      <c r="AP92" s="381" t="s">
        <v>133</v>
      </c>
      <c r="AQ92" s="382" t="s">
        <v>207</v>
      </c>
      <c r="AR92" s="381" t="s">
        <v>131</v>
      </c>
      <c r="AS92" s="386"/>
      <c r="AT92" s="386"/>
      <c r="AU92" s="405"/>
      <c r="AV92" s="380"/>
      <c r="AW92" s="406"/>
      <c r="AX92" s="380"/>
      <c r="BB92" s="408">
        <v>6</v>
      </c>
      <c r="BC92" s="402"/>
      <c r="BE92" s="407">
        <v>11</v>
      </c>
      <c r="BF92" s="401"/>
      <c r="BJ92" s="406"/>
      <c r="BK92" s="395"/>
      <c r="BL92" s="390"/>
      <c r="BM92" s="406"/>
      <c r="BN92" s="409"/>
      <c r="BO92" s="415"/>
      <c r="BQ92" s="383" t="s">
        <v>381</v>
      </c>
      <c r="BR92" s="381" t="s">
        <v>133</v>
      </c>
      <c r="BS92" s="382" t="s">
        <v>163</v>
      </c>
      <c r="BT92" s="381" t="s">
        <v>131</v>
      </c>
      <c r="BU92" s="384">
        <v>200</v>
      </c>
    </row>
    <row r="93" spans="2:73" ht="15" customHeight="1" thickTop="1" thickBot="1" x14ac:dyDescent="0.25">
      <c r="B93" s="384"/>
      <c r="D93" s="383"/>
      <c r="E93" s="381"/>
      <c r="F93" s="382"/>
      <c r="G93" s="381"/>
      <c r="H93" s="380"/>
      <c r="I93" s="380"/>
      <c r="J93" s="380"/>
      <c r="K93" s="380"/>
      <c r="L93" s="380"/>
      <c r="M93" s="385"/>
      <c r="O93" s="399">
        <f>IF(Q90="","",IF(Q90&gt;T90,1,0)+IF(Q92&gt;T92,1,0)+IF(Q94&gt;T94,1,0)+IF(Q96&gt;T96,1,0)+IF(Q98&gt;T98,1,0))</f>
        <v>3</v>
      </c>
      <c r="P93" s="404"/>
      <c r="Q93" s="403"/>
      <c r="R93" s="402"/>
      <c r="S93" s="394"/>
      <c r="T93" s="402"/>
      <c r="U93" s="401"/>
      <c r="V93" s="400">
        <f>IF(Q90="","",IF(Q90&lt;T90,1,0)+IF(Q92&lt;T92,1,0)+IF(Q94&lt;T94,1,0)+IF(Q96&lt;T96,1,0)+IF(Q98&lt;T98,1,0))</f>
        <v>1</v>
      </c>
      <c r="W93" s="399"/>
      <c r="Y93" s="390"/>
      <c r="Z93" s="380"/>
      <c r="AA93" s="390"/>
      <c r="AB93" s="393"/>
      <c r="AC93" s="380"/>
      <c r="AD93" s="380"/>
      <c r="AF93" s="383"/>
      <c r="AG93" s="381"/>
      <c r="AH93" s="382"/>
      <c r="AI93" s="381"/>
      <c r="AJ93" s="384"/>
      <c r="AM93" s="384"/>
      <c r="AO93" s="383"/>
      <c r="AP93" s="381"/>
      <c r="AQ93" s="382"/>
      <c r="AR93" s="381"/>
      <c r="AS93" s="380"/>
      <c r="AT93" s="380"/>
      <c r="AU93" s="380"/>
      <c r="AV93" s="380"/>
      <c r="AW93" s="406"/>
      <c r="AX93" s="380"/>
      <c r="AZ93" s="399">
        <f>IF(BB90="","",IF(BB90&gt;BE90,1,0)+IF(BB92&gt;BE92,1,0)+IF(BB94&gt;BE94,1,0)+IF(BB96&gt;BE96,1,0)+IF(BB98&gt;BE98,1,0))</f>
        <v>0</v>
      </c>
      <c r="BA93" s="404"/>
      <c r="BB93" s="403"/>
      <c r="BC93" s="402"/>
      <c r="BD93" s="394"/>
      <c r="BE93" s="402"/>
      <c r="BF93" s="401"/>
      <c r="BG93" s="400">
        <f>IF(BB90="","",IF(BB90&lt;BE90,1,0)+IF(BB92&lt;BE92,1,0)+IF(BB94&lt;BE94,1,0)+IF(BB96&lt;BE96,1,0)+IF(BB98&lt;BE98,1,0))</f>
        <v>3</v>
      </c>
      <c r="BH93" s="399"/>
      <c r="BJ93" s="406"/>
      <c r="BK93" s="395"/>
      <c r="BL93" s="390"/>
      <c r="BM93" s="393"/>
      <c r="BN93" s="380"/>
      <c r="BO93" s="396"/>
      <c r="BQ93" s="383"/>
      <c r="BR93" s="381"/>
      <c r="BS93" s="382"/>
      <c r="BT93" s="381"/>
      <c r="BU93" s="384"/>
    </row>
    <row r="94" spans="2:73" ht="15" customHeight="1" thickTop="1" thickBot="1" x14ac:dyDescent="0.25">
      <c r="B94" s="384">
        <v>121</v>
      </c>
      <c r="D94" s="383" t="s">
        <v>380</v>
      </c>
      <c r="E94" s="381" t="s">
        <v>133</v>
      </c>
      <c r="F94" s="382" t="s">
        <v>172</v>
      </c>
      <c r="G94" s="381" t="s">
        <v>131</v>
      </c>
      <c r="H94" s="386"/>
      <c r="I94" s="386"/>
      <c r="J94" s="380"/>
      <c r="K94" s="380"/>
      <c r="L94" s="380"/>
      <c r="M94" s="418"/>
      <c r="O94" s="399"/>
      <c r="P94" s="404"/>
      <c r="Q94" s="408">
        <v>11</v>
      </c>
      <c r="R94" s="402"/>
      <c r="T94" s="407">
        <v>5</v>
      </c>
      <c r="U94" s="401"/>
      <c r="V94" s="400"/>
      <c r="W94" s="399"/>
      <c r="Y94" s="426"/>
      <c r="Z94" s="380"/>
      <c r="AA94" s="380"/>
      <c r="AB94" s="390"/>
      <c r="AC94" s="386"/>
      <c r="AD94" s="386"/>
      <c r="AF94" s="383" t="s">
        <v>330</v>
      </c>
      <c r="AG94" s="381" t="s">
        <v>133</v>
      </c>
      <c r="AH94" s="382" t="s">
        <v>207</v>
      </c>
      <c r="AI94" s="381" t="s">
        <v>131</v>
      </c>
      <c r="AJ94" s="384">
        <v>148</v>
      </c>
      <c r="AM94" s="384">
        <v>175</v>
      </c>
      <c r="AO94" s="383" t="s">
        <v>379</v>
      </c>
      <c r="AP94" s="381" t="s">
        <v>133</v>
      </c>
      <c r="AQ94" s="382" t="s">
        <v>172</v>
      </c>
      <c r="AR94" s="381" t="s">
        <v>131</v>
      </c>
      <c r="AS94" s="386"/>
      <c r="AT94" s="386"/>
      <c r="AU94" s="380"/>
      <c r="AV94" s="380"/>
      <c r="AW94" s="380"/>
      <c r="AX94" s="448"/>
      <c r="AZ94" s="399"/>
      <c r="BA94" s="404"/>
      <c r="BB94" s="408">
        <v>9</v>
      </c>
      <c r="BC94" s="402"/>
      <c r="BE94" s="407">
        <v>11</v>
      </c>
      <c r="BF94" s="401"/>
      <c r="BG94" s="400"/>
      <c r="BH94" s="399"/>
      <c r="BJ94" s="393"/>
      <c r="BK94" s="380"/>
      <c r="BL94" s="380"/>
      <c r="BM94" s="390"/>
      <c r="BN94" s="386"/>
      <c r="BO94" s="386"/>
      <c r="BQ94" s="383" t="s">
        <v>378</v>
      </c>
      <c r="BR94" s="381" t="s">
        <v>133</v>
      </c>
      <c r="BS94" s="382" t="s">
        <v>189</v>
      </c>
      <c r="BT94" s="381" t="s">
        <v>131</v>
      </c>
      <c r="BU94" s="384">
        <v>201</v>
      </c>
    </row>
    <row r="95" spans="2:73" ht="15" customHeight="1" thickTop="1" thickBot="1" x14ac:dyDescent="0.25">
      <c r="B95" s="384"/>
      <c r="D95" s="383"/>
      <c r="E95" s="381"/>
      <c r="F95" s="382"/>
      <c r="G95" s="381"/>
      <c r="H95" s="380"/>
      <c r="I95" s="380"/>
      <c r="J95" s="418"/>
      <c r="K95" s="380"/>
      <c r="L95" s="406"/>
      <c r="M95" s="395"/>
      <c r="O95" s="399"/>
      <c r="P95" s="404"/>
      <c r="Q95" s="403"/>
      <c r="R95" s="402"/>
      <c r="S95" s="394"/>
      <c r="T95" s="402"/>
      <c r="U95" s="401"/>
      <c r="V95" s="400"/>
      <c r="W95" s="399"/>
      <c r="Y95" s="406"/>
      <c r="Z95" s="395"/>
      <c r="AA95" s="380"/>
      <c r="AB95" s="380"/>
      <c r="AC95" s="380"/>
      <c r="AD95" s="380"/>
      <c r="AF95" s="383"/>
      <c r="AG95" s="381"/>
      <c r="AH95" s="382"/>
      <c r="AI95" s="381"/>
      <c r="AJ95" s="384"/>
      <c r="AM95" s="384"/>
      <c r="AO95" s="383"/>
      <c r="AP95" s="381"/>
      <c r="AQ95" s="382"/>
      <c r="AR95" s="381"/>
      <c r="AS95" s="380"/>
      <c r="AT95" s="380"/>
      <c r="AU95" s="418"/>
      <c r="AV95" s="380"/>
      <c r="AW95" s="380"/>
      <c r="AX95" s="385"/>
      <c r="AZ95" s="399"/>
      <c r="BA95" s="404"/>
      <c r="BB95" s="403"/>
      <c r="BC95" s="402"/>
      <c r="BD95" s="394"/>
      <c r="BE95" s="402"/>
      <c r="BF95" s="401"/>
      <c r="BG95" s="400"/>
      <c r="BH95" s="399"/>
      <c r="BJ95" s="390"/>
      <c r="BK95" s="380"/>
      <c r="BL95" s="380"/>
      <c r="BM95" s="380"/>
      <c r="BN95" s="380"/>
      <c r="BO95" s="380"/>
      <c r="BQ95" s="383"/>
      <c r="BR95" s="381"/>
      <c r="BS95" s="382"/>
      <c r="BT95" s="381"/>
      <c r="BU95" s="384"/>
    </row>
    <row r="96" spans="2:73" ht="15" customHeight="1" thickTop="1" thickBot="1" x14ac:dyDescent="0.25">
      <c r="B96" s="384">
        <v>122</v>
      </c>
      <c r="D96" s="383" t="s">
        <v>377</v>
      </c>
      <c r="E96" s="381" t="s">
        <v>133</v>
      </c>
      <c r="F96" s="382" t="s">
        <v>156</v>
      </c>
      <c r="G96" s="381" t="s">
        <v>131</v>
      </c>
      <c r="H96" s="380"/>
      <c r="I96" s="406"/>
      <c r="J96" s="395"/>
      <c r="K96" s="385"/>
      <c r="L96" s="406"/>
      <c r="M96" s="395"/>
      <c r="O96" s="399"/>
      <c r="P96" s="404"/>
      <c r="Q96" s="408">
        <v>11</v>
      </c>
      <c r="R96" s="402"/>
      <c r="T96" s="407">
        <v>7</v>
      </c>
      <c r="U96" s="401"/>
      <c r="V96" s="400"/>
      <c r="W96" s="399"/>
      <c r="Y96" s="406"/>
      <c r="Z96" s="395"/>
      <c r="AA96" s="380"/>
      <c r="AB96" s="380"/>
      <c r="AC96" s="386"/>
      <c r="AD96" s="386"/>
      <c r="AF96" s="383" t="s">
        <v>376</v>
      </c>
      <c r="AG96" s="381" t="s">
        <v>133</v>
      </c>
      <c r="AH96" s="382" t="s">
        <v>189</v>
      </c>
      <c r="AI96" s="381" t="s">
        <v>131</v>
      </c>
      <c r="AJ96" s="384">
        <v>149</v>
      </c>
      <c r="AM96" s="384">
        <v>176</v>
      </c>
      <c r="AO96" s="383" t="s">
        <v>341</v>
      </c>
      <c r="AP96" s="381" t="s">
        <v>133</v>
      </c>
      <c r="AQ96" s="382" t="s">
        <v>159</v>
      </c>
      <c r="AR96" s="381" t="s">
        <v>131</v>
      </c>
      <c r="AS96" s="380"/>
      <c r="AT96" s="406"/>
      <c r="AU96" s="409"/>
      <c r="AV96" s="380"/>
      <c r="AW96" s="380"/>
      <c r="AX96" s="385"/>
      <c r="AZ96" s="399"/>
      <c r="BA96" s="404"/>
      <c r="BB96" s="408"/>
      <c r="BC96" s="402"/>
      <c r="BE96" s="407"/>
      <c r="BF96" s="401"/>
      <c r="BG96" s="400"/>
      <c r="BH96" s="399"/>
      <c r="BJ96" s="390"/>
      <c r="BK96" s="380"/>
      <c r="BL96" s="380"/>
      <c r="BM96" s="380"/>
      <c r="BN96" s="386"/>
      <c r="BO96" s="386"/>
      <c r="BQ96" s="383" t="s">
        <v>375</v>
      </c>
      <c r="BR96" s="381" t="s">
        <v>133</v>
      </c>
      <c r="BS96" s="382" t="s">
        <v>156</v>
      </c>
      <c r="BT96" s="381" t="s">
        <v>131</v>
      </c>
      <c r="BU96" s="384">
        <v>202</v>
      </c>
    </row>
    <row r="97" spans="2:73" ht="15" customHeight="1" thickTop="1" thickBot="1" x14ac:dyDescent="0.25">
      <c r="B97" s="384"/>
      <c r="D97" s="383"/>
      <c r="E97" s="381"/>
      <c r="F97" s="382"/>
      <c r="G97" s="381"/>
      <c r="H97" s="396"/>
      <c r="I97" s="409"/>
      <c r="J97" s="380"/>
      <c r="K97" s="385"/>
      <c r="L97" s="406"/>
      <c r="M97" s="395"/>
      <c r="Q97" s="403"/>
      <c r="R97" s="402"/>
      <c r="S97" s="394"/>
      <c r="T97" s="402"/>
      <c r="U97" s="401"/>
      <c r="Y97" s="380"/>
      <c r="Z97" s="395"/>
      <c r="AA97" s="380"/>
      <c r="AB97" s="416"/>
      <c r="AC97" s="380"/>
      <c r="AD97" s="380"/>
      <c r="AF97" s="383"/>
      <c r="AG97" s="381"/>
      <c r="AH97" s="382"/>
      <c r="AI97" s="381"/>
      <c r="AJ97" s="384"/>
      <c r="AM97" s="384"/>
      <c r="AO97" s="383"/>
      <c r="AP97" s="381"/>
      <c r="AQ97" s="382"/>
      <c r="AR97" s="381"/>
      <c r="AS97" s="396"/>
      <c r="AT97" s="409"/>
      <c r="AU97" s="406"/>
      <c r="AV97" s="380"/>
      <c r="AW97" s="380"/>
      <c r="AX97" s="385"/>
      <c r="BB97" s="403"/>
      <c r="BC97" s="402"/>
      <c r="BD97" s="394"/>
      <c r="BE97" s="402"/>
      <c r="BF97" s="401"/>
      <c r="BJ97" s="390"/>
      <c r="BK97" s="380"/>
      <c r="BL97" s="380"/>
      <c r="BM97" s="416"/>
      <c r="BN97" s="380"/>
      <c r="BO97" s="380"/>
      <c r="BQ97" s="383"/>
      <c r="BR97" s="381"/>
      <c r="BS97" s="382"/>
      <c r="BT97" s="381"/>
      <c r="BU97" s="384"/>
    </row>
    <row r="98" spans="2:73" ht="15" customHeight="1" thickTop="1" thickBot="1" x14ac:dyDescent="0.25">
      <c r="B98" s="384">
        <v>123</v>
      </c>
      <c r="D98" s="383" t="s">
        <v>374</v>
      </c>
      <c r="E98" s="381" t="s">
        <v>133</v>
      </c>
      <c r="F98" s="382" t="s">
        <v>142</v>
      </c>
      <c r="G98" s="381" t="s">
        <v>131</v>
      </c>
      <c r="H98" s="386"/>
      <c r="I98" s="405"/>
      <c r="J98" s="380"/>
      <c r="K98" s="385"/>
      <c r="L98" s="406"/>
      <c r="M98" s="395"/>
      <c r="Q98" s="408"/>
      <c r="R98" s="402"/>
      <c r="T98" s="407"/>
      <c r="U98" s="401"/>
      <c r="Y98" s="380"/>
      <c r="Z98" s="395"/>
      <c r="AA98" s="380"/>
      <c r="AB98" s="409"/>
      <c r="AC98" s="395"/>
      <c r="AD98" s="386"/>
      <c r="AF98" s="383" t="s">
        <v>373</v>
      </c>
      <c r="AG98" s="381" t="s">
        <v>133</v>
      </c>
      <c r="AH98" s="382" t="s">
        <v>156</v>
      </c>
      <c r="AI98" s="381" t="s">
        <v>131</v>
      </c>
      <c r="AJ98" s="384">
        <v>150</v>
      </c>
      <c r="AM98" s="384">
        <v>177</v>
      </c>
      <c r="AO98" s="383" t="s">
        <v>336</v>
      </c>
      <c r="AP98" s="381" t="s">
        <v>133</v>
      </c>
      <c r="AQ98" s="382" t="s">
        <v>165</v>
      </c>
      <c r="AR98" s="381" t="s">
        <v>131</v>
      </c>
      <c r="AS98" s="386"/>
      <c r="AT98" s="405"/>
      <c r="AU98" s="406"/>
      <c r="AV98" s="380"/>
      <c r="AW98" s="380"/>
      <c r="AX98" s="385"/>
      <c r="BB98" s="408"/>
      <c r="BC98" s="402"/>
      <c r="BE98" s="407"/>
      <c r="BF98" s="401"/>
      <c r="BJ98" s="390"/>
      <c r="BK98" s="380"/>
      <c r="BL98" s="390"/>
      <c r="BM98" s="406"/>
      <c r="BN98" s="395"/>
      <c r="BO98" s="386"/>
      <c r="BQ98" s="383" t="s">
        <v>372</v>
      </c>
      <c r="BR98" s="381" t="s">
        <v>133</v>
      </c>
      <c r="BS98" s="382" t="s">
        <v>154</v>
      </c>
      <c r="BT98" s="381" t="s">
        <v>131</v>
      </c>
      <c r="BU98" s="384">
        <v>203</v>
      </c>
    </row>
    <row r="99" spans="2:73" ht="15" customHeight="1" thickTop="1" thickBot="1" x14ac:dyDescent="0.25">
      <c r="B99" s="384"/>
      <c r="D99" s="383"/>
      <c r="E99" s="381"/>
      <c r="F99" s="382"/>
      <c r="G99" s="381"/>
      <c r="H99" s="380"/>
      <c r="I99" s="380"/>
      <c r="J99" s="380"/>
      <c r="K99" s="418"/>
      <c r="L99" s="406"/>
      <c r="M99" s="395"/>
      <c r="Q99" s="403"/>
      <c r="R99" s="402"/>
      <c r="S99" s="394"/>
      <c r="T99" s="402"/>
      <c r="U99" s="401"/>
      <c r="Y99" s="380"/>
      <c r="Z99" s="395"/>
      <c r="AA99" s="380"/>
      <c r="AB99" s="395"/>
      <c r="AC99" s="423"/>
      <c r="AD99" s="380"/>
      <c r="AF99" s="383"/>
      <c r="AG99" s="381"/>
      <c r="AH99" s="382"/>
      <c r="AI99" s="381"/>
      <c r="AJ99" s="384"/>
      <c r="AM99" s="384"/>
      <c r="AO99" s="383"/>
      <c r="AP99" s="381"/>
      <c r="AQ99" s="382"/>
      <c r="AR99" s="381"/>
      <c r="AS99" s="380"/>
      <c r="AT99" s="380"/>
      <c r="AU99" s="380"/>
      <c r="AV99" s="389"/>
      <c r="AW99" s="380"/>
      <c r="AX99" s="385"/>
      <c r="BB99" s="403"/>
      <c r="BC99" s="402"/>
      <c r="BD99" s="394"/>
      <c r="BE99" s="402"/>
      <c r="BF99" s="401"/>
      <c r="BJ99" s="390"/>
      <c r="BK99" s="380"/>
      <c r="BL99" s="390"/>
      <c r="BM99" s="380"/>
      <c r="BN99" s="423"/>
      <c r="BO99" s="380"/>
      <c r="BQ99" s="383"/>
      <c r="BR99" s="381"/>
      <c r="BS99" s="382"/>
      <c r="BT99" s="381"/>
      <c r="BU99" s="384"/>
    </row>
    <row r="100" spans="2:73" ht="15" customHeight="1" thickTop="1" thickBot="1" x14ac:dyDescent="0.25">
      <c r="B100" s="384">
        <v>124</v>
      </c>
      <c r="D100" s="383" t="s">
        <v>371</v>
      </c>
      <c r="E100" s="381" t="s">
        <v>133</v>
      </c>
      <c r="F100" s="382" t="s">
        <v>194</v>
      </c>
      <c r="G100" s="381" t="s">
        <v>131</v>
      </c>
      <c r="H100" s="380"/>
      <c r="I100" s="380"/>
      <c r="J100" s="406"/>
      <c r="K100" s="409"/>
      <c r="L100" s="409"/>
      <c r="M100" s="395"/>
      <c r="Q100" s="394"/>
      <c r="U100" s="394"/>
      <c r="Y100" s="380"/>
      <c r="Z100" s="395"/>
      <c r="AA100" s="380"/>
      <c r="AB100" s="395"/>
      <c r="AC100" s="406"/>
      <c r="AD100" s="415"/>
      <c r="AF100" s="383" t="s">
        <v>370</v>
      </c>
      <c r="AG100" s="381" t="s">
        <v>133</v>
      </c>
      <c r="AH100" s="382" t="s">
        <v>152</v>
      </c>
      <c r="AI100" s="381" t="s">
        <v>131</v>
      </c>
      <c r="AJ100" s="384">
        <v>151</v>
      </c>
      <c r="AM100" s="384">
        <v>178</v>
      </c>
      <c r="AO100" s="383" t="s">
        <v>369</v>
      </c>
      <c r="AP100" s="381" t="s">
        <v>133</v>
      </c>
      <c r="AQ100" s="382" t="s">
        <v>182</v>
      </c>
      <c r="AR100" s="381" t="s">
        <v>131</v>
      </c>
      <c r="AS100" s="386"/>
      <c r="AT100" s="380"/>
      <c r="AU100" s="380"/>
      <c r="AV100" s="385"/>
      <c r="AW100" s="385"/>
      <c r="AX100" s="385"/>
      <c r="BB100" s="394"/>
      <c r="BF100" s="394"/>
      <c r="BJ100" s="390"/>
      <c r="BK100" s="380"/>
      <c r="BL100" s="390"/>
      <c r="BM100" s="380"/>
      <c r="BN100" s="406"/>
      <c r="BO100" s="415"/>
      <c r="BQ100" s="383" t="s">
        <v>368</v>
      </c>
      <c r="BR100" s="381" t="s">
        <v>133</v>
      </c>
      <c r="BS100" s="382" t="s">
        <v>196</v>
      </c>
      <c r="BT100" s="381" t="s">
        <v>131</v>
      </c>
      <c r="BU100" s="384">
        <v>204</v>
      </c>
    </row>
    <row r="101" spans="2:73" ht="15" customHeight="1" thickTop="1" thickBot="1" x14ac:dyDescent="0.25">
      <c r="B101" s="384"/>
      <c r="D101" s="383"/>
      <c r="E101" s="381"/>
      <c r="F101" s="382"/>
      <c r="G101" s="381"/>
      <c r="H101" s="396"/>
      <c r="I101" s="389"/>
      <c r="J101" s="406"/>
      <c r="K101" s="409"/>
      <c r="L101" s="409"/>
      <c r="M101" s="395"/>
      <c r="S101" s="424"/>
      <c r="Y101" s="380"/>
      <c r="Z101" s="395"/>
      <c r="AA101" s="406"/>
      <c r="AB101" s="380"/>
      <c r="AC101" s="380"/>
      <c r="AD101" s="396"/>
      <c r="AF101" s="383"/>
      <c r="AG101" s="381"/>
      <c r="AH101" s="382"/>
      <c r="AI101" s="381"/>
      <c r="AJ101" s="384"/>
      <c r="AM101" s="384"/>
      <c r="AO101" s="383"/>
      <c r="AP101" s="381"/>
      <c r="AQ101" s="382"/>
      <c r="AR101" s="381"/>
      <c r="AS101" s="380"/>
      <c r="AT101" s="418"/>
      <c r="AU101" s="380"/>
      <c r="AV101" s="385"/>
      <c r="AW101" s="385"/>
      <c r="AX101" s="385"/>
      <c r="BD101" s="447"/>
      <c r="BJ101" s="390"/>
      <c r="BK101" s="380"/>
      <c r="BL101" s="416"/>
      <c r="BM101" s="380"/>
      <c r="BN101" s="380"/>
      <c r="BO101" s="396"/>
      <c r="BQ101" s="383"/>
      <c r="BR101" s="381"/>
      <c r="BS101" s="382"/>
      <c r="BT101" s="381"/>
      <c r="BU101" s="384"/>
    </row>
    <row r="102" spans="2:73" ht="15" customHeight="1" thickTop="1" thickBot="1" x14ac:dyDescent="0.25">
      <c r="B102" s="384">
        <v>125</v>
      </c>
      <c r="D102" s="383" t="s">
        <v>367</v>
      </c>
      <c r="E102" s="381" t="s">
        <v>133</v>
      </c>
      <c r="F102" s="382" t="s">
        <v>146</v>
      </c>
      <c r="G102" s="381" t="s">
        <v>131</v>
      </c>
      <c r="H102" s="386"/>
      <c r="I102" s="385"/>
      <c r="J102" s="420"/>
      <c r="K102" s="406"/>
      <c r="L102" s="409"/>
      <c r="M102" s="395"/>
      <c r="S102" s="424"/>
      <c r="Y102" s="380"/>
      <c r="Z102" s="395"/>
      <c r="AA102" s="397"/>
      <c r="AB102" s="380"/>
      <c r="AC102" s="380"/>
      <c r="AD102" s="386"/>
      <c r="AF102" s="383" t="s">
        <v>366</v>
      </c>
      <c r="AG102" s="381" t="s">
        <v>133</v>
      </c>
      <c r="AH102" s="382" t="s">
        <v>365</v>
      </c>
      <c r="AI102" s="381" t="s">
        <v>131</v>
      </c>
      <c r="AJ102" s="384">
        <v>152</v>
      </c>
      <c r="AM102" s="384">
        <v>179</v>
      </c>
      <c r="AO102" s="383" t="s">
        <v>364</v>
      </c>
      <c r="AP102" s="381" t="s">
        <v>133</v>
      </c>
      <c r="AQ102" s="382" t="s">
        <v>196</v>
      </c>
      <c r="AR102" s="381" t="s">
        <v>131</v>
      </c>
      <c r="AS102" s="421"/>
      <c r="AT102" s="409"/>
      <c r="AU102" s="395"/>
      <c r="AV102" s="385"/>
      <c r="AW102" s="385"/>
      <c r="AX102" s="385"/>
      <c r="BD102" s="447"/>
      <c r="BJ102" s="390"/>
      <c r="BK102" s="406"/>
      <c r="BL102" s="409"/>
      <c r="BM102" s="395"/>
      <c r="BN102" s="380"/>
      <c r="BO102" s="410"/>
      <c r="BQ102" s="383" t="s">
        <v>363</v>
      </c>
      <c r="BR102" s="381" t="s">
        <v>133</v>
      </c>
      <c r="BS102" s="382" t="s">
        <v>198</v>
      </c>
      <c r="BT102" s="381" t="s">
        <v>131</v>
      </c>
      <c r="BU102" s="384">
        <v>205</v>
      </c>
    </row>
    <row r="103" spans="2:73" ht="15" customHeight="1" thickTop="1" thickBot="1" x14ac:dyDescent="0.25">
      <c r="B103" s="384"/>
      <c r="D103" s="383"/>
      <c r="E103" s="381"/>
      <c r="F103" s="382"/>
      <c r="G103" s="381"/>
      <c r="H103" s="380"/>
      <c r="I103" s="380"/>
      <c r="J103" s="419"/>
      <c r="K103" s="406"/>
      <c r="L103" s="409"/>
      <c r="M103" s="395"/>
      <c r="S103" s="424"/>
      <c r="Y103" s="380"/>
      <c r="Z103" s="395"/>
      <c r="AA103" s="417"/>
      <c r="AB103" s="380"/>
      <c r="AC103" s="416"/>
      <c r="AD103" s="380"/>
      <c r="AF103" s="383"/>
      <c r="AG103" s="381"/>
      <c r="AH103" s="382"/>
      <c r="AI103" s="381"/>
      <c r="AJ103" s="384"/>
      <c r="AM103" s="384"/>
      <c r="AO103" s="383"/>
      <c r="AP103" s="381"/>
      <c r="AQ103" s="382"/>
      <c r="AR103" s="381"/>
      <c r="AS103" s="380"/>
      <c r="AT103" s="380"/>
      <c r="AU103" s="389"/>
      <c r="AV103" s="385"/>
      <c r="AW103" s="385"/>
      <c r="AX103" s="385"/>
      <c r="BD103" s="447"/>
      <c r="BJ103" s="390"/>
      <c r="BK103" s="406"/>
      <c r="BL103" s="409"/>
      <c r="BM103" s="395"/>
      <c r="BN103" s="406"/>
      <c r="BO103" s="396"/>
      <c r="BQ103" s="383"/>
      <c r="BR103" s="381"/>
      <c r="BS103" s="382"/>
      <c r="BT103" s="381"/>
      <c r="BU103" s="384"/>
    </row>
    <row r="104" spans="2:73" ht="15" customHeight="1" thickTop="1" thickBot="1" x14ac:dyDescent="0.25">
      <c r="B104" s="384">
        <v>126</v>
      </c>
      <c r="D104" s="383" t="s">
        <v>362</v>
      </c>
      <c r="E104" s="381" t="s">
        <v>133</v>
      </c>
      <c r="F104" s="382" t="s">
        <v>165</v>
      </c>
      <c r="G104" s="381" t="s">
        <v>131</v>
      </c>
      <c r="H104" s="380"/>
      <c r="I104" s="380"/>
      <c r="J104" s="429"/>
      <c r="K104" s="406"/>
      <c r="L104" s="409"/>
      <c r="M104" s="395"/>
      <c r="S104" s="424"/>
      <c r="Y104" s="380"/>
      <c r="Z104" s="395"/>
      <c r="AA104" s="417"/>
      <c r="AB104" s="406"/>
      <c r="AC104" s="409"/>
      <c r="AD104" s="415"/>
      <c r="AF104" s="383" t="s">
        <v>361</v>
      </c>
      <c r="AG104" s="381" t="s">
        <v>133</v>
      </c>
      <c r="AH104" s="382" t="s">
        <v>196</v>
      </c>
      <c r="AI104" s="381" t="s">
        <v>131</v>
      </c>
      <c r="AJ104" s="384">
        <v>153</v>
      </c>
      <c r="AM104" s="384">
        <v>180</v>
      </c>
      <c r="AO104" s="383" t="s">
        <v>360</v>
      </c>
      <c r="AP104" s="381" t="s">
        <v>133</v>
      </c>
      <c r="AQ104" s="382" t="s">
        <v>136</v>
      </c>
      <c r="AR104" s="381" t="s">
        <v>131</v>
      </c>
      <c r="AS104" s="386"/>
      <c r="AT104" s="386"/>
      <c r="AU104" s="385"/>
      <c r="AV104" s="380"/>
      <c r="AW104" s="385"/>
      <c r="AX104" s="385"/>
      <c r="BD104" s="447"/>
      <c r="BJ104" s="390"/>
      <c r="BK104" s="406"/>
      <c r="BL104" s="409"/>
      <c r="BM104" s="395"/>
      <c r="BN104" s="397"/>
      <c r="BO104" s="386"/>
      <c r="BQ104" s="383" t="s">
        <v>359</v>
      </c>
      <c r="BR104" s="381" t="s">
        <v>133</v>
      </c>
      <c r="BS104" s="382" t="s">
        <v>176</v>
      </c>
      <c r="BT104" s="381" t="s">
        <v>131</v>
      </c>
      <c r="BU104" s="384">
        <v>206</v>
      </c>
    </row>
    <row r="105" spans="2:73" ht="15" customHeight="1" thickTop="1" thickBot="1" x14ac:dyDescent="0.25">
      <c r="B105" s="384"/>
      <c r="D105" s="383"/>
      <c r="E105" s="381"/>
      <c r="F105" s="382"/>
      <c r="G105" s="381"/>
      <c r="H105" s="396"/>
      <c r="I105" s="389"/>
      <c r="J105" s="429"/>
      <c r="K105" s="406"/>
      <c r="L105" s="409"/>
      <c r="M105" s="395"/>
      <c r="S105" s="424"/>
      <c r="Y105" s="380"/>
      <c r="Z105" s="395"/>
      <c r="AA105" s="417"/>
      <c r="AB105" s="393"/>
      <c r="AC105" s="380"/>
      <c r="AD105" s="396"/>
      <c r="AF105" s="383"/>
      <c r="AG105" s="381"/>
      <c r="AH105" s="382"/>
      <c r="AI105" s="381"/>
      <c r="AJ105" s="384"/>
      <c r="AM105" s="384"/>
      <c r="AO105" s="383"/>
      <c r="AP105" s="381"/>
      <c r="AQ105" s="382"/>
      <c r="AR105" s="381"/>
      <c r="AS105" s="380"/>
      <c r="AT105" s="380"/>
      <c r="AU105" s="380"/>
      <c r="AV105" s="380"/>
      <c r="AW105" s="418"/>
      <c r="AX105" s="385"/>
      <c r="BD105" s="447"/>
      <c r="BJ105" s="390"/>
      <c r="BK105" s="406"/>
      <c r="BL105" s="395"/>
      <c r="BM105" s="409"/>
      <c r="BN105" s="380"/>
      <c r="BO105" s="380"/>
      <c r="BQ105" s="383"/>
      <c r="BR105" s="381"/>
      <c r="BS105" s="382"/>
      <c r="BT105" s="381"/>
      <c r="BU105" s="384"/>
    </row>
    <row r="106" spans="2:73" ht="15" customHeight="1" thickTop="1" thickBot="1" x14ac:dyDescent="0.25">
      <c r="B106" s="384">
        <v>127</v>
      </c>
      <c r="D106" s="383" t="s">
        <v>358</v>
      </c>
      <c r="E106" s="381" t="s">
        <v>133</v>
      </c>
      <c r="F106" s="382" t="s">
        <v>189</v>
      </c>
      <c r="G106" s="381" t="s">
        <v>131</v>
      </c>
      <c r="H106" s="386"/>
      <c r="I106" s="385"/>
      <c r="J106" s="380"/>
      <c r="K106" s="406"/>
      <c r="L106" s="409"/>
      <c r="M106" s="395"/>
      <c r="Q106" s="422"/>
      <c r="U106" s="422"/>
      <c r="Y106" s="380"/>
      <c r="Z106" s="409"/>
      <c r="AA106" s="395"/>
      <c r="AB106" s="390"/>
      <c r="AC106" s="386"/>
      <c r="AD106" s="386"/>
      <c r="AF106" s="383" t="s">
        <v>357</v>
      </c>
      <c r="AG106" s="381" t="s">
        <v>133</v>
      </c>
      <c r="AH106" s="382" t="s">
        <v>132</v>
      </c>
      <c r="AI106" s="381" t="s">
        <v>131</v>
      </c>
      <c r="AJ106" s="384">
        <v>154</v>
      </c>
      <c r="AM106" s="384">
        <v>181</v>
      </c>
      <c r="AO106" s="383" t="s">
        <v>356</v>
      </c>
      <c r="AP106" s="381" t="s">
        <v>133</v>
      </c>
      <c r="AQ106" s="382" t="s">
        <v>189</v>
      </c>
      <c r="AR106" s="381" t="s">
        <v>131</v>
      </c>
      <c r="AS106" s="386"/>
      <c r="AT106" s="380"/>
      <c r="AU106" s="380"/>
      <c r="AV106" s="406"/>
      <c r="AW106" s="380"/>
      <c r="AX106" s="380"/>
      <c r="BD106" s="447"/>
      <c r="BJ106" s="390"/>
      <c r="BK106" s="406"/>
      <c r="BL106" s="395"/>
      <c r="BM106" s="414"/>
      <c r="BN106" s="386"/>
      <c r="BO106" s="386"/>
      <c r="BQ106" s="383" t="s">
        <v>355</v>
      </c>
      <c r="BR106" s="381" t="s">
        <v>133</v>
      </c>
      <c r="BS106" s="382" t="s">
        <v>142</v>
      </c>
      <c r="BT106" s="381" t="s">
        <v>131</v>
      </c>
      <c r="BU106" s="384">
        <v>207</v>
      </c>
    </row>
    <row r="107" spans="2:73" ht="15" customHeight="1" thickTop="1" thickBot="1" x14ac:dyDescent="0.25">
      <c r="B107" s="384"/>
      <c r="D107" s="383"/>
      <c r="E107" s="381"/>
      <c r="F107" s="382"/>
      <c r="G107" s="381"/>
      <c r="H107" s="380"/>
      <c r="I107" s="380"/>
      <c r="J107" s="380"/>
      <c r="K107" s="380"/>
      <c r="L107" s="409"/>
      <c r="M107" s="380"/>
      <c r="O107" s="411" t="s">
        <v>354</v>
      </c>
      <c r="P107" s="413"/>
      <c r="Q107" s="408">
        <v>8</v>
      </c>
      <c r="R107" s="402"/>
      <c r="T107" s="407">
        <v>11</v>
      </c>
      <c r="U107" s="401"/>
      <c r="V107" s="412" t="s">
        <v>353</v>
      </c>
      <c r="W107" s="411"/>
      <c r="Y107" s="380"/>
      <c r="Z107" s="409"/>
      <c r="AA107" s="380"/>
      <c r="AB107" s="380"/>
      <c r="AC107" s="380"/>
      <c r="AD107" s="380"/>
      <c r="AF107" s="383"/>
      <c r="AG107" s="381"/>
      <c r="AH107" s="382"/>
      <c r="AI107" s="381"/>
      <c r="AJ107" s="384"/>
      <c r="AM107" s="384"/>
      <c r="AO107" s="383"/>
      <c r="AP107" s="381"/>
      <c r="AQ107" s="382"/>
      <c r="AR107" s="381"/>
      <c r="AS107" s="380"/>
      <c r="AT107" s="418"/>
      <c r="AU107" s="380"/>
      <c r="AV107" s="406"/>
      <c r="AW107" s="380"/>
      <c r="AX107" s="380"/>
      <c r="BD107" s="447"/>
      <c r="BJ107" s="390"/>
      <c r="BK107" s="393"/>
      <c r="BL107" s="380"/>
      <c r="BM107" s="380"/>
      <c r="BN107" s="380"/>
      <c r="BO107" s="380"/>
      <c r="BQ107" s="383"/>
      <c r="BR107" s="381"/>
      <c r="BS107" s="382"/>
      <c r="BT107" s="381"/>
      <c r="BU107" s="384"/>
    </row>
    <row r="108" spans="2:73" ht="15" customHeight="1" thickTop="1" thickBot="1" x14ac:dyDescent="0.25">
      <c r="B108" s="384">
        <v>128</v>
      </c>
      <c r="D108" s="383" t="s">
        <v>352</v>
      </c>
      <c r="E108" s="381" t="s">
        <v>133</v>
      </c>
      <c r="F108" s="382" t="s">
        <v>161</v>
      </c>
      <c r="G108" s="381" t="s">
        <v>131</v>
      </c>
      <c r="H108" s="380"/>
      <c r="I108" s="380"/>
      <c r="J108" s="380"/>
      <c r="K108" s="380"/>
      <c r="L108" s="405"/>
      <c r="M108" s="380"/>
      <c r="O108" s="411"/>
      <c r="P108" s="413"/>
      <c r="Q108" s="403"/>
      <c r="R108" s="402"/>
      <c r="S108" s="394"/>
      <c r="T108" s="402"/>
      <c r="U108" s="401"/>
      <c r="V108" s="412"/>
      <c r="W108" s="411"/>
      <c r="Y108" s="380"/>
      <c r="Z108" s="414"/>
      <c r="AA108" s="380"/>
      <c r="AB108" s="380"/>
      <c r="AC108" s="380"/>
      <c r="AD108" s="410"/>
      <c r="AF108" s="383" t="s">
        <v>351</v>
      </c>
      <c r="AG108" s="381" t="s">
        <v>133</v>
      </c>
      <c r="AH108" s="382" t="s">
        <v>198</v>
      </c>
      <c r="AI108" s="381" t="s">
        <v>131</v>
      </c>
      <c r="AJ108" s="384">
        <v>155</v>
      </c>
      <c r="AM108" s="384">
        <v>182</v>
      </c>
      <c r="AO108" s="383" t="s">
        <v>350</v>
      </c>
      <c r="AP108" s="381" t="s">
        <v>133</v>
      </c>
      <c r="AQ108" s="382" t="s">
        <v>150</v>
      </c>
      <c r="AR108" s="381" t="s">
        <v>131</v>
      </c>
      <c r="AS108" s="421"/>
      <c r="AT108" s="395"/>
      <c r="AU108" s="385"/>
      <c r="AV108" s="406"/>
      <c r="AW108" s="380"/>
      <c r="AX108" s="380"/>
      <c r="BD108" s="447"/>
      <c r="BJ108" s="380"/>
      <c r="BK108" s="390"/>
      <c r="BL108" s="380"/>
      <c r="BM108" s="380"/>
      <c r="BN108" s="380"/>
      <c r="BO108" s="386"/>
      <c r="BQ108" s="383" t="s">
        <v>349</v>
      </c>
      <c r="BR108" s="381" t="s">
        <v>133</v>
      </c>
      <c r="BS108" s="382" t="s">
        <v>165</v>
      </c>
      <c r="BT108" s="381" t="s">
        <v>131</v>
      </c>
      <c r="BU108" s="384">
        <v>208</v>
      </c>
    </row>
    <row r="109" spans="2:73" ht="15" customHeight="1" thickTop="1" thickBot="1" x14ac:dyDescent="0.25">
      <c r="B109" s="384"/>
      <c r="D109" s="383"/>
      <c r="E109" s="381"/>
      <c r="F109" s="382"/>
      <c r="G109" s="381"/>
      <c r="H109" s="396"/>
      <c r="I109" s="389"/>
      <c r="J109" s="380"/>
      <c r="K109" s="380"/>
      <c r="L109" s="385"/>
      <c r="M109" s="380"/>
      <c r="O109" s="411"/>
      <c r="P109" s="413"/>
      <c r="Q109" s="408">
        <v>4</v>
      </c>
      <c r="R109" s="402"/>
      <c r="T109" s="407">
        <v>11</v>
      </c>
      <c r="U109" s="401"/>
      <c r="V109" s="412"/>
      <c r="W109" s="411"/>
      <c r="Y109" s="380"/>
      <c r="Z109" s="390"/>
      <c r="AA109" s="380"/>
      <c r="AB109" s="380"/>
      <c r="AC109" s="406"/>
      <c r="AD109" s="396"/>
      <c r="AF109" s="383"/>
      <c r="AG109" s="381"/>
      <c r="AH109" s="382"/>
      <c r="AI109" s="381"/>
      <c r="AJ109" s="384"/>
      <c r="AM109" s="384"/>
      <c r="AO109" s="383"/>
      <c r="AP109" s="381"/>
      <c r="AQ109" s="382"/>
      <c r="AR109" s="381"/>
      <c r="AS109" s="380"/>
      <c r="AT109" s="380"/>
      <c r="AU109" s="418"/>
      <c r="AV109" s="406"/>
      <c r="AW109" s="380"/>
      <c r="AX109" s="380"/>
      <c r="BD109" s="447"/>
      <c r="BJ109" s="380"/>
      <c r="BK109" s="390"/>
      <c r="BL109" s="380"/>
      <c r="BM109" s="380"/>
      <c r="BN109" s="416"/>
      <c r="BO109" s="380"/>
      <c r="BQ109" s="383"/>
      <c r="BR109" s="381"/>
      <c r="BS109" s="382"/>
      <c r="BT109" s="381"/>
      <c r="BU109" s="384"/>
    </row>
    <row r="110" spans="2:73" ht="15" customHeight="1" thickTop="1" thickBot="1" x14ac:dyDescent="0.25">
      <c r="B110" s="384">
        <v>129</v>
      </c>
      <c r="D110" s="383" t="s">
        <v>202</v>
      </c>
      <c r="E110" s="381" t="s">
        <v>133</v>
      </c>
      <c r="F110" s="382" t="s">
        <v>180</v>
      </c>
      <c r="G110" s="381" t="s">
        <v>131</v>
      </c>
      <c r="H110" s="386"/>
      <c r="I110" s="385"/>
      <c r="J110" s="385"/>
      <c r="K110" s="380"/>
      <c r="L110" s="385"/>
      <c r="M110" s="380"/>
      <c r="O110" s="411"/>
      <c r="P110" s="413"/>
      <c r="Q110" s="403"/>
      <c r="R110" s="402"/>
      <c r="S110" s="394"/>
      <c r="T110" s="402"/>
      <c r="U110" s="401"/>
      <c r="V110" s="412"/>
      <c r="W110" s="411"/>
      <c r="Y110" s="380"/>
      <c r="Z110" s="390"/>
      <c r="AA110" s="380"/>
      <c r="AB110" s="380"/>
      <c r="AC110" s="397"/>
      <c r="AD110" s="386"/>
      <c r="AF110" s="383" t="s">
        <v>348</v>
      </c>
      <c r="AG110" s="381" t="s">
        <v>133</v>
      </c>
      <c r="AH110" s="382" t="s">
        <v>159</v>
      </c>
      <c r="AI110" s="381" t="s">
        <v>131</v>
      </c>
      <c r="AJ110" s="384">
        <v>156</v>
      </c>
      <c r="AM110" s="384">
        <v>183</v>
      </c>
      <c r="AO110" s="383" t="s">
        <v>347</v>
      </c>
      <c r="AP110" s="381" t="s">
        <v>133</v>
      </c>
      <c r="AQ110" s="382" t="s">
        <v>142</v>
      </c>
      <c r="AR110" s="381" t="s">
        <v>131</v>
      </c>
      <c r="AS110" s="380"/>
      <c r="AT110" s="406"/>
      <c r="AU110" s="395"/>
      <c r="AV110" s="420"/>
      <c r="AW110" s="380"/>
      <c r="AX110" s="380"/>
      <c r="BD110" s="447"/>
      <c r="BJ110" s="380"/>
      <c r="BK110" s="390"/>
      <c r="BL110" s="380"/>
      <c r="BM110" s="390"/>
      <c r="BN110" s="406"/>
      <c r="BO110" s="415"/>
      <c r="BQ110" s="383" t="s">
        <v>346</v>
      </c>
      <c r="BR110" s="381" t="s">
        <v>133</v>
      </c>
      <c r="BS110" s="382" t="s">
        <v>207</v>
      </c>
      <c r="BT110" s="381" t="s">
        <v>131</v>
      </c>
      <c r="BU110" s="384">
        <v>209</v>
      </c>
    </row>
    <row r="111" spans="2:73" ht="15" customHeight="1" thickTop="1" thickBot="1" x14ac:dyDescent="0.25">
      <c r="B111" s="384"/>
      <c r="D111" s="383"/>
      <c r="E111" s="381"/>
      <c r="F111" s="382"/>
      <c r="G111" s="381"/>
      <c r="H111" s="380"/>
      <c r="I111" s="380"/>
      <c r="J111" s="418"/>
      <c r="K111" s="380"/>
      <c r="L111" s="385"/>
      <c r="M111" s="380"/>
      <c r="O111" s="411"/>
      <c r="P111" s="413"/>
      <c r="Q111" s="408">
        <v>5</v>
      </c>
      <c r="R111" s="402"/>
      <c r="T111" s="407">
        <v>11</v>
      </c>
      <c r="U111" s="401"/>
      <c r="V111" s="412"/>
      <c r="W111" s="411"/>
      <c r="Y111" s="380"/>
      <c r="Z111" s="390"/>
      <c r="AA111" s="380"/>
      <c r="AB111" s="406"/>
      <c r="AC111" s="380"/>
      <c r="AD111" s="380"/>
      <c r="AF111" s="383"/>
      <c r="AG111" s="381"/>
      <c r="AH111" s="382"/>
      <c r="AI111" s="381"/>
      <c r="AJ111" s="384"/>
      <c r="AM111" s="384"/>
      <c r="AO111" s="383"/>
      <c r="AP111" s="381"/>
      <c r="AQ111" s="382"/>
      <c r="AR111" s="381"/>
      <c r="AS111" s="396"/>
      <c r="AT111" s="409"/>
      <c r="AU111" s="380"/>
      <c r="AV111" s="420"/>
      <c r="AW111" s="380"/>
      <c r="AX111" s="380"/>
      <c r="BD111" s="447"/>
      <c r="BJ111" s="380"/>
      <c r="BK111" s="390"/>
      <c r="BL111" s="380"/>
      <c r="BM111" s="416"/>
      <c r="BN111" s="380"/>
      <c r="BO111" s="396"/>
      <c r="BQ111" s="383"/>
      <c r="BR111" s="381"/>
      <c r="BS111" s="382"/>
      <c r="BT111" s="381"/>
      <c r="BU111" s="384"/>
    </row>
    <row r="112" spans="2:73" ht="15" customHeight="1" thickTop="1" thickBot="1" x14ac:dyDescent="0.25">
      <c r="B112" s="384">
        <v>130</v>
      </c>
      <c r="D112" s="383" t="s">
        <v>345</v>
      </c>
      <c r="E112" s="381" t="s">
        <v>133</v>
      </c>
      <c r="F112" s="382" t="s">
        <v>167</v>
      </c>
      <c r="G112" s="381" t="s">
        <v>131</v>
      </c>
      <c r="H112" s="380"/>
      <c r="I112" s="406"/>
      <c r="J112" s="409"/>
      <c r="K112" s="395"/>
      <c r="L112" s="385"/>
      <c r="M112" s="380"/>
      <c r="O112" s="411"/>
      <c r="P112" s="413"/>
      <c r="Q112" s="403"/>
      <c r="R112" s="402"/>
      <c r="S112" s="394"/>
      <c r="T112" s="402"/>
      <c r="U112" s="401"/>
      <c r="V112" s="412"/>
      <c r="W112" s="411"/>
      <c r="Y112" s="380"/>
      <c r="Z112" s="390"/>
      <c r="AA112" s="380"/>
      <c r="AB112" s="397"/>
      <c r="AC112" s="380"/>
      <c r="AD112" s="410"/>
      <c r="AF112" s="383" t="s">
        <v>344</v>
      </c>
      <c r="AG112" s="381" t="s">
        <v>133</v>
      </c>
      <c r="AH112" s="382" t="s">
        <v>161</v>
      </c>
      <c r="AI112" s="381" t="s">
        <v>131</v>
      </c>
      <c r="AJ112" s="384">
        <v>157</v>
      </c>
      <c r="AM112" s="384">
        <v>184</v>
      </c>
      <c r="AO112" s="383" t="s">
        <v>343</v>
      </c>
      <c r="AP112" s="381" t="s">
        <v>133</v>
      </c>
      <c r="AQ112" s="382" t="s">
        <v>176</v>
      </c>
      <c r="AR112" s="381" t="s">
        <v>131</v>
      </c>
      <c r="AS112" s="386"/>
      <c r="AT112" s="405"/>
      <c r="AU112" s="380"/>
      <c r="AV112" s="420"/>
      <c r="AW112" s="380"/>
      <c r="AX112" s="380"/>
      <c r="BD112" s="447"/>
      <c r="BJ112" s="380"/>
      <c r="BK112" s="390"/>
      <c r="BL112" s="406"/>
      <c r="BM112" s="409"/>
      <c r="BN112" s="395"/>
      <c r="BO112" s="410"/>
      <c r="BQ112" s="383" t="s">
        <v>342</v>
      </c>
      <c r="BR112" s="381" t="s">
        <v>133</v>
      </c>
      <c r="BS112" s="382" t="s">
        <v>152</v>
      </c>
      <c r="BT112" s="381" t="s">
        <v>131</v>
      </c>
      <c r="BU112" s="384">
        <v>210</v>
      </c>
    </row>
    <row r="113" spans="2:73" ht="15" customHeight="1" thickTop="1" thickBot="1" x14ac:dyDescent="0.25">
      <c r="B113" s="384"/>
      <c r="D113" s="383"/>
      <c r="E113" s="381"/>
      <c r="F113" s="382"/>
      <c r="G113" s="381"/>
      <c r="H113" s="396"/>
      <c r="I113" s="409"/>
      <c r="J113" s="406"/>
      <c r="K113" s="395"/>
      <c r="L113" s="385"/>
      <c r="M113" s="380"/>
      <c r="O113" s="399">
        <f>IF(Q107="","",IF(Q107&gt;T107,1,0)+IF(Q109&gt;T109,1,0)+IF(Q111&gt;T111,1,0)+IF(Q113&gt;T113,1,0)+IF(Q115&gt;T115,1,0))</f>
        <v>0</v>
      </c>
      <c r="P113" s="404"/>
      <c r="Q113" s="408"/>
      <c r="R113" s="402"/>
      <c r="T113" s="407"/>
      <c r="U113" s="401"/>
      <c r="V113" s="400">
        <f>IF(Q107="","",IF(Q107&lt;T107,1,0)+IF(Q109&lt;T109,1,0)+IF(Q111&lt;T111,1,0)+IF(Q113&lt;T113,1,0)+IF(Q115&lt;T115,1,0))</f>
        <v>3</v>
      </c>
      <c r="W113" s="399"/>
      <c r="Y113" s="380"/>
      <c r="Z113" s="390"/>
      <c r="AA113" s="380"/>
      <c r="AB113" s="417"/>
      <c r="AC113" s="393"/>
      <c r="AD113" s="396"/>
      <c r="AF113" s="383"/>
      <c r="AG113" s="381"/>
      <c r="AH113" s="382"/>
      <c r="AI113" s="381"/>
      <c r="AJ113" s="384"/>
      <c r="AM113" s="384"/>
      <c r="AO113" s="383"/>
      <c r="AP113" s="381"/>
      <c r="AQ113" s="382"/>
      <c r="AR113" s="381"/>
      <c r="AS113" s="380"/>
      <c r="AT113" s="380"/>
      <c r="AU113" s="380"/>
      <c r="AV113" s="419"/>
      <c r="AW113" s="380"/>
      <c r="AX113" s="380"/>
      <c r="BD113" s="447"/>
      <c r="BJ113" s="380"/>
      <c r="BK113" s="390"/>
      <c r="BL113" s="406"/>
      <c r="BM113" s="395"/>
      <c r="BN113" s="409"/>
      <c r="BO113" s="396"/>
      <c r="BQ113" s="383"/>
      <c r="BR113" s="381"/>
      <c r="BS113" s="382"/>
      <c r="BT113" s="381"/>
      <c r="BU113" s="384"/>
    </row>
    <row r="114" spans="2:73" ht="15" customHeight="1" thickTop="1" thickBot="1" x14ac:dyDescent="0.25">
      <c r="B114" s="384">
        <v>131</v>
      </c>
      <c r="D114" s="383" t="s">
        <v>341</v>
      </c>
      <c r="E114" s="381" t="s">
        <v>133</v>
      </c>
      <c r="F114" s="382" t="s">
        <v>148</v>
      </c>
      <c r="G114" s="381" t="s">
        <v>131</v>
      </c>
      <c r="H114" s="386"/>
      <c r="I114" s="405"/>
      <c r="J114" s="406"/>
      <c r="K114" s="395"/>
      <c r="L114" s="385"/>
      <c r="M114" s="380"/>
      <c r="O114" s="399"/>
      <c r="P114" s="404"/>
      <c r="Q114" s="403"/>
      <c r="R114" s="402"/>
      <c r="S114" s="394"/>
      <c r="T114" s="402"/>
      <c r="U114" s="401"/>
      <c r="V114" s="400"/>
      <c r="W114" s="399"/>
      <c r="Y114" s="380"/>
      <c r="Z114" s="390"/>
      <c r="AA114" s="406"/>
      <c r="AB114" s="395"/>
      <c r="AC114" s="390"/>
      <c r="AD114" s="386"/>
      <c r="AF114" s="383" t="s">
        <v>340</v>
      </c>
      <c r="AG114" s="381" t="s">
        <v>133</v>
      </c>
      <c r="AH114" s="382" t="s">
        <v>146</v>
      </c>
      <c r="AI114" s="381" t="s">
        <v>131</v>
      </c>
      <c r="AJ114" s="384">
        <v>158</v>
      </c>
      <c r="AM114" s="384">
        <v>185</v>
      </c>
      <c r="AO114" s="383" t="s">
        <v>339</v>
      </c>
      <c r="AP114" s="381" t="s">
        <v>133</v>
      </c>
      <c r="AQ114" s="382" t="s">
        <v>154</v>
      </c>
      <c r="AR114" s="381" t="s">
        <v>131</v>
      </c>
      <c r="AS114" s="386"/>
      <c r="AT114" s="380"/>
      <c r="AU114" s="406"/>
      <c r="AV114" s="380"/>
      <c r="AW114" s="380"/>
      <c r="AX114" s="380"/>
      <c r="BD114" s="447"/>
      <c r="BJ114" s="380"/>
      <c r="BK114" s="390"/>
      <c r="BL114" s="406"/>
      <c r="BM114" s="395"/>
      <c r="BN114" s="414"/>
      <c r="BO114" s="386"/>
      <c r="BQ114" s="383" t="s">
        <v>338</v>
      </c>
      <c r="BR114" s="381" t="s">
        <v>133</v>
      </c>
      <c r="BS114" s="382" t="s">
        <v>194</v>
      </c>
      <c r="BT114" s="381" t="s">
        <v>131</v>
      </c>
      <c r="BU114" s="384">
        <v>211</v>
      </c>
    </row>
    <row r="115" spans="2:73" ht="15" customHeight="1" thickTop="1" thickBot="1" x14ac:dyDescent="0.25">
      <c r="B115" s="384"/>
      <c r="D115" s="383"/>
      <c r="E115" s="381"/>
      <c r="F115" s="382"/>
      <c r="G115" s="381"/>
      <c r="H115" s="380"/>
      <c r="I115" s="380"/>
      <c r="J115" s="380"/>
      <c r="K115" s="389"/>
      <c r="L115" s="385"/>
      <c r="M115" s="380"/>
      <c r="Q115" s="408"/>
      <c r="R115" s="402"/>
      <c r="T115" s="407"/>
      <c r="U115" s="401"/>
      <c r="Y115" s="380"/>
      <c r="Z115" s="390"/>
      <c r="AA115" s="393"/>
      <c r="AB115" s="380"/>
      <c r="AC115" s="380"/>
      <c r="AD115" s="380"/>
      <c r="AF115" s="383"/>
      <c r="AG115" s="381"/>
      <c r="AH115" s="382"/>
      <c r="AI115" s="381"/>
      <c r="AJ115" s="384"/>
      <c r="AM115" s="384"/>
      <c r="AO115" s="383"/>
      <c r="AP115" s="381"/>
      <c r="AQ115" s="382"/>
      <c r="AR115" s="381"/>
      <c r="AS115" s="380"/>
      <c r="AT115" s="418"/>
      <c r="AU115" s="406"/>
      <c r="AV115" s="380"/>
      <c r="AW115" s="380"/>
      <c r="AX115" s="380"/>
      <c r="BD115" s="447"/>
      <c r="BJ115" s="380"/>
      <c r="BK115" s="390"/>
      <c r="BL115" s="393"/>
      <c r="BM115" s="380"/>
      <c r="BN115" s="380"/>
      <c r="BO115" s="380"/>
      <c r="BQ115" s="383"/>
      <c r="BR115" s="381"/>
      <c r="BS115" s="382"/>
      <c r="BT115" s="381"/>
      <c r="BU115" s="384"/>
    </row>
    <row r="116" spans="2:73" ht="15" customHeight="1" thickTop="1" thickBot="1" x14ac:dyDescent="0.25">
      <c r="B116" s="384">
        <v>132</v>
      </c>
      <c r="D116" s="383" t="s">
        <v>337</v>
      </c>
      <c r="E116" s="381" t="s">
        <v>133</v>
      </c>
      <c r="F116" s="382" t="s">
        <v>196</v>
      </c>
      <c r="G116" s="381" t="s">
        <v>131</v>
      </c>
      <c r="H116" s="386"/>
      <c r="I116" s="380"/>
      <c r="J116" s="380"/>
      <c r="K116" s="385"/>
      <c r="L116" s="380"/>
      <c r="M116" s="380"/>
      <c r="Q116" s="403"/>
      <c r="R116" s="402"/>
      <c r="S116" s="394"/>
      <c r="T116" s="402"/>
      <c r="U116" s="401"/>
      <c r="Y116" s="380"/>
      <c r="Z116" s="380"/>
      <c r="AA116" s="390"/>
      <c r="AB116" s="380"/>
      <c r="AC116" s="380"/>
      <c r="AD116" s="386"/>
      <c r="AF116" s="383" t="s">
        <v>336</v>
      </c>
      <c r="AG116" s="381" t="s">
        <v>133</v>
      </c>
      <c r="AH116" s="382" t="s">
        <v>182</v>
      </c>
      <c r="AI116" s="381" t="s">
        <v>131</v>
      </c>
      <c r="AJ116" s="384">
        <v>159</v>
      </c>
      <c r="AM116" s="384">
        <v>186</v>
      </c>
      <c r="AO116" s="383" t="s">
        <v>335</v>
      </c>
      <c r="AP116" s="381" t="s">
        <v>133</v>
      </c>
      <c r="AQ116" s="382" t="s">
        <v>198</v>
      </c>
      <c r="AR116" s="381" t="s">
        <v>131</v>
      </c>
      <c r="AS116" s="421"/>
      <c r="AT116" s="395"/>
      <c r="AU116" s="420"/>
      <c r="AV116" s="380"/>
      <c r="AW116" s="380"/>
      <c r="AX116" s="380"/>
      <c r="BD116" s="447"/>
      <c r="BJ116" s="380"/>
      <c r="BK116" s="380"/>
      <c r="BL116" s="390"/>
      <c r="BM116" s="380"/>
      <c r="BN116" s="380"/>
      <c r="BO116" s="410"/>
      <c r="BQ116" s="383" t="s">
        <v>334</v>
      </c>
      <c r="BR116" s="381" t="s">
        <v>133</v>
      </c>
      <c r="BS116" s="382" t="s">
        <v>180</v>
      </c>
      <c r="BT116" s="381" t="s">
        <v>131</v>
      </c>
      <c r="BU116" s="384">
        <v>212</v>
      </c>
    </row>
    <row r="117" spans="2:73" ht="15" customHeight="1" thickTop="1" thickBot="1" x14ac:dyDescent="0.25">
      <c r="B117" s="384"/>
      <c r="D117" s="383"/>
      <c r="E117" s="381"/>
      <c r="F117" s="382"/>
      <c r="G117" s="381"/>
      <c r="H117" s="380"/>
      <c r="I117" s="418"/>
      <c r="J117" s="380"/>
      <c r="K117" s="385"/>
      <c r="L117" s="380"/>
      <c r="M117" s="380"/>
      <c r="Q117" s="394"/>
      <c r="U117" s="394"/>
      <c r="Y117" s="380"/>
      <c r="Z117" s="380"/>
      <c r="AA117" s="390"/>
      <c r="AB117" s="380"/>
      <c r="AC117" s="416"/>
      <c r="AD117" s="380"/>
      <c r="AF117" s="383"/>
      <c r="AG117" s="381"/>
      <c r="AH117" s="382"/>
      <c r="AI117" s="381"/>
      <c r="AJ117" s="384"/>
      <c r="AM117" s="384"/>
      <c r="AO117" s="383"/>
      <c r="AP117" s="381"/>
      <c r="AQ117" s="382"/>
      <c r="AR117" s="381"/>
      <c r="AS117" s="380"/>
      <c r="AT117" s="380"/>
      <c r="AU117" s="419"/>
      <c r="AV117" s="380"/>
      <c r="AW117" s="380"/>
      <c r="AX117" s="380"/>
      <c r="BD117" s="447"/>
      <c r="BJ117" s="380"/>
      <c r="BK117" s="380"/>
      <c r="BL117" s="390"/>
      <c r="BM117" s="380"/>
      <c r="BN117" s="406"/>
      <c r="BO117" s="396"/>
      <c r="BQ117" s="383"/>
      <c r="BR117" s="381"/>
      <c r="BS117" s="382"/>
      <c r="BT117" s="381"/>
      <c r="BU117" s="384"/>
    </row>
    <row r="118" spans="2:73" ht="15" customHeight="1" thickTop="1" thickBot="1" x14ac:dyDescent="0.25">
      <c r="B118" s="384">
        <v>133</v>
      </c>
      <c r="D118" s="383" t="s">
        <v>332</v>
      </c>
      <c r="E118" s="381" t="s">
        <v>133</v>
      </c>
      <c r="F118" s="382" t="s">
        <v>176</v>
      </c>
      <c r="G118" s="381" t="s">
        <v>131</v>
      </c>
      <c r="H118" s="421"/>
      <c r="I118" s="409"/>
      <c r="J118" s="395"/>
      <c r="K118" s="385"/>
      <c r="L118" s="380"/>
      <c r="M118" s="380"/>
      <c r="O118" s="387"/>
      <c r="P118" s="388" t="s">
        <v>333</v>
      </c>
      <c r="Q118" s="388"/>
      <c r="R118" s="388"/>
      <c r="S118" s="388"/>
      <c r="T118" s="388"/>
      <c r="U118" s="388"/>
      <c r="V118" s="388"/>
      <c r="W118" s="387"/>
      <c r="Y118" s="380"/>
      <c r="Z118" s="380"/>
      <c r="AA118" s="390"/>
      <c r="AB118" s="406"/>
      <c r="AC118" s="409"/>
      <c r="AD118" s="415"/>
      <c r="AF118" s="383" t="s">
        <v>332</v>
      </c>
      <c r="AG118" s="381" t="s">
        <v>133</v>
      </c>
      <c r="AH118" s="382" t="s">
        <v>165</v>
      </c>
      <c r="AI118" s="381" t="s">
        <v>131</v>
      </c>
      <c r="AJ118" s="384">
        <v>160</v>
      </c>
      <c r="AM118" s="384">
        <v>187</v>
      </c>
      <c r="AO118" s="383" t="s">
        <v>331</v>
      </c>
      <c r="AP118" s="381" t="s">
        <v>133</v>
      </c>
      <c r="AQ118" s="382" t="s">
        <v>140</v>
      </c>
      <c r="AR118" s="381" t="s">
        <v>131</v>
      </c>
      <c r="AS118" s="410"/>
      <c r="AT118" s="421"/>
      <c r="AU118" s="380"/>
      <c r="AV118" s="380"/>
      <c r="AW118" s="380"/>
      <c r="AX118" s="380"/>
      <c r="BD118" s="447"/>
      <c r="BJ118" s="380"/>
      <c r="BK118" s="380"/>
      <c r="BL118" s="390"/>
      <c r="BM118" s="380"/>
      <c r="BN118" s="397"/>
      <c r="BO118" s="386"/>
      <c r="BQ118" s="383" t="s">
        <v>330</v>
      </c>
      <c r="BR118" s="381" t="s">
        <v>133</v>
      </c>
      <c r="BS118" s="382" t="s">
        <v>146</v>
      </c>
      <c r="BT118" s="381" t="s">
        <v>131</v>
      </c>
      <c r="BU118" s="384">
        <v>213</v>
      </c>
    </row>
    <row r="119" spans="2:73" ht="15" customHeight="1" thickTop="1" thickBot="1" x14ac:dyDescent="0.25">
      <c r="B119" s="384"/>
      <c r="D119" s="383"/>
      <c r="E119" s="381"/>
      <c r="F119" s="382"/>
      <c r="G119" s="381"/>
      <c r="H119" s="380"/>
      <c r="I119" s="380"/>
      <c r="J119" s="389"/>
      <c r="K119" s="385"/>
      <c r="L119" s="380"/>
      <c r="M119" s="380"/>
      <c r="O119" s="387"/>
      <c r="P119" s="388"/>
      <c r="Q119" s="388"/>
      <c r="R119" s="388"/>
      <c r="S119" s="388"/>
      <c r="T119" s="388"/>
      <c r="U119" s="388"/>
      <c r="V119" s="388"/>
      <c r="W119" s="387"/>
      <c r="Y119" s="380"/>
      <c r="Z119" s="380"/>
      <c r="AA119" s="390"/>
      <c r="AB119" s="393"/>
      <c r="AC119" s="380"/>
      <c r="AD119" s="396"/>
      <c r="AF119" s="383"/>
      <c r="AG119" s="381"/>
      <c r="AH119" s="382"/>
      <c r="AI119" s="381"/>
      <c r="AJ119" s="384"/>
      <c r="AM119" s="384"/>
      <c r="AO119" s="383"/>
      <c r="AP119" s="381"/>
      <c r="AQ119" s="382"/>
      <c r="AR119" s="381"/>
      <c r="AS119" s="380"/>
      <c r="AT119" s="380"/>
      <c r="AU119" s="380"/>
      <c r="AV119" s="380"/>
      <c r="AW119" s="380"/>
      <c r="AX119" s="380"/>
      <c r="BD119" s="447"/>
      <c r="BJ119" s="380"/>
      <c r="BK119" s="380"/>
      <c r="BL119" s="390"/>
      <c r="BM119" s="393"/>
      <c r="BN119" s="380"/>
      <c r="BO119" s="380"/>
      <c r="BQ119" s="383"/>
      <c r="BR119" s="381"/>
      <c r="BS119" s="382"/>
      <c r="BT119" s="381"/>
      <c r="BU119" s="384"/>
    </row>
    <row r="120" spans="2:73" ht="15" customHeight="1" thickTop="1" thickBot="1" x14ac:dyDescent="0.25">
      <c r="B120" s="384">
        <v>134</v>
      </c>
      <c r="D120" s="383" t="s">
        <v>329</v>
      </c>
      <c r="E120" s="381" t="s">
        <v>133</v>
      </c>
      <c r="F120" s="382" t="s">
        <v>136</v>
      </c>
      <c r="G120" s="381" t="s">
        <v>131</v>
      </c>
      <c r="H120" s="386"/>
      <c r="I120" s="386"/>
      <c r="J120" s="385"/>
      <c r="K120" s="380"/>
      <c r="L120" s="380"/>
      <c r="M120" s="380"/>
      <c r="Y120" s="380"/>
      <c r="Z120" s="380"/>
      <c r="AA120" s="380"/>
      <c r="AB120" s="390"/>
      <c r="AC120" s="386"/>
      <c r="AD120" s="386"/>
      <c r="AF120" s="383" t="s">
        <v>328</v>
      </c>
      <c r="AG120" s="381" t="s">
        <v>133</v>
      </c>
      <c r="AH120" s="382" t="s">
        <v>136</v>
      </c>
      <c r="AI120" s="381" t="s">
        <v>131</v>
      </c>
      <c r="AJ120" s="384">
        <v>161</v>
      </c>
      <c r="BD120" s="447"/>
      <c r="BJ120" s="380"/>
      <c r="BK120" s="380"/>
      <c r="BL120" s="380"/>
      <c r="BM120" s="390"/>
      <c r="BN120" s="386"/>
      <c r="BO120" s="386"/>
      <c r="BQ120" s="383" t="s">
        <v>327</v>
      </c>
      <c r="BR120" s="381" t="s">
        <v>133</v>
      </c>
      <c r="BS120" s="382" t="s">
        <v>132</v>
      </c>
      <c r="BT120" s="381" t="s">
        <v>131</v>
      </c>
      <c r="BU120" s="384">
        <v>214</v>
      </c>
    </row>
    <row r="121" spans="2:73" ht="15" customHeight="1" thickTop="1" x14ac:dyDescent="0.2">
      <c r="B121" s="384"/>
      <c r="D121" s="383"/>
      <c r="E121" s="381"/>
      <c r="F121" s="382"/>
      <c r="G121" s="381"/>
      <c r="H121" s="380"/>
      <c r="I121" s="380"/>
      <c r="J121" s="380"/>
      <c r="K121" s="380"/>
      <c r="L121" s="380"/>
      <c r="M121" s="380"/>
      <c r="T121" s="373"/>
      <c r="Y121" s="380"/>
      <c r="Z121" s="380"/>
      <c r="AA121" s="380"/>
      <c r="AB121" s="380"/>
      <c r="AC121" s="380"/>
      <c r="AD121" s="380"/>
      <c r="AF121" s="383"/>
      <c r="AG121" s="381"/>
      <c r="AH121" s="382"/>
      <c r="AI121" s="381"/>
      <c r="AJ121" s="384"/>
      <c r="BD121" s="447"/>
      <c r="BJ121" s="380"/>
      <c r="BK121" s="380"/>
      <c r="BL121" s="380"/>
      <c r="BM121" s="380"/>
      <c r="BN121" s="380"/>
      <c r="BO121" s="380"/>
      <c r="BQ121" s="383"/>
      <c r="BR121" s="381"/>
      <c r="BS121" s="382"/>
      <c r="BT121" s="381"/>
      <c r="BU121" s="384"/>
    </row>
    <row r="122" spans="2:73" ht="15" customHeight="1" thickBot="1" x14ac:dyDescent="0.25">
      <c r="T122" s="373"/>
      <c r="BB122" s="374"/>
      <c r="BC122" s="374"/>
      <c r="BD122" s="446"/>
    </row>
    <row r="123" spans="2:73" ht="15" customHeight="1" thickTop="1" x14ac:dyDescent="0.2">
      <c r="T123" s="441"/>
      <c r="U123" s="441"/>
      <c r="V123" s="441"/>
      <c r="W123" s="441"/>
      <c r="X123" s="441"/>
      <c r="Y123" s="441"/>
      <c r="Z123" s="441"/>
      <c r="AA123" s="441"/>
      <c r="AB123" s="441"/>
      <c r="AC123" s="441"/>
      <c r="AD123" s="441"/>
      <c r="AE123" s="441"/>
      <c r="AF123" s="444"/>
      <c r="AG123" s="442"/>
      <c r="AH123" s="443"/>
      <c r="AI123" s="442"/>
      <c r="AJ123" s="445"/>
      <c r="AK123" s="441"/>
      <c r="AL123" s="441"/>
      <c r="AM123" s="445"/>
      <c r="AN123" s="441"/>
      <c r="AO123" s="444"/>
      <c r="AP123" s="442"/>
      <c r="AQ123" s="443"/>
      <c r="AR123" s="442"/>
      <c r="AS123" s="441"/>
      <c r="AT123" s="441"/>
      <c r="AU123" s="441"/>
      <c r="AV123" s="441"/>
      <c r="AW123" s="441"/>
      <c r="AX123" s="441"/>
      <c r="AY123" s="441"/>
      <c r="AZ123" s="441"/>
      <c r="BA123" s="441"/>
      <c r="BB123" s="441"/>
      <c r="BC123" s="441"/>
      <c r="BD123" s="441"/>
    </row>
    <row r="124" spans="2:73" ht="15" customHeight="1" x14ac:dyDescent="0.2"/>
  </sheetData>
  <mergeCells count="1176">
    <mergeCell ref="BS118:BS119"/>
    <mergeCell ref="BT118:BT119"/>
    <mergeCell ref="BU118:BU119"/>
    <mergeCell ref="AI118:AI119"/>
    <mergeCell ref="AJ118:AJ119"/>
    <mergeCell ref="AM118:AM119"/>
    <mergeCell ref="AO118:AO119"/>
    <mergeCell ref="AP118:AP119"/>
    <mergeCell ref="AQ118:AQ119"/>
    <mergeCell ref="B120:B121"/>
    <mergeCell ref="D120:D121"/>
    <mergeCell ref="E120:E121"/>
    <mergeCell ref="F120:F121"/>
    <mergeCell ref="G120:G121"/>
    <mergeCell ref="AF120:AF121"/>
    <mergeCell ref="BS120:BS121"/>
    <mergeCell ref="BT120:BT121"/>
    <mergeCell ref="BU120:BU121"/>
    <mergeCell ref="AG120:AG121"/>
    <mergeCell ref="AH120:AH121"/>
    <mergeCell ref="AI120:AI121"/>
    <mergeCell ref="AJ120:AJ121"/>
    <mergeCell ref="BQ120:BQ121"/>
    <mergeCell ref="BR120:BR121"/>
    <mergeCell ref="BS116:BS117"/>
    <mergeCell ref="BT116:BT117"/>
    <mergeCell ref="AH116:AH117"/>
    <mergeCell ref="AI116:AI117"/>
    <mergeCell ref="AJ116:AJ117"/>
    <mergeCell ref="AM116:AM117"/>
    <mergeCell ref="AO116:AO117"/>
    <mergeCell ref="AP116:AP117"/>
    <mergeCell ref="AG118:AG119"/>
    <mergeCell ref="AH118:AH119"/>
    <mergeCell ref="AQ116:AQ117"/>
    <mergeCell ref="AR116:AR117"/>
    <mergeCell ref="BQ116:BQ117"/>
    <mergeCell ref="BR116:BR117"/>
    <mergeCell ref="AR118:AR119"/>
    <mergeCell ref="BQ118:BQ119"/>
    <mergeCell ref="BR118:BR119"/>
    <mergeCell ref="E114:E115"/>
    <mergeCell ref="F114:F115"/>
    <mergeCell ref="BU116:BU117"/>
    <mergeCell ref="B118:B119"/>
    <mergeCell ref="D118:D119"/>
    <mergeCell ref="E118:E119"/>
    <mergeCell ref="F118:F119"/>
    <mergeCell ref="G118:G119"/>
    <mergeCell ref="P118:V119"/>
    <mergeCell ref="AF118:AF119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Q115:R116"/>
    <mergeCell ref="T115:U116"/>
    <mergeCell ref="B116:B117"/>
    <mergeCell ref="D116:D117"/>
    <mergeCell ref="E116:E117"/>
    <mergeCell ref="F116:F117"/>
    <mergeCell ref="G116:G117"/>
    <mergeCell ref="AF116:AF117"/>
    <mergeCell ref="AG116:AG117"/>
    <mergeCell ref="G114:G115"/>
    <mergeCell ref="AF114:AF115"/>
    <mergeCell ref="B112:B113"/>
    <mergeCell ref="D112:D113"/>
    <mergeCell ref="E112:E113"/>
    <mergeCell ref="F112:F113"/>
    <mergeCell ref="G112:G113"/>
    <mergeCell ref="AF112:AF113"/>
    <mergeCell ref="B114:B115"/>
    <mergeCell ref="D114:D115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O113:P114"/>
    <mergeCell ref="Q113:R114"/>
    <mergeCell ref="T113:U114"/>
    <mergeCell ref="V113:W114"/>
    <mergeCell ref="AG114:AG115"/>
    <mergeCell ref="B110:B111"/>
    <mergeCell ref="D110:D111"/>
    <mergeCell ref="E110:E111"/>
    <mergeCell ref="F110:F111"/>
    <mergeCell ref="G110:G111"/>
    <mergeCell ref="AF110:AF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Q111:R112"/>
    <mergeCell ref="T111:U112"/>
    <mergeCell ref="AG112:AG113"/>
    <mergeCell ref="AH112:AH113"/>
    <mergeCell ref="AI112:AI113"/>
    <mergeCell ref="B108:B109"/>
    <mergeCell ref="D108:D109"/>
    <mergeCell ref="E108:E109"/>
    <mergeCell ref="F108:F109"/>
    <mergeCell ref="G108:G109"/>
    <mergeCell ref="AF108:AF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Q109:R110"/>
    <mergeCell ref="T109:U110"/>
    <mergeCell ref="AG110:AG111"/>
    <mergeCell ref="AH110:AH111"/>
    <mergeCell ref="AI110:AI111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O107:P112"/>
    <mergeCell ref="Q107:R108"/>
    <mergeCell ref="T107:U108"/>
    <mergeCell ref="V107:W112"/>
    <mergeCell ref="AG108:AG109"/>
    <mergeCell ref="AH108:AH109"/>
    <mergeCell ref="AI108:AI109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J104:AJ105"/>
    <mergeCell ref="AM104:AM105"/>
    <mergeCell ref="B100:B101"/>
    <mergeCell ref="D100:D101"/>
    <mergeCell ref="E100:E101"/>
    <mergeCell ref="F100:F101"/>
    <mergeCell ref="BQ104:BQ105"/>
    <mergeCell ref="BR104:BR105"/>
    <mergeCell ref="AO104:AO105"/>
    <mergeCell ref="AP104:AP105"/>
    <mergeCell ref="AQ104:AQ105"/>
    <mergeCell ref="AR104:AR105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T98:U99"/>
    <mergeCell ref="AQ96:AQ97"/>
    <mergeCell ref="AR96:AR97"/>
    <mergeCell ref="BB96:BC97"/>
    <mergeCell ref="BE96:BF97"/>
    <mergeCell ref="BQ96:BQ97"/>
    <mergeCell ref="AH96:AH97"/>
    <mergeCell ref="AI96:AI97"/>
    <mergeCell ref="AJ96:AJ97"/>
    <mergeCell ref="AM96:AM97"/>
    <mergeCell ref="B98:B99"/>
    <mergeCell ref="D98:D99"/>
    <mergeCell ref="E98:E99"/>
    <mergeCell ref="F98:F99"/>
    <mergeCell ref="G98:G99"/>
    <mergeCell ref="Q98:R99"/>
    <mergeCell ref="AG98:AG99"/>
    <mergeCell ref="AH98:AH99"/>
    <mergeCell ref="AI98:AI99"/>
    <mergeCell ref="AJ98:AJ99"/>
    <mergeCell ref="AM98:AM99"/>
    <mergeCell ref="BU96:BU97"/>
    <mergeCell ref="BR96:BR97"/>
    <mergeCell ref="AO96:AO97"/>
    <mergeCell ref="BS96:BS97"/>
    <mergeCell ref="BT96:BT97"/>
    <mergeCell ref="G100:G101"/>
    <mergeCell ref="AO98:AO99"/>
    <mergeCell ref="AP98:AP99"/>
    <mergeCell ref="AQ98:AQ99"/>
    <mergeCell ref="AR98:AR99"/>
    <mergeCell ref="BB98:BC99"/>
    <mergeCell ref="BE98:BF99"/>
    <mergeCell ref="AF98:AF99"/>
    <mergeCell ref="Q94:R95"/>
    <mergeCell ref="T94:U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B94:BC95"/>
    <mergeCell ref="BE94:BF95"/>
    <mergeCell ref="BQ94:BQ95"/>
    <mergeCell ref="BR94:BR95"/>
    <mergeCell ref="BS94:BS95"/>
    <mergeCell ref="BT94:BT95"/>
    <mergeCell ref="F96:F97"/>
    <mergeCell ref="G96:G97"/>
    <mergeCell ref="Q96:R97"/>
    <mergeCell ref="T96:U97"/>
    <mergeCell ref="AF96:AF97"/>
    <mergeCell ref="AG96:AG97"/>
    <mergeCell ref="BU94:BU95"/>
    <mergeCell ref="B96:B97"/>
    <mergeCell ref="D96:D97"/>
    <mergeCell ref="E96:E97"/>
    <mergeCell ref="AP96:AP97"/>
    <mergeCell ref="BQ98:BQ99"/>
    <mergeCell ref="BR98:BR99"/>
    <mergeCell ref="BS98:BS99"/>
    <mergeCell ref="BT98:BT99"/>
    <mergeCell ref="BU98:BU99"/>
    <mergeCell ref="Q92:R93"/>
    <mergeCell ref="T92:U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B92:BC93"/>
    <mergeCell ref="BE92:BF93"/>
    <mergeCell ref="BQ92:BQ93"/>
    <mergeCell ref="BR92:BR93"/>
    <mergeCell ref="BS92:BS93"/>
    <mergeCell ref="BT92:BT93"/>
    <mergeCell ref="BU92:BU93"/>
    <mergeCell ref="O93:P96"/>
    <mergeCell ref="V93:W96"/>
    <mergeCell ref="AZ93:BA96"/>
    <mergeCell ref="BG93:BH96"/>
    <mergeCell ref="B94:B95"/>
    <mergeCell ref="D94:D95"/>
    <mergeCell ref="E94:E95"/>
    <mergeCell ref="F94:F95"/>
    <mergeCell ref="G94:G95"/>
    <mergeCell ref="AF90:AF91"/>
    <mergeCell ref="AG90:AG91"/>
    <mergeCell ref="AH90:AH91"/>
    <mergeCell ref="AI90:AI91"/>
    <mergeCell ref="AJ90:AJ91"/>
    <mergeCell ref="AM90:AM91"/>
    <mergeCell ref="BT90:BT91"/>
    <mergeCell ref="BU90:BU91"/>
    <mergeCell ref="B92:B93"/>
    <mergeCell ref="D92:D93"/>
    <mergeCell ref="E92:E93"/>
    <mergeCell ref="F92:F93"/>
    <mergeCell ref="G92:G93"/>
    <mergeCell ref="AO90:AO91"/>
    <mergeCell ref="AP90:AP91"/>
    <mergeCell ref="AQ90:AQ91"/>
    <mergeCell ref="AI88:AI89"/>
    <mergeCell ref="AJ88:AJ89"/>
    <mergeCell ref="AM88:AM89"/>
    <mergeCell ref="BQ90:BQ91"/>
    <mergeCell ref="BR90:BR91"/>
    <mergeCell ref="BS90:BS91"/>
    <mergeCell ref="AR90:AR91"/>
    <mergeCell ref="BB90:BC91"/>
    <mergeCell ref="BE90:BF91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Q90:R91"/>
    <mergeCell ref="T90:U91"/>
    <mergeCell ref="AQ84:AQ85"/>
    <mergeCell ref="AR84:AR85"/>
    <mergeCell ref="BQ84:BQ85"/>
    <mergeCell ref="BR84:BR85"/>
    <mergeCell ref="BS84:BS85"/>
    <mergeCell ref="BT84:BT85"/>
    <mergeCell ref="AR86:AR87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B88:B89"/>
    <mergeCell ref="D88:D89"/>
    <mergeCell ref="E88:E89"/>
    <mergeCell ref="F88:F89"/>
    <mergeCell ref="G88:G89"/>
    <mergeCell ref="AJ86:AJ87"/>
    <mergeCell ref="AI86:AI87"/>
    <mergeCell ref="AF88:AF89"/>
    <mergeCell ref="AG88:AG89"/>
    <mergeCell ref="AH88:AH89"/>
    <mergeCell ref="AM82:AM83"/>
    <mergeCell ref="BQ86:BQ87"/>
    <mergeCell ref="BR86:BR87"/>
    <mergeCell ref="BS86:BS87"/>
    <mergeCell ref="BT86:BT87"/>
    <mergeCell ref="BU86:BU87"/>
    <mergeCell ref="AM86:AM87"/>
    <mergeCell ref="AO86:AO87"/>
    <mergeCell ref="AP86:AP87"/>
    <mergeCell ref="AQ86:AQ87"/>
    <mergeCell ref="AP82:AP83"/>
    <mergeCell ref="AQ82:AQ83"/>
    <mergeCell ref="AR82:AR83"/>
    <mergeCell ref="BQ82:BQ83"/>
    <mergeCell ref="BR82:BR83"/>
    <mergeCell ref="AF82:AF83"/>
    <mergeCell ref="AG82:AG83"/>
    <mergeCell ref="AH82:AH83"/>
    <mergeCell ref="AI82:AI83"/>
    <mergeCell ref="AJ82:AJ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O82:AO83"/>
    <mergeCell ref="BR78:BR79"/>
    <mergeCell ref="BS78:BS79"/>
    <mergeCell ref="BT78:BT79"/>
    <mergeCell ref="AH84:AH85"/>
    <mergeCell ref="AI84:AI85"/>
    <mergeCell ref="AJ84:AJ85"/>
    <mergeCell ref="AM84:AM85"/>
    <mergeCell ref="AO84:AO85"/>
    <mergeCell ref="AP84:AP85"/>
    <mergeCell ref="BS82:BS83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BR76:BR77"/>
    <mergeCell ref="AF76:AF77"/>
    <mergeCell ref="AG76:AG77"/>
    <mergeCell ref="AH76:AH77"/>
    <mergeCell ref="AI76:AI77"/>
    <mergeCell ref="AJ76:AJ77"/>
    <mergeCell ref="AM76:AM77"/>
    <mergeCell ref="AG78:AG79"/>
    <mergeCell ref="AO76:AO77"/>
    <mergeCell ref="AP76:AP77"/>
    <mergeCell ref="AQ76:AQ77"/>
    <mergeCell ref="AR76:AR77"/>
    <mergeCell ref="BQ76:BQ77"/>
    <mergeCell ref="AQ78:AQ79"/>
    <mergeCell ref="AR78:AR79"/>
    <mergeCell ref="BQ78:BQ79"/>
    <mergeCell ref="AP78:AP79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R72:AR73"/>
    <mergeCell ref="BQ72:BQ73"/>
    <mergeCell ref="BR72:BR73"/>
    <mergeCell ref="BS72:BS73"/>
    <mergeCell ref="BT72:BT73"/>
    <mergeCell ref="AH78:AH79"/>
    <mergeCell ref="AI78:AI79"/>
    <mergeCell ref="AJ78:AJ79"/>
    <mergeCell ref="AM78:AM79"/>
    <mergeCell ref="AO78:AO79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BT74:BT75"/>
    <mergeCell ref="BU74:BU75"/>
    <mergeCell ref="B76:B77"/>
    <mergeCell ref="D76:D77"/>
    <mergeCell ref="E76:E77"/>
    <mergeCell ref="F76:F77"/>
    <mergeCell ref="G76:G77"/>
    <mergeCell ref="AJ74:AJ75"/>
    <mergeCell ref="AM74:AM75"/>
    <mergeCell ref="AO74:AO75"/>
    <mergeCell ref="AI70:AI71"/>
    <mergeCell ref="AJ70:AJ71"/>
    <mergeCell ref="AM70:AM71"/>
    <mergeCell ref="BQ74:BQ75"/>
    <mergeCell ref="BR74:BR75"/>
    <mergeCell ref="BS74:BS75"/>
    <mergeCell ref="AP74:AP75"/>
    <mergeCell ref="AQ74:AQ75"/>
    <mergeCell ref="AR74:AR75"/>
    <mergeCell ref="AQ72:AQ73"/>
    <mergeCell ref="BU70:BU71"/>
    <mergeCell ref="B72:B73"/>
    <mergeCell ref="D72:D73"/>
    <mergeCell ref="E72:E73"/>
    <mergeCell ref="F72:F73"/>
    <mergeCell ref="G72:G73"/>
    <mergeCell ref="AF72:AF73"/>
    <mergeCell ref="AG72:AG73"/>
    <mergeCell ref="AO70:AO71"/>
    <mergeCell ref="AP70:AP71"/>
    <mergeCell ref="AJ72:AJ73"/>
    <mergeCell ref="AM72:AM73"/>
    <mergeCell ref="AO72:AO73"/>
    <mergeCell ref="AP72:AP73"/>
    <mergeCell ref="BS70:BS71"/>
    <mergeCell ref="BT70:BT71"/>
    <mergeCell ref="AQ70:AQ71"/>
    <mergeCell ref="AR70:AR71"/>
    <mergeCell ref="BQ70:BQ71"/>
    <mergeCell ref="BR70:BR71"/>
    <mergeCell ref="G68:G69"/>
    <mergeCell ref="AF68:AF69"/>
    <mergeCell ref="AG68:AG69"/>
    <mergeCell ref="AH68:AH69"/>
    <mergeCell ref="AI68:AI69"/>
    <mergeCell ref="AH72:AH73"/>
    <mergeCell ref="AI72:AI73"/>
    <mergeCell ref="AF70:AF71"/>
    <mergeCell ref="AG70:AG71"/>
    <mergeCell ref="AH70:AH71"/>
    <mergeCell ref="AM68:AM69"/>
    <mergeCell ref="AO68:AO69"/>
    <mergeCell ref="AP68:AP69"/>
    <mergeCell ref="AQ68:AQ69"/>
    <mergeCell ref="AR68:AR69"/>
    <mergeCell ref="BM66:BU66"/>
    <mergeCell ref="B70:B71"/>
    <mergeCell ref="D70:D71"/>
    <mergeCell ref="E70:E71"/>
    <mergeCell ref="F70:F71"/>
    <mergeCell ref="G70:G71"/>
    <mergeCell ref="AJ68:AJ69"/>
    <mergeCell ref="B68:B69"/>
    <mergeCell ref="D68:D69"/>
    <mergeCell ref="E68:E69"/>
    <mergeCell ref="F68:F69"/>
    <mergeCell ref="BU56:BU57"/>
    <mergeCell ref="BQ68:BQ69"/>
    <mergeCell ref="BR68:BR69"/>
    <mergeCell ref="BS68:BS69"/>
    <mergeCell ref="BT68:BT69"/>
    <mergeCell ref="BU68:BU69"/>
    <mergeCell ref="AR58:AR59"/>
    <mergeCell ref="BQ58:BQ59"/>
    <mergeCell ref="BR58:BR59"/>
    <mergeCell ref="BR56:BR57"/>
    <mergeCell ref="BS56:BS57"/>
    <mergeCell ref="BT56:BT57"/>
    <mergeCell ref="BS58:BS59"/>
    <mergeCell ref="BT58:BT59"/>
    <mergeCell ref="BU58:BU59"/>
    <mergeCell ref="D63:BR63"/>
    <mergeCell ref="BS63:BU63"/>
    <mergeCell ref="AE65:AQ65"/>
    <mergeCell ref="BM65:BU65"/>
    <mergeCell ref="AO58:AO59"/>
    <mergeCell ref="AP58:AP59"/>
    <mergeCell ref="AQ58:AQ59"/>
    <mergeCell ref="AQ56:AQ57"/>
    <mergeCell ref="AR56:AR57"/>
    <mergeCell ref="BQ56:BQ57"/>
    <mergeCell ref="P56:V57"/>
    <mergeCell ref="AF56:AF57"/>
    <mergeCell ref="AG56:AG57"/>
    <mergeCell ref="AH56:AH57"/>
    <mergeCell ref="AI56:AI57"/>
    <mergeCell ref="AJ56:AJ57"/>
    <mergeCell ref="AQ52:AQ53"/>
    <mergeCell ref="B58:B59"/>
    <mergeCell ref="D58:D59"/>
    <mergeCell ref="E58:E59"/>
    <mergeCell ref="F58:F59"/>
    <mergeCell ref="G58:G59"/>
    <mergeCell ref="AM58:AM59"/>
    <mergeCell ref="AM56:AM57"/>
    <mergeCell ref="AO56:AO57"/>
    <mergeCell ref="AP56:AP57"/>
    <mergeCell ref="AH54:AH55"/>
    <mergeCell ref="AI54:AI55"/>
    <mergeCell ref="AJ52:AJ53"/>
    <mergeCell ref="AM52:AM53"/>
    <mergeCell ref="AO52:AO53"/>
    <mergeCell ref="AP52:AP53"/>
    <mergeCell ref="AR54:AR55"/>
    <mergeCell ref="B54:B55"/>
    <mergeCell ref="D54:D55"/>
    <mergeCell ref="E54:E55"/>
    <mergeCell ref="F54:F55"/>
    <mergeCell ref="G54:G55"/>
    <mergeCell ref="AF54:AF55"/>
    <mergeCell ref="Q53:R54"/>
    <mergeCell ref="T53:U54"/>
    <mergeCell ref="AG54:AG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J54:AJ55"/>
    <mergeCell ref="AM54:AM55"/>
    <mergeCell ref="BQ52:BQ53"/>
    <mergeCell ref="BR52:BR53"/>
    <mergeCell ref="AG52:AG53"/>
    <mergeCell ref="AH52:AH53"/>
    <mergeCell ref="AI52:AI53"/>
    <mergeCell ref="BQ54:BQ55"/>
    <mergeCell ref="BR54:BR55"/>
    <mergeCell ref="AO54:AO55"/>
    <mergeCell ref="AP54:AP55"/>
    <mergeCell ref="AQ54:AQ55"/>
    <mergeCell ref="AQ50:AQ51"/>
    <mergeCell ref="AR50:AR51"/>
    <mergeCell ref="BQ50:BQ51"/>
    <mergeCell ref="BR50:BR51"/>
    <mergeCell ref="AF50:AF51"/>
    <mergeCell ref="AG50:AG51"/>
    <mergeCell ref="AH50:AH51"/>
    <mergeCell ref="AI50:AI51"/>
    <mergeCell ref="AJ50:AJ51"/>
    <mergeCell ref="AM50:AM51"/>
    <mergeCell ref="V51:W52"/>
    <mergeCell ref="AR52:AR53"/>
    <mergeCell ref="B52:B53"/>
    <mergeCell ref="D52:D53"/>
    <mergeCell ref="E52:E53"/>
    <mergeCell ref="F52:F53"/>
    <mergeCell ref="G52:G53"/>
    <mergeCell ref="AF52:AF53"/>
    <mergeCell ref="AO50:AO51"/>
    <mergeCell ref="AP50:AP51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T49:U50"/>
    <mergeCell ref="B50:B51"/>
    <mergeCell ref="D50:D51"/>
    <mergeCell ref="E50:E51"/>
    <mergeCell ref="F50:F51"/>
    <mergeCell ref="G50:G51"/>
    <mergeCell ref="O51:P52"/>
    <mergeCell ref="Q51:R52"/>
    <mergeCell ref="T51:U52"/>
    <mergeCell ref="BS52:BS53"/>
    <mergeCell ref="BT52:BT53"/>
    <mergeCell ref="BU52:BU53"/>
    <mergeCell ref="BS48:BS49"/>
    <mergeCell ref="BT48:BT49"/>
    <mergeCell ref="BU48:BU49"/>
    <mergeCell ref="BS50:BS51"/>
    <mergeCell ref="BT50:BT51"/>
    <mergeCell ref="BU50:BU51"/>
    <mergeCell ref="O45:P50"/>
    <mergeCell ref="Q45:R46"/>
    <mergeCell ref="T45:U46"/>
    <mergeCell ref="V45:W50"/>
    <mergeCell ref="B46:B47"/>
    <mergeCell ref="D46:D47"/>
    <mergeCell ref="E46:E47"/>
    <mergeCell ref="F46:F47"/>
    <mergeCell ref="G46:G47"/>
    <mergeCell ref="Q49:R50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Q47:R48"/>
    <mergeCell ref="T47:U48"/>
    <mergeCell ref="B48:B49"/>
    <mergeCell ref="D48:D49"/>
    <mergeCell ref="E48:E49"/>
    <mergeCell ref="F48:F49"/>
    <mergeCell ref="G48:G49"/>
    <mergeCell ref="BS42:BS43"/>
    <mergeCell ref="AG42:AG43"/>
    <mergeCell ref="AH42:AH43"/>
    <mergeCell ref="AI42:AI43"/>
    <mergeCell ref="AJ42:AJ43"/>
    <mergeCell ref="AM42:AM43"/>
    <mergeCell ref="AH44:AH45"/>
    <mergeCell ref="AP42:AP43"/>
    <mergeCell ref="AQ42:AQ43"/>
    <mergeCell ref="AR42:AR43"/>
    <mergeCell ref="BQ42:BQ43"/>
    <mergeCell ref="BR42:BR43"/>
    <mergeCell ref="AR44:AR45"/>
    <mergeCell ref="AQ44:AQ45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BQ44:BQ45"/>
    <mergeCell ref="BR44:BR45"/>
    <mergeCell ref="BS44:BS45"/>
    <mergeCell ref="BT44:BT45"/>
    <mergeCell ref="BU44:BU45"/>
    <mergeCell ref="AI44:AI45"/>
    <mergeCell ref="AJ44:AJ45"/>
    <mergeCell ref="AM44:AM45"/>
    <mergeCell ref="AO44:AO45"/>
    <mergeCell ref="AP44:AP45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AO42:AO43"/>
    <mergeCell ref="B42:B43"/>
    <mergeCell ref="D42:D43"/>
    <mergeCell ref="E42:E43"/>
    <mergeCell ref="F42:F43"/>
    <mergeCell ref="G42:G43"/>
    <mergeCell ref="AF42:AF43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T36:U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B36:BC37"/>
    <mergeCell ref="BE36:BF37"/>
    <mergeCell ref="BQ36:BQ37"/>
    <mergeCell ref="BR36:BR37"/>
    <mergeCell ref="BS36:BS37"/>
    <mergeCell ref="BT36:BT37"/>
    <mergeCell ref="BU36:BU37"/>
    <mergeCell ref="B34:B35"/>
    <mergeCell ref="D34:D35"/>
    <mergeCell ref="E34:E35"/>
    <mergeCell ref="F34:F35"/>
    <mergeCell ref="G34:G35"/>
    <mergeCell ref="Q34:R35"/>
    <mergeCell ref="T34:U35"/>
    <mergeCell ref="AF34:AF35"/>
    <mergeCell ref="AG34:AG35"/>
    <mergeCell ref="AH34:AH35"/>
    <mergeCell ref="AI34:AI35"/>
    <mergeCell ref="AJ34:AJ35"/>
    <mergeCell ref="Q36:R37"/>
    <mergeCell ref="BE34:BF35"/>
    <mergeCell ref="BQ34:BQ35"/>
    <mergeCell ref="BR34:BR35"/>
    <mergeCell ref="BS34:BS35"/>
    <mergeCell ref="BT34:BT35"/>
    <mergeCell ref="AM34:AM35"/>
    <mergeCell ref="AO34:AO35"/>
    <mergeCell ref="AP34:AP35"/>
    <mergeCell ref="AQ34:AQ35"/>
    <mergeCell ref="BE30:BF31"/>
    <mergeCell ref="BQ30:BQ31"/>
    <mergeCell ref="BR30:BR31"/>
    <mergeCell ref="BS30:BS31"/>
    <mergeCell ref="BT30:BT31"/>
    <mergeCell ref="B36:B37"/>
    <mergeCell ref="D36:D37"/>
    <mergeCell ref="E36:E37"/>
    <mergeCell ref="F36:F37"/>
    <mergeCell ref="G36:G37"/>
    <mergeCell ref="BE32:BF33"/>
    <mergeCell ref="BQ32:BQ33"/>
    <mergeCell ref="BR32:BR33"/>
    <mergeCell ref="BU34:BU35"/>
    <mergeCell ref="F32:F33"/>
    <mergeCell ref="G32:G33"/>
    <mergeCell ref="Q32:R33"/>
    <mergeCell ref="T32:U33"/>
    <mergeCell ref="AF32:AF33"/>
    <mergeCell ref="AG32:AG33"/>
    <mergeCell ref="AH32:AH33"/>
    <mergeCell ref="AI32:AI33"/>
    <mergeCell ref="AJ32:AJ33"/>
    <mergeCell ref="AQ32:AQ33"/>
    <mergeCell ref="AR32:AR33"/>
    <mergeCell ref="BB32:BC33"/>
    <mergeCell ref="AM32:AM33"/>
    <mergeCell ref="AO32:AO33"/>
    <mergeCell ref="AP32:AP33"/>
    <mergeCell ref="T30:U31"/>
    <mergeCell ref="AF30:AF31"/>
    <mergeCell ref="AG30:AG31"/>
    <mergeCell ref="AH30:AH31"/>
    <mergeCell ref="AI30:AI31"/>
    <mergeCell ref="AJ30:AJ31"/>
    <mergeCell ref="V31:W34"/>
    <mergeCell ref="AO30:AO31"/>
    <mergeCell ref="AP30:AP31"/>
    <mergeCell ref="AQ30:AQ31"/>
    <mergeCell ref="AR30:AR31"/>
    <mergeCell ref="BB30:BC31"/>
    <mergeCell ref="AZ31:BA34"/>
    <mergeCell ref="AR34:AR35"/>
    <mergeCell ref="BB34:BC35"/>
    <mergeCell ref="B28:B29"/>
    <mergeCell ref="D28:D29"/>
    <mergeCell ref="E28:E29"/>
    <mergeCell ref="F28:F29"/>
    <mergeCell ref="BU30:BU31"/>
    <mergeCell ref="BG31:BH34"/>
    <mergeCell ref="BS32:BS33"/>
    <mergeCell ref="BT32:BT33"/>
    <mergeCell ref="BU32:BU33"/>
    <mergeCell ref="AM30:AM31"/>
    <mergeCell ref="BT28:BT29"/>
    <mergeCell ref="BU28:BU29"/>
    <mergeCell ref="AM28:AM29"/>
    <mergeCell ref="AO28:AO29"/>
    <mergeCell ref="AP28:AP29"/>
    <mergeCell ref="AQ28:AQ29"/>
    <mergeCell ref="AR28:AR29"/>
    <mergeCell ref="BB28:BC29"/>
    <mergeCell ref="D32:D33"/>
    <mergeCell ref="E32:E33"/>
    <mergeCell ref="BE28:BF29"/>
    <mergeCell ref="BQ28:BQ29"/>
    <mergeCell ref="BR28:BR29"/>
    <mergeCell ref="BS28:BS29"/>
    <mergeCell ref="T28:U29"/>
    <mergeCell ref="AF28:AF29"/>
    <mergeCell ref="AG28:AG29"/>
    <mergeCell ref="AH28:AH29"/>
    <mergeCell ref="AG24:AG25"/>
    <mergeCell ref="AH24:AH25"/>
    <mergeCell ref="B30:B31"/>
    <mergeCell ref="D30:D31"/>
    <mergeCell ref="E30:E31"/>
    <mergeCell ref="F30:F31"/>
    <mergeCell ref="G30:G31"/>
    <mergeCell ref="Q30:R31"/>
    <mergeCell ref="O31:P34"/>
    <mergeCell ref="B32:B33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BT26:BT27"/>
    <mergeCell ref="BU26:BU27"/>
    <mergeCell ref="AI26:AI27"/>
    <mergeCell ref="AJ26:AJ27"/>
    <mergeCell ref="AM26:AM27"/>
    <mergeCell ref="AO26:AO27"/>
    <mergeCell ref="AP26:AP27"/>
    <mergeCell ref="AQ26:AQ27"/>
    <mergeCell ref="G28:G29"/>
    <mergeCell ref="Q28:R29"/>
    <mergeCell ref="AR26:AR27"/>
    <mergeCell ref="BQ26:BQ27"/>
    <mergeCell ref="BR26:BR27"/>
    <mergeCell ref="BS26:BS27"/>
    <mergeCell ref="AI28:AI29"/>
    <mergeCell ref="AJ28:AJ29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AI24:AI25"/>
    <mergeCell ref="AJ24:AJ25"/>
    <mergeCell ref="AM24:AM25"/>
    <mergeCell ref="AO24:AO25"/>
    <mergeCell ref="B24:B25"/>
    <mergeCell ref="D24:D25"/>
    <mergeCell ref="E24:E25"/>
    <mergeCell ref="F24:F25"/>
    <mergeCell ref="G24:G25"/>
    <mergeCell ref="AF24:AF25"/>
    <mergeCell ref="AQ18:AQ19"/>
    <mergeCell ref="AR18:AR19"/>
    <mergeCell ref="BA18:BG19"/>
    <mergeCell ref="BQ18:BQ19"/>
    <mergeCell ref="BR18:BR19"/>
    <mergeCell ref="AG18:AG19"/>
    <mergeCell ref="AH18:AH19"/>
    <mergeCell ref="AI18:AI19"/>
    <mergeCell ref="AJ18:AJ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R20:T25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16:BT17"/>
    <mergeCell ref="BU16:BU17"/>
    <mergeCell ref="AG16:AG17"/>
    <mergeCell ref="AH16:AH17"/>
    <mergeCell ref="AI16:AI17"/>
    <mergeCell ref="AJ16:AJ17"/>
    <mergeCell ref="BT20:BT21"/>
    <mergeCell ref="BU20:BU21"/>
    <mergeCell ref="B22:B23"/>
    <mergeCell ref="D22:D23"/>
    <mergeCell ref="AI14:AI15"/>
    <mergeCell ref="AJ14:AJ15"/>
    <mergeCell ref="AM14:AM15"/>
    <mergeCell ref="AO14:AO15"/>
    <mergeCell ref="B14:B15"/>
    <mergeCell ref="D14:D15"/>
    <mergeCell ref="B18:B19"/>
    <mergeCell ref="D18:D19"/>
    <mergeCell ref="E18:E19"/>
    <mergeCell ref="F18:F19"/>
    <mergeCell ref="G18:G19"/>
    <mergeCell ref="AF18:AF19"/>
    <mergeCell ref="AM12:AM13"/>
    <mergeCell ref="AP14:AP15"/>
    <mergeCell ref="AQ14:AQ15"/>
    <mergeCell ref="AR14:AR15"/>
    <mergeCell ref="BQ14:BQ15"/>
    <mergeCell ref="AM18:AM19"/>
    <mergeCell ref="AO18:AO19"/>
    <mergeCell ref="AR16:AR17"/>
    <mergeCell ref="BQ16:BQ17"/>
    <mergeCell ref="AP18:AP19"/>
    <mergeCell ref="AP12:AP13"/>
    <mergeCell ref="AQ12:AQ13"/>
    <mergeCell ref="AR12:AR13"/>
    <mergeCell ref="BQ12:BQ13"/>
    <mergeCell ref="BR12:BR13"/>
    <mergeCell ref="AF12:AF13"/>
    <mergeCell ref="AG12:AG13"/>
    <mergeCell ref="AH12:AH13"/>
    <mergeCell ref="AI12:AI13"/>
    <mergeCell ref="AJ12:AJ13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BS12:BS13"/>
    <mergeCell ref="AM16:AM17"/>
    <mergeCell ref="AO16:AO17"/>
    <mergeCell ref="B16:B17"/>
    <mergeCell ref="D16:D17"/>
    <mergeCell ref="E16:E17"/>
    <mergeCell ref="F16:F17"/>
    <mergeCell ref="G16:G17"/>
    <mergeCell ref="AF16:AF17"/>
    <mergeCell ref="AO12:AO13"/>
    <mergeCell ref="BQ10:BQ11"/>
    <mergeCell ref="BR10:BR11"/>
    <mergeCell ref="AF10:AF11"/>
    <mergeCell ref="AG10:AG11"/>
    <mergeCell ref="AH10:AH11"/>
    <mergeCell ref="AI10:AI11"/>
    <mergeCell ref="AJ10:AJ11"/>
    <mergeCell ref="AM10:AM11"/>
    <mergeCell ref="AG14:AG15"/>
    <mergeCell ref="AH14:AH15"/>
    <mergeCell ref="D12:D13"/>
    <mergeCell ref="E12:E13"/>
    <mergeCell ref="F12:F13"/>
    <mergeCell ref="G12:G13"/>
    <mergeCell ref="E14:E15"/>
    <mergeCell ref="F14:F15"/>
    <mergeCell ref="G14:G15"/>
    <mergeCell ref="AF14:AF15"/>
    <mergeCell ref="BR14:BR15"/>
    <mergeCell ref="BS14:BS15"/>
    <mergeCell ref="BB15:BC16"/>
    <mergeCell ref="BE15:BF16"/>
    <mergeCell ref="AP16:AP17"/>
    <mergeCell ref="AQ16:AQ17"/>
    <mergeCell ref="BR16:BR17"/>
    <mergeCell ref="BS16:BS17"/>
    <mergeCell ref="BS10:BS11"/>
    <mergeCell ref="BT10:BT11"/>
    <mergeCell ref="BU10:BU11"/>
    <mergeCell ref="BB11:BC12"/>
    <mergeCell ref="BE11:BF12"/>
    <mergeCell ref="B12:B13"/>
    <mergeCell ref="AO10:AO11"/>
    <mergeCell ref="AP10:AP11"/>
    <mergeCell ref="AQ10:AQ11"/>
    <mergeCell ref="AR10:AR11"/>
    <mergeCell ref="B8:B9"/>
    <mergeCell ref="D8:D9"/>
    <mergeCell ref="E8:E9"/>
    <mergeCell ref="F8:F9"/>
    <mergeCell ref="G8:G9"/>
    <mergeCell ref="AF8:AF9"/>
    <mergeCell ref="AM8:AM9"/>
    <mergeCell ref="AO8:AO9"/>
    <mergeCell ref="AP8:AP9"/>
    <mergeCell ref="AQ8:AQ9"/>
    <mergeCell ref="AR8:AR9"/>
    <mergeCell ref="BQ8:BQ9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R10:T19"/>
    <mergeCell ref="R6:T9"/>
    <mergeCell ref="AF6:AF7"/>
    <mergeCell ref="AG6:AG7"/>
    <mergeCell ref="AH6:AH7"/>
    <mergeCell ref="AI6:AI7"/>
    <mergeCell ref="AJ6:AJ7"/>
    <mergeCell ref="AG8:AG9"/>
    <mergeCell ref="AH8:AH9"/>
    <mergeCell ref="AI8:AI9"/>
    <mergeCell ref="AJ8:AJ9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198FF-AC3E-407F-8170-F1E809A52487}">
  <sheetPr>
    <pageSetUpPr fitToPage="1"/>
  </sheetPr>
  <dimension ref="B1:BU70"/>
  <sheetViews>
    <sheetView view="pageBreakPreview" topLeftCell="V17" zoomScale="175" zoomScaleNormal="60" zoomScaleSheetLayoutView="175" workbookViewId="0">
      <selection activeCell="BF116" sqref="BF116"/>
    </sheetView>
  </sheetViews>
  <sheetFormatPr defaultColWidth="9" defaultRowHeight="13.8" x14ac:dyDescent="0.2"/>
  <cols>
    <col min="1" max="1" width="2.6640625" style="368" customWidth="1"/>
    <col min="2" max="2" width="4.21875" style="369" customWidth="1"/>
    <col min="3" max="3" width="0" style="368" hidden="1" customWidth="1"/>
    <col min="4" max="4" width="9.21875" style="372" customWidth="1"/>
    <col min="5" max="5" width="1.6640625" style="370" customWidth="1"/>
    <col min="6" max="6" width="6.6640625" style="371" customWidth="1"/>
    <col min="7" max="7" width="1.6640625" style="370" customWidth="1"/>
    <col min="8" max="30" width="2.6640625" style="368" customWidth="1"/>
    <col min="31" max="31" width="0" style="368" hidden="1" customWidth="1"/>
    <col min="32" max="32" width="9.21875" style="372" customWidth="1"/>
    <col min="33" max="33" width="1.6640625" style="370" customWidth="1"/>
    <col min="34" max="34" width="6.6640625" style="371" customWidth="1"/>
    <col min="35" max="35" width="1.6640625" style="370" customWidth="1"/>
    <col min="36" max="36" width="4.21875" style="369" customWidth="1"/>
    <col min="37" max="38" width="2.6640625" style="368" customWidth="1"/>
    <col min="39" max="39" width="4.21875" style="369" customWidth="1"/>
    <col min="40" max="40" width="0" style="368" hidden="1" customWidth="1"/>
    <col min="41" max="41" width="9.21875" style="372" customWidth="1"/>
    <col min="42" max="42" width="1.6640625" style="370" customWidth="1"/>
    <col min="43" max="43" width="6.6640625" style="371" customWidth="1"/>
    <col min="44" max="44" width="1.6640625" style="370" customWidth="1"/>
    <col min="45" max="67" width="2.6640625" style="368" customWidth="1"/>
    <col min="68" max="68" width="0" style="368" hidden="1" customWidth="1"/>
    <col min="69" max="69" width="9.21875" style="372" customWidth="1"/>
    <col min="70" max="70" width="1.6640625" style="370" customWidth="1"/>
    <col min="71" max="71" width="6.6640625" style="371" customWidth="1"/>
    <col min="72" max="72" width="1.6640625" style="370" customWidth="1"/>
    <col min="73" max="73" width="4.21875" style="369" customWidth="1"/>
    <col min="74" max="74" width="2.6640625" style="368" customWidth="1"/>
    <col min="75" max="16384" width="9" style="368"/>
  </cols>
  <sheetData>
    <row r="1" spans="2:73" ht="30" customHeight="1" x14ac:dyDescent="0.2">
      <c r="D1" s="437" t="s">
        <v>267</v>
      </c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34"/>
      <c r="AP1" s="434"/>
      <c r="AQ1" s="434"/>
      <c r="AR1" s="434"/>
      <c r="AS1" s="434"/>
      <c r="AT1" s="434"/>
      <c r="AU1" s="434"/>
      <c r="AV1" s="434"/>
      <c r="AW1" s="434"/>
      <c r="AX1" s="434"/>
      <c r="AY1" s="434"/>
      <c r="AZ1" s="434"/>
      <c r="BA1" s="434"/>
      <c r="BB1" s="434"/>
      <c r="BC1" s="434"/>
      <c r="BD1" s="434"/>
      <c r="BE1" s="434"/>
      <c r="BF1" s="434"/>
      <c r="BG1" s="434"/>
      <c r="BH1" s="434"/>
      <c r="BI1" s="434"/>
      <c r="BJ1" s="434"/>
      <c r="BK1" s="434"/>
      <c r="BL1" s="434"/>
      <c r="BM1" s="434"/>
      <c r="BN1" s="434"/>
      <c r="BO1" s="434"/>
      <c r="BP1" s="434"/>
      <c r="BQ1" s="434"/>
      <c r="BR1" s="434"/>
    </row>
    <row r="3" spans="2:73" ht="25.05" customHeight="1" x14ac:dyDescent="0.2">
      <c r="AE3" s="436" t="s">
        <v>604</v>
      </c>
      <c r="AF3" s="434"/>
      <c r="AG3" s="434"/>
      <c r="AH3" s="434"/>
      <c r="AI3" s="434"/>
      <c r="AJ3" s="434"/>
      <c r="AK3" s="434"/>
      <c r="AL3" s="434"/>
      <c r="AM3" s="434"/>
      <c r="AN3" s="434"/>
      <c r="AO3" s="434"/>
      <c r="AP3" s="434"/>
      <c r="AQ3" s="434"/>
      <c r="BM3" s="435" t="s">
        <v>265</v>
      </c>
      <c r="BN3" s="434"/>
      <c r="BO3" s="434"/>
      <c r="BP3" s="434"/>
      <c r="BQ3" s="434"/>
      <c r="BR3" s="434"/>
      <c r="BS3" s="434"/>
      <c r="BT3" s="434"/>
      <c r="BU3" s="434"/>
    </row>
    <row r="4" spans="2:73" x14ac:dyDescent="0.2">
      <c r="BM4" s="435" t="s">
        <v>264</v>
      </c>
      <c r="BN4" s="434"/>
      <c r="BO4" s="434"/>
      <c r="BP4" s="434"/>
      <c r="BQ4" s="434"/>
      <c r="BR4" s="434"/>
      <c r="BS4" s="434"/>
      <c r="BT4" s="434"/>
      <c r="BU4" s="434"/>
    </row>
    <row r="6" spans="2:73" ht="13.2" customHeight="1" thickBot="1" x14ac:dyDescent="0.25">
      <c r="B6" s="384">
        <v>1</v>
      </c>
      <c r="D6" s="383" t="s">
        <v>603</v>
      </c>
      <c r="E6" s="381" t="s">
        <v>133</v>
      </c>
      <c r="F6" s="382" t="s">
        <v>136</v>
      </c>
      <c r="G6" s="381" t="s">
        <v>131</v>
      </c>
      <c r="H6" s="386"/>
      <c r="I6" s="386"/>
      <c r="J6" s="380"/>
      <c r="K6" s="380"/>
      <c r="L6" s="380"/>
      <c r="M6" s="380"/>
      <c r="Q6" s="427"/>
      <c r="R6" s="431" t="s">
        <v>262</v>
      </c>
      <c r="S6" s="428"/>
      <c r="T6" s="428"/>
      <c r="U6" s="427"/>
      <c r="Y6" s="380"/>
      <c r="Z6" s="380"/>
      <c r="AA6" s="380"/>
      <c r="AB6" s="380"/>
      <c r="AC6" s="386"/>
      <c r="AD6" s="386"/>
      <c r="AF6" s="383" t="s">
        <v>602</v>
      </c>
      <c r="AG6" s="381" t="s">
        <v>133</v>
      </c>
      <c r="AH6" s="382" t="s">
        <v>132</v>
      </c>
      <c r="AI6" s="381" t="s">
        <v>131</v>
      </c>
      <c r="AJ6" s="384">
        <v>32</v>
      </c>
      <c r="AM6" s="384">
        <v>62</v>
      </c>
      <c r="AO6" s="383" t="s">
        <v>555</v>
      </c>
      <c r="AP6" s="381" t="s">
        <v>133</v>
      </c>
      <c r="AQ6" s="382" t="s">
        <v>132</v>
      </c>
      <c r="AR6" s="381" t="s">
        <v>131</v>
      </c>
      <c r="AS6" s="386"/>
      <c r="AT6" s="386"/>
      <c r="AU6" s="380"/>
      <c r="AV6" s="380"/>
      <c r="AW6" s="380"/>
      <c r="AX6" s="380"/>
      <c r="BJ6" s="380"/>
      <c r="BK6" s="380"/>
      <c r="BL6" s="380"/>
      <c r="BM6" s="380"/>
      <c r="BN6" s="380"/>
      <c r="BO6" s="386"/>
      <c r="BQ6" s="383" t="s">
        <v>575</v>
      </c>
      <c r="BR6" s="381" t="s">
        <v>133</v>
      </c>
      <c r="BS6" s="382" t="s">
        <v>189</v>
      </c>
      <c r="BT6" s="381" t="s">
        <v>131</v>
      </c>
      <c r="BU6" s="384">
        <v>93</v>
      </c>
    </row>
    <row r="7" spans="2:73" ht="13.2" customHeight="1" thickTop="1" thickBot="1" x14ac:dyDescent="0.25">
      <c r="B7" s="384"/>
      <c r="D7" s="383"/>
      <c r="E7" s="381"/>
      <c r="F7" s="382"/>
      <c r="G7" s="381"/>
      <c r="H7" s="380"/>
      <c r="I7" s="380"/>
      <c r="J7" s="418"/>
      <c r="K7" s="380"/>
      <c r="L7" s="380"/>
      <c r="M7" s="380"/>
      <c r="Q7" s="427"/>
      <c r="R7" s="428"/>
      <c r="S7" s="428"/>
      <c r="T7" s="428"/>
      <c r="U7" s="427"/>
      <c r="Y7" s="380"/>
      <c r="Z7" s="380"/>
      <c r="AA7" s="380"/>
      <c r="AB7" s="416"/>
      <c r="AC7" s="380"/>
      <c r="AD7" s="380"/>
      <c r="AF7" s="383"/>
      <c r="AG7" s="381"/>
      <c r="AH7" s="382"/>
      <c r="AI7" s="381"/>
      <c r="AJ7" s="384"/>
      <c r="AM7" s="384"/>
      <c r="AO7" s="383"/>
      <c r="AP7" s="381"/>
      <c r="AQ7" s="382"/>
      <c r="AR7" s="381"/>
      <c r="AS7" s="380"/>
      <c r="AT7" s="380"/>
      <c r="AU7" s="418"/>
      <c r="AV7" s="380"/>
      <c r="AW7" s="380"/>
      <c r="AX7" s="380"/>
      <c r="BJ7" s="380"/>
      <c r="BK7" s="380"/>
      <c r="BL7" s="380"/>
      <c r="BM7" s="380"/>
      <c r="BN7" s="416"/>
      <c r="BO7" s="380"/>
      <c r="BQ7" s="383"/>
      <c r="BR7" s="381"/>
      <c r="BS7" s="382"/>
      <c r="BT7" s="381"/>
      <c r="BU7" s="384"/>
    </row>
    <row r="8" spans="2:73" ht="13.2" customHeight="1" thickTop="1" thickBot="1" x14ac:dyDescent="0.25">
      <c r="B8" s="384">
        <v>2</v>
      </c>
      <c r="D8" s="383" t="s">
        <v>601</v>
      </c>
      <c r="E8" s="381" t="s">
        <v>133</v>
      </c>
      <c r="F8" s="382" t="s">
        <v>142</v>
      </c>
      <c r="G8" s="381" t="s">
        <v>131</v>
      </c>
      <c r="H8" s="386"/>
      <c r="I8" s="406"/>
      <c r="J8" s="395"/>
      <c r="K8" s="385"/>
      <c r="L8" s="380"/>
      <c r="M8" s="380"/>
      <c r="Q8" s="427"/>
      <c r="R8" s="428"/>
      <c r="S8" s="428"/>
      <c r="T8" s="428"/>
      <c r="U8" s="427"/>
      <c r="Y8" s="380"/>
      <c r="Z8" s="380"/>
      <c r="AA8" s="390"/>
      <c r="AB8" s="406"/>
      <c r="AC8" s="395"/>
      <c r="AD8" s="410"/>
      <c r="AF8" s="383" t="s">
        <v>539</v>
      </c>
      <c r="AG8" s="381" t="s">
        <v>133</v>
      </c>
      <c r="AH8" s="382" t="s">
        <v>460</v>
      </c>
      <c r="AI8" s="381" t="s">
        <v>131</v>
      </c>
      <c r="AJ8" s="384">
        <v>33</v>
      </c>
      <c r="AM8" s="384">
        <v>63</v>
      </c>
      <c r="AO8" s="383" t="s">
        <v>600</v>
      </c>
      <c r="AP8" s="381" t="s">
        <v>133</v>
      </c>
      <c r="AQ8" s="382" t="s">
        <v>192</v>
      </c>
      <c r="AR8" s="381" t="s">
        <v>131</v>
      </c>
      <c r="AS8" s="380"/>
      <c r="AT8" s="406"/>
      <c r="AU8" s="395"/>
      <c r="AV8" s="385"/>
      <c r="AW8" s="380"/>
      <c r="AX8" s="380"/>
      <c r="BJ8" s="380"/>
      <c r="BK8" s="380"/>
      <c r="BL8" s="380"/>
      <c r="BM8" s="390"/>
      <c r="BN8" s="406"/>
      <c r="BO8" s="415"/>
      <c r="BQ8" s="383" t="s">
        <v>397</v>
      </c>
      <c r="BR8" s="381" t="s">
        <v>133</v>
      </c>
      <c r="BS8" s="382" t="s">
        <v>182</v>
      </c>
      <c r="BT8" s="381" t="s">
        <v>131</v>
      </c>
      <c r="BU8" s="384">
        <v>94</v>
      </c>
    </row>
    <row r="9" spans="2:73" ht="13.2" customHeight="1" thickTop="1" thickBot="1" x14ac:dyDescent="0.25">
      <c r="B9" s="384"/>
      <c r="D9" s="383"/>
      <c r="E9" s="381"/>
      <c r="F9" s="382"/>
      <c r="G9" s="381"/>
      <c r="H9" s="380"/>
      <c r="I9" s="419"/>
      <c r="J9" s="380"/>
      <c r="K9" s="385"/>
      <c r="L9" s="380"/>
      <c r="M9" s="380"/>
      <c r="Q9" s="427"/>
      <c r="R9" s="428"/>
      <c r="S9" s="428"/>
      <c r="T9" s="428"/>
      <c r="U9" s="427"/>
      <c r="Y9" s="380"/>
      <c r="Z9" s="380"/>
      <c r="AA9" s="390"/>
      <c r="AB9" s="380"/>
      <c r="AC9" s="409"/>
      <c r="AD9" s="396"/>
      <c r="AF9" s="383"/>
      <c r="AG9" s="381"/>
      <c r="AH9" s="382"/>
      <c r="AI9" s="381"/>
      <c r="AJ9" s="384"/>
      <c r="AM9" s="384"/>
      <c r="AO9" s="383"/>
      <c r="AP9" s="381"/>
      <c r="AQ9" s="382"/>
      <c r="AR9" s="381"/>
      <c r="AS9" s="396"/>
      <c r="AT9" s="409"/>
      <c r="AU9" s="380"/>
      <c r="AV9" s="385"/>
      <c r="AW9" s="380"/>
      <c r="AX9" s="380"/>
      <c r="BJ9" s="380"/>
      <c r="BK9" s="380"/>
      <c r="BL9" s="380"/>
      <c r="BM9" s="416"/>
      <c r="BN9" s="380"/>
      <c r="BO9" s="396"/>
      <c r="BQ9" s="383"/>
      <c r="BR9" s="381"/>
      <c r="BS9" s="382"/>
      <c r="BT9" s="381"/>
      <c r="BU9" s="384"/>
    </row>
    <row r="10" spans="2:73" ht="13.2" customHeight="1" thickTop="1" thickBot="1" x14ac:dyDescent="0.25">
      <c r="B10" s="384">
        <v>3</v>
      </c>
      <c r="D10" s="383" t="s">
        <v>599</v>
      </c>
      <c r="E10" s="381" t="s">
        <v>133</v>
      </c>
      <c r="F10" s="382" t="s">
        <v>152</v>
      </c>
      <c r="G10" s="381" t="s">
        <v>131</v>
      </c>
      <c r="H10" s="421"/>
      <c r="I10" s="380"/>
      <c r="J10" s="380"/>
      <c r="K10" s="385"/>
      <c r="L10" s="380"/>
      <c r="M10" s="380"/>
      <c r="Q10" s="427"/>
      <c r="R10" s="428"/>
      <c r="S10" s="428"/>
      <c r="T10" s="428"/>
      <c r="U10" s="427"/>
      <c r="Y10" s="380"/>
      <c r="Z10" s="380"/>
      <c r="AA10" s="390"/>
      <c r="AB10" s="380"/>
      <c r="AC10" s="414"/>
      <c r="AD10" s="386"/>
      <c r="AF10" s="383" t="s">
        <v>368</v>
      </c>
      <c r="AG10" s="381" t="s">
        <v>133</v>
      </c>
      <c r="AH10" s="382" t="s">
        <v>156</v>
      </c>
      <c r="AI10" s="381" t="s">
        <v>131</v>
      </c>
      <c r="AJ10" s="384">
        <v>34</v>
      </c>
      <c r="AM10" s="384">
        <v>64</v>
      </c>
      <c r="AO10" s="383" t="s">
        <v>598</v>
      </c>
      <c r="AP10" s="381" t="s">
        <v>133</v>
      </c>
      <c r="AQ10" s="382" t="s">
        <v>270</v>
      </c>
      <c r="AR10" s="381" t="s">
        <v>131</v>
      </c>
      <c r="AS10" s="386"/>
      <c r="AT10" s="405"/>
      <c r="AU10" s="380"/>
      <c r="AV10" s="385"/>
      <c r="AW10" s="380"/>
      <c r="AX10" s="380"/>
      <c r="BJ10" s="380"/>
      <c r="BK10" s="380"/>
      <c r="BL10" s="390"/>
      <c r="BM10" s="406"/>
      <c r="BN10" s="395"/>
      <c r="BO10" s="386"/>
      <c r="BQ10" s="383" t="s">
        <v>504</v>
      </c>
      <c r="BR10" s="381" t="s">
        <v>133</v>
      </c>
      <c r="BS10" s="382" t="s">
        <v>192</v>
      </c>
      <c r="BT10" s="381" t="s">
        <v>131</v>
      </c>
      <c r="BU10" s="384">
        <v>95</v>
      </c>
    </row>
    <row r="11" spans="2:73" ht="13.2" customHeight="1" thickTop="1" thickBot="1" x14ac:dyDescent="0.25">
      <c r="B11" s="384"/>
      <c r="D11" s="383"/>
      <c r="E11" s="381"/>
      <c r="F11" s="382"/>
      <c r="G11" s="381"/>
      <c r="H11" s="380"/>
      <c r="I11" s="380"/>
      <c r="J11" s="380"/>
      <c r="K11" s="418"/>
      <c r="L11" s="380"/>
      <c r="M11" s="380"/>
      <c r="Q11" s="457"/>
      <c r="R11" s="433" t="s">
        <v>320</v>
      </c>
      <c r="S11" s="432"/>
      <c r="T11" s="432"/>
      <c r="U11" s="457"/>
      <c r="Y11" s="380"/>
      <c r="Z11" s="380"/>
      <c r="AA11" s="416"/>
      <c r="AB11" s="380"/>
      <c r="AC11" s="380"/>
      <c r="AD11" s="380"/>
      <c r="AF11" s="383"/>
      <c r="AG11" s="381"/>
      <c r="AH11" s="382"/>
      <c r="AI11" s="381"/>
      <c r="AJ11" s="384"/>
      <c r="AM11" s="384"/>
      <c r="AO11" s="383"/>
      <c r="AP11" s="381"/>
      <c r="AQ11" s="382"/>
      <c r="AR11" s="381"/>
      <c r="AS11" s="380"/>
      <c r="AT11" s="380"/>
      <c r="AU11" s="380"/>
      <c r="AV11" s="418"/>
      <c r="AW11" s="380"/>
      <c r="AX11" s="380"/>
      <c r="BJ11" s="380"/>
      <c r="BK11" s="380"/>
      <c r="BL11" s="390"/>
      <c r="BM11" s="380"/>
      <c r="BN11" s="423"/>
      <c r="BO11" s="380"/>
      <c r="BQ11" s="383"/>
      <c r="BR11" s="381"/>
      <c r="BS11" s="382"/>
      <c r="BT11" s="381"/>
      <c r="BU11" s="384"/>
    </row>
    <row r="12" spans="2:73" ht="13.2" customHeight="1" thickTop="1" thickBot="1" x14ac:dyDescent="0.25">
      <c r="B12" s="384">
        <v>4</v>
      </c>
      <c r="D12" s="383" t="s">
        <v>332</v>
      </c>
      <c r="E12" s="381" t="s">
        <v>133</v>
      </c>
      <c r="F12" s="382" t="s">
        <v>132</v>
      </c>
      <c r="G12" s="381" t="s">
        <v>131</v>
      </c>
      <c r="H12" s="386"/>
      <c r="I12" s="380"/>
      <c r="J12" s="406"/>
      <c r="K12" s="395"/>
      <c r="L12" s="385"/>
      <c r="M12" s="380"/>
      <c r="Q12" s="457"/>
      <c r="R12" s="432"/>
      <c r="S12" s="432"/>
      <c r="T12" s="432"/>
      <c r="U12" s="457"/>
      <c r="Y12" s="380"/>
      <c r="Z12" s="390"/>
      <c r="AA12" s="406"/>
      <c r="AB12" s="395"/>
      <c r="AC12" s="380"/>
      <c r="AD12" s="410"/>
      <c r="AF12" s="383" t="s">
        <v>591</v>
      </c>
      <c r="AG12" s="381" t="s">
        <v>133</v>
      </c>
      <c r="AH12" s="382" t="s">
        <v>172</v>
      </c>
      <c r="AI12" s="381" t="s">
        <v>131</v>
      </c>
      <c r="AJ12" s="384">
        <v>35</v>
      </c>
      <c r="AM12" s="384">
        <v>65</v>
      </c>
      <c r="AO12" s="383" t="s">
        <v>597</v>
      </c>
      <c r="AP12" s="381" t="s">
        <v>133</v>
      </c>
      <c r="AQ12" s="382" t="s">
        <v>156</v>
      </c>
      <c r="AR12" s="381" t="s">
        <v>131</v>
      </c>
      <c r="AS12" s="386"/>
      <c r="AT12" s="380"/>
      <c r="AU12" s="406"/>
      <c r="AV12" s="395"/>
      <c r="AW12" s="385"/>
      <c r="AX12" s="380"/>
      <c r="BJ12" s="380"/>
      <c r="BK12" s="380"/>
      <c r="BL12" s="390"/>
      <c r="BM12" s="380"/>
      <c r="BN12" s="406"/>
      <c r="BO12" s="415"/>
      <c r="BQ12" s="383" t="s">
        <v>400</v>
      </c>
      <c r="BR12" s="381" t="s">
        <v>133</v>
      </c>
      <c r="BS12" s="382" t="s">
        <v>150</v>
      </c>
      <c r="BT12" s="381" t="s">
        <v>131</v>
      </c>
      <c r="BU12" s="384">
        <v>96</v>
      </c>
    </row>
    <row r="13" spans="2:73" ht="13.2" customHeight="1" thickTop="1" thickBot="1" x14ac:dyDescent="0.25">
      <c r="B13" s="384"/>
      <c r="D13" s="383"/>
      <c r="E13" s="381"/>
      <c r="F13" s="382"/>
      <c r="G13" s="381"/>
      <c r="H13" s="380"/>
      <c r="I13" s="418"/>
      <c r="J13" s="406"/>
      <c r="K13" s="395"/>
      <c r="L13" s="385"/>
      <c r="M13" s="380"/>
      <c r="Q13" s="457"/>
      <c r="R13" s="432"/>
      <c r="S13" s="432"/>
      <c r="T13" s="432"/>
      <c r="U13" s="457"/>
      <c r="Y13" s="380"/>
      <c r="Z13" s="390"/>
      <c r="AA13" s="406"/>
      <c r="AB13" s="395"/>
      <c r="AC13" s="406"/>
      <c r="AD13" s="396"/>
      <c r="AF13" s="383"/>
      <c r="AG13" s="381"/>
      <c r="AH13" s="382"/>
      <c r="AI13" s="381"/>
      <c r="AJ13" s="384"/>
      <c r="AM13" s="384"/>
      <c r="AO13" s="383"/>
      <c r="AP13" s="381"/>
      <c r="AQ13" s="382"/>
      <c r="AR13" s="381"/>
      <c r="AS13" s="380"/>
      <c r="AT13" s="418"/>
      <c r="AU13" s="406"/>
      <c r="AV13" s="395"/>
      <c r="AW13" s="385"/>
      <c r="AX13" s="380"/>
      <c r="BJ13" s="380"/>
      <c r="BK13" s="380"/>
      <c r="BL13" s="416"/>
      <c r="BM13" s="380"/>
      <c r="BN13" s="380"/>
      <c r="BO13" s="396"/>
      <c r="BQ13" s="383"/>
      <c r="BR13" s="381"/>
      <c r="BS13" s="382"/>
      <c r="BT13" s="381"/>
      <c r="BU13" s="384"/>
    </row>
    <row r="14" spans="2:73" ht="13.2" customHeight="1" thickTop="1" thickBot="1" x14ac:dyDescent="0.25">
      <c r="B14" s="384">
        <v>5</v>
      </c>
      <c r="D14" s="383" t="s">
        <v>596</v>
      </c>
      <c r="E14" s="381" t="s">
        <v>133</v>
      </c>
      <c r="F14" s="382" t="s">
        <v>207</v>
      </c>
      <c r="G14" s="381" t="s">
        <v>131</v>
      </c>
      <c r="H14" s="421"/>
      <c r="I14" s="395"/>
      <c r="J14" s="420"/>
      <c r="K14" s="380"/>
      <c r="L14" s="385"/>
      <c r="M14" s="380"/>
      <c r="Q14" s="457"/>
      <c r="R14" s="432"/>
      <c r="S14" s="432"/>
      <c r="T14" s="432"/>
      <c r="U14" s="457"/>
      <c r="Y14" s="380"/>
      <c r="Z14" s="390"/>
      <c r="AA14" s="406"/>
      <c r="AB14" s="395"/>
      <c r="AC14" s="397"/>
      <c r="AD14" s="386"/>
      <c r="AF14" s="383" t="s">
        <v>595</v>
      </c>
      <c r="AG14" s="381" t="s">
        <v>133</v>
      </c>
      <c r="AH14" s="382" t="s">
        <v>152</v>
      </c>
      <c r="AI14" s="381" t="s">
        <v>131</v>
      </c>
      <c r="AJ14" s="384">
        <v>36</v>
      </c>
      <c r="AM14" s="384">
        <v>66</v>
      </c>
      <c r="AO14" s="383" t="s">
        <v>572</v>
      </c>
      <c r="AP14" s="381" t="s">
        <v>133</v>
      </c>
      <c r="AQ14" s="382" t="s">
        <v>214</v>
      </c>
      <c r="AR14" s="381" t="s">
        <v>131</v>
      </c>
      <c r="AS14" s="421"/>
      <c r="AT14" s="395"/>
      <c r="AU14" s="420"/>
      <c r="AV14" s="380"/>
      <c r="AW14" s="385"/>
      <c r="AX14" s="380"/>
      <c r="BJ14" s="380"/>
      <c r="BK14" s="390"/>
      <c r="BL14" s="406"/>
      <c r="BM14" s="395"/>
      <c r="BN14" s="380"/>
      <c r="BO14" s="386"/>
      <c r="BQ14" s="383" t="s">
        <v>594</v>
      </c>
      <c r="BR14" s="381" t="s">
        <v>133</v>
      </c>
      <c r="BS14" s="382" t="s">
        <v>159</v>
      </c>
      <c r="BT14" s="381" t="s">
        <v>131</v>
      </c>
      <c r="BU14" s="384">
        <v>97</v>
      </c>
    </row>
    <row r="15" spans="2:73" ht="13.2" customHeight="1" thickTop="1" thickBot="1" x14ac:dyDescent="0.25">
      <c r="B15" s="384"/>
      <c r="D15" s="383"/>
      <c r="E15" s="381"/>
      <c r="F15" s="382"/>
      <c r="G15" s="381"/>
      <c r="H15" s="380"/>
      <c r="I15" s="380"/>
      <c r="J15" s="419"/>
      <c r="K15" s="380"/>
      <c r="L15" s="385"/>
      <c r="M15" s="380"/>
      <c r="Q15" s="457"/>
      <c r="R15" s="432"/>
      <c r="S15" s="432"/>
      <c r="T15" s="432"/>
      <c r="U15" s="457"/>
      <c r="Y15" s="380"/>
      <c r="Z15" s="390"/>
      <c r="AA15" s="380"/>
      <c r="AB15" s="409"/>
      <c r="AC15" s="380"/>
      <c r="AD15" s="380"/>
      <c r="AF15" s="383"/>
      <c r="AG15" s="381"/>
      <c r="AH15" s="382"/>
      <c r="AI15" s="381"/>
      <c r="AJ15" s="384"/>
      <c r="AM15" s="384"/>
      <c r="AO15" s="383"/>
      <c r="AP15" s="381"/>
      <c r="AQ15" s="382"/>
      <c r="AR15" s="381"/>
      <c r="AS15" s="380"/>
      <c r="AT15" s="380"/>
      <c r="AU15" s="419"/>
      <c r="AV15" s="380"/>
      <c r="AW15" s="385"/>
      <c r="AX15" s="380"/>
      <c r="BJ15" s="380"/>
      <c r="BK15" s="390"/>
      <c r="BL15" s="406"/>
      <c r="BM15" s="395"/>
      <c r="BN15" s="416"/>
      <c r="BO15" s="380"/>
      <c r="BQ15" s="383"/>
      <c r="BR15" s="381"/>
      <c r="BS15" s="382"/>
      <c r="BT15" s="381"/>
      <c r="BU15" s="384"/>
    </row>
    <row r="16" spans="2:73" ht="13.2" customHeight="1" thickTop="1" x14ac:dyDescent="0.2">
      <c r="B16" s="384">
        <v>6</v>
      </c>
      <c r="D16" s="383" t="s">
        <v>396</v>
      </c>
      <c r="E16" s="381" t="s">
        <v>133</v>
      </c>
      <c r="F16" s="382" t="s">
        <v>180</v>
      </c>
      <c r="G16" s="381" t="s">
        <v>131</v>
      </c>
      <c r="H16" s="380"/>
      <c r="I16" s="406"/>
      <c r="J16" s="380"/>
      <c r="K16" s="380"/>
      <c r="L16" s="385"/>
      <c r="M16" s="380"/>
      <c r="Q16" s="457"/>
      <c r="R16" s="432"/>
      <c r="S16" s="432"/>
      <c r="T16" s="432"/>
      <c r="U16" s="457"/>
      <c r="Y16" s="380"/>
      <c r="Z16" s="390"/>
      <c r="AA16" s="380"/>
      <c r="AB16" s="414"/>
      <c r="AC16" s="380"/>
      <c r="AD16" s="410"/>
      <c r="AF16" s="383" t="s">
        <v>593</v>
      </c>
      <c r="AG16" s="381" t="s">
        <v>133</v>
      </c>
      <c r="AH16" s="382" t="s">
        <v>207</v>
      </c>
      <c r="AI16" s="381" t="s">
        <v>131</v>
      </c>
      <c r="AJ16" s="384">
        <v>37</v>
      </c>
      <c r="AM16" s="384">
        <v>67</v>
      </c>
      <c r="AO16" s="383" t="s">
        <v>592</v>
      </c>
      <c r="AP16" s="381" t="s">
        <v>133</v>
      </c>
      <c r="AQ16" s="382" t="s">
        <v>152</v>
      </c>
      <c r="AR16" s="381" t="s">
        <v>131</v>
      </c>
      <c r="AS16" s="380"/>
      <c r="AT16" s="406"/>
      <c r="AU16" s="380"/>
      <c r="AV16" s="380"/>
      <c r="AW16" s="385"/>
      <c r="AX16" s="380"/>
      <c r="BJ16" s="380"/>
      <c r="BK16" s="390"/>
      <c r="BL16" s="406"/>
      <c r="BM16" s="409"/>
      <c r="BN16" s="409"/>
      <c r="BO16" s="415"/>
      <c r="BQ16" s="383" t="s">
        <v>539</v>
      </c>
      <c r="BR16" s="381" t="s">
        <v>133</v>
      </c>
      <c r="BS16" s="382" t="s">
        <v>270</v>
      </c>
      <c r="BT16" s="381" t="s">
        <v>131</v>
      </c>
      <c r="BU16" s="384">
        <v>98</v>
      </c>
    </row>
    <row r="17" spans="2:73" ht="13.2" customHeight="1" thickBot="1" x14ac:dyDescent="0.25">
      <c r="B17" s="384"/>
      <c r="D17" s="383"/>
      <c r="E17" s="381"/>
      <c r="F17" s="382"/>
      <c r="G17" s="381"/>
      <c r="H17" s="396"/>
      <c r="I17" s="409"/>
      <c r="J17" s="380"/>
      <c r="K17" s="380"/>
      <c r="L17" s="385"/>
      <c r="M17" s="380"/>
      <c r="Q17" s="457"/>
      <c r="R17" s="432"/>
      <c r="S17" s="432"/>
      <c r="T17" s="432"/>
      <c r="U17" s="457"/>
      <c r="Y17" s="380"/>
      <c r="Z17" s="390"/>
      <c r="AA17" s="380"/>
      <c r="AB17" s="390"/>
      <c r="AC17" s="393"/>
      <c r="AD17" s="396"/>
      <c r="AF17" s="383"/>
      <c r="AG17" s="381"/>
      <c r="AH17" s="382"/>
      <c r="AI17" s="381"/>
      <c r="AJ17" s="384"/>
      <c r="AM17" s="384"/>
      <c r="AO17" s="383"/>
      <c r="AP17" s="381"/>
      <c r="AQ17" s="382"/>
      <c r="AR17" s="381"/>
      <c r="AS17" s="396"/>
      <c r="AT17" s="409"/>
      <c r="AU17" s="380"/>
      <c r="AV17" s="380"/>
      <c r="AW17" s="385"/>
      <c r="AX17" s="380"/>
      <c r="BJ17" s="380"/>
      <c r="BK17" s="390"/>
      <c r="BL17" s="380"/>
      <c r="BM17" s="409"/>
      <c r="BN17" s="380"/>
      <c r="BO17" s="396"/>
      <c r="BQ17" s="383"/>
      <c r="BR17" s="381"/>
      <c r="BS17" s="382"/>
      <c r="BT17" s="381"/>
      <c r="BU17" s="384"/>
    </row>
    <row r="18" spans="2:73" ht="13.2" customHeight="1" thickTop="1" thickBot="1" x14ac:dyDescent="0.25">
      <c r="B18" s="384">
        <v>7</v>
      </c>
      <c r="D18" s="383" t="s">
        <v>591</v>
      </c>
      <c r="E18" s="381" t="s">
        <v>133</v>
      </c>
      <c r="F18" s="382" t="s">
        <v>214</v>
      </c>
      <c r="G18" s="381" t="s">
        <v>131</v>
      </c>
      <c r="H18" s="386"/>
      <c r="I18" s="405"/>
      <c r="J18" s="380"/>
      <c r="K18" s="380"/>
      <c r="L18" s="385"/>
      <c r="M18" s="380"/>
      <c r="Q18" s="457"/>
      <c r="R18" s="432"/>
      <c r="S18" s="432"/>
      <c r="T18" s="432"/>
      <c r="U18" s="457"/>
      <c r="Y18" s="380"/>
      <c r="Z18" s="390"/>
      <c r="AA18" s="380"/>
      <c r="AB18" s="380"/>
      <c r="AC18" s="390"/>
      <c r="AD18" s="386"/>
      <c r="AF18" s="383" t="s">
        <v>590</v>
      </c>
      <c r="AG18" s="381" t="s">
        <v>133</v>
      </c>
      <c r="AH18" s="382" t="s">
        <v>159</v>
      </c>
      <c r="AI18" s="381" t="s">
        <v>131</v>
      </c>
      <c r="AJ18" s="384">
        <v>38</v>
      </c>
      <c r="AM18" s="384">
        <v>68</v>
      </c>
      <c r="AO18" s="383" t="s">
        <v>589</v>
      </c>
      <c r="AP18" s="381" t="s">
        <v>133</v>
      </c>
      <c r="AQ18" s="382" t="s">
        <v>159</v>
      </c>
      <c r="AR18" s="381" t="s">
        <v>131</v>
      </c>
      <c r="AS18" s="386"/>
      <c r="AT18" s="405"/>
      <c r="AU18" s="380"/>
      <c r="AV18" s="380"/>
      <c r="AW18" s="385"/>
      <c r="AX18" s="380"/>
      <c r="BJ18" s="380"/>
      <c r="BK18" s="390"/>
      <c r="BL18" s="380"/>
      <c r="BM18" s="414"/>
      <c r="BN18" s="380"/>
      <c r="BO18" s="386"/>
      <c r="BQ18" s="383" t="s">
        <v>588</v>
      </c>
      <c r="BR18" s="381" t="s">
        <v>133</v>
      </c>
      <c r="BS18" s="382" t="s">
        <v>136</v>
      </c>
      <c r="BT18" s="381" t="s">
        <v>131</v>
      </c>
      <c r="BU18" s="384">
        <v>99</v>
      </c>
    </row>
    <row r="19" spans="2:73" ht="13.2" customHeight="1" thickTop="1" thickBot="1" x14ac:dyDescent="0.25">
      <c r="B19" s="384"/>
      <c r="D19" s="383"/>
      <c r="E19" s="381"/>
      <c r="F19" s="382"/>
      <c r="G19" s="381"/>
      <c r="H19" s="380"/>
      <c r="I19" s="380"/>
      <c r="J19" s="380"/>
      <c r="K19" s="380"/>
      <c r="L19" s="418"/>
      <c r="M19" s="380"/>
      <c r="Q19" s="457"/>
      <c r="R19" s="432"/>
      <c r="S19" s="432"/>
      <c r="T19" s="432"/>
      <c r="U19" s="457"/>
      <c r="Y19" s="380"/>
      <c r="Z19" s="416"/>
      <c r="AA19" s="380"/>
      <c r="AB19" s="380"/>
      <c r="AC19" s="380"/>
      <c r="AD19" s="380"/>
      <c r="AF19" s="383"/>
      <c r="AG19" s="381"/>
      <c r="AH19" s="382"/>
      <c r="AI19" s="381"/>
      <c r="AJ19" s="384"/>
      <c r="AM19" s="384"/>
      <c r="AO19" s="383"/>
      <c r="AP19" s="381"/>
      <c r="AQ19" s="382"/>
      <c r="AR19" s="381"/>
      <c r="AS19" s="380"/>
      <c r="AT19" s="380"/>
      <c r="AU19" s="380"/>
      <c r="AV19" s="380"/>
      <c r="AW19" s="418"/>
      <c r="AX19" s="380"/>
      <c r="BJ19" s="380"/>
      <c r="BK19" s="390"/>
      <c r="BL19" s="380"/>
      <c r="BM19" s="390"/>
      <c r="BN19" s="416"/>
      <c r="BO19" s="380"/>
      <c r="BQ19" s="383"/>
      <c r="BR19" s="381"/>
      <c r="BS19" s="382"/>
      <c r="BT19" s="381"/>
      <c r="BU19" s="384"/>
    </row>
    <row r="20" spans="2:73" ht="13.2" customHeight="1" thickTop="1" thickBot="1" x14ac:dyDescent="0.25">
      <c r="B20" s="384">
        <v>8</v>
      </c>
      <c r="D20" s="383" t="s">
        <v>587</v>
      </c>
      <c r="E20" s="381" t="s">
        <v>133</v>
      </c>
      <c r="F20" s="382" t="s">
        <v>159</v>
      </c>
      <c r="G20" s="381" t="s">
        <v>131</v>
      </c>
      <c r="H20" s="386"/>
      <c r="I20" s="380"/>
      <c r="J20" s="380"/>
      <c r="K20" s="406"/>
      <c r="L20" s="395"/>
      <c r="M20" s="385"/>
      <c r="Q20" s="457"/>
      <c r="R20" s="432"/>
      <c r="S20" s="432"/>
      <c r="T20" s="432"/>
      <c r="U20" s="457"/>
      <c r="Y20" s="390"/>
      <c r="Z20" s="406"/>
      <c r="AA20" s="395"/>
      <c r="AB20" s="380"/>
      <c r="AC20" s="380"/>
      <c r="AD20" s="386"/>
      <c r="AF20" s="383" t="s">
        <v>586</v>
      </c>
      <c r="AG20" s="381" t="s">
        <v>133</v>
      </c>
      <c r="AH20" s="382" t="s">
        <v>180</v>
      </c>
      <c r="AI20" s="381" t="s">
        <v>131</v>
      </c>
      <c r="AJ20" s="384">
        <v>39</v>
      </c>
      <c r="AM20" s="384">
        <v>69</v>
      </c>
      <c r="AO20" s="383" t="s">
        <v>506</v>
      </c>
      <c r="AP20" s="381" t="s">
        <v>133</v>
      </c>
      <c r="AQ20" s="382" t="s">
        <v>176</v>
      </c>
      <c r="AR20" s="381" t="s">
        <v>131</v>
      </c>
      <c r="AS20" s="386"/>
      <c r="AT20" s="380"/>
      <c r="AU20" s="380"/>
      <c r="AV20" s="406"/>
      <c r="AW20" s="395"/>
      <c r="AX20" s="385"/>
      <c r="BJ20" s="380"/>
      <c r="BK20" s="390"/>
      <c r="BL20" s="380"/>
      <c r="BM20" s="380"/>
      <c r="BN20" s="406"/>
      <c r="BO20" s="415"/>
      <c r="BQ20" s="383" t="s">
        <v>585</v>
      </c>
      <c r="BR20" s="381" t="s">
        <v>133</v>
      </c>
      <c r="BS20" s="382" t="s">
        <v>156</v>
      </c>
      <c r="BT20" s="381" t="s">
        <v>131</v>
      </c>
      <c r="BU20" s="384">
        <v>100</v>
      </c>
    </row>
    <row r="21" spans="2:73" ht="13.2" customHeight="1" thickTop="1" thickBot="1" x14ac:dyDescent="0.25">
      <c r="B21" s="384"/>
      <c r="D21" s="383"/>
      <c r="E21" s="381"/>
      <c r="F21" s="382"/>
      <c r="G21" s="381"/>
      <c r="H21" s="380"/>
      <c r="I21" s="418"/>
      <c r="J21" s="380"/>
      <c r="K21" s="406"/>
      <c r="L21" s="395"/>
      <c r="M21" s="385"/>
      <c r="Q21" s="457"/>
      <c r="R21" s="432"/>
      <c r="S21" s="432"/>
      <c r="T21" s="432"/>
      <c r="U21" s="457"/>
      <c r="Y21" s="390"/>
      <c r="Z21" s="406"/>
      <c r="AA21" s="395"/>
      <c r="AB21" s="380"/>
      <c r="AC21" s="416"/>
      <c r="AD21" s="380"/>
      <c r="AF21" s="383"/>
      <c r="AG21" s="381"/>
      <c r="AH21" s="382"/>
      <c r="AI21" s="381"/>
      <c r="AJ21" s="384"/>
      <c r="AM21" s="384"/>
      <c r="AO21" s="383"/>
      <c r="AP21" s="381"/>
      <c r="AQ21" s="382"/>
      <c r="AR21" s="381"/>
      <c r="AS21" s="380"/>
      <c r="AT21" s="418"/>
      <c r="AU21" s="380"/>
      <c r="AV21" s="406"/>
      <c r="AW21" s="395"/>
      <c r="AX21" s="385"/>
      <c r="BJ21" s="380"/>
      <c r="BK21" s="416"/>
      <c r="BL21" s="380"/>
      <c r="BM21" s="380"/>
      <c r="BN21" s="380"/>
      <c r="BO21" s="396"/>
      <c r="BQ21" s="383"/>
      <c r="BR21" s="381"/>
      <c r="BS21" s="382"/>
      <c r="BT21" s="381"/>
      <c r="BU21" s="384"/>
    </row>
    <row r="22" spans="2:73" ht="13.2" customHeight="1" thickTop="1" thickBot="1" x14ac:dyDescent="0.25">
      <c r="B22" s="384">
        <v>9</v>
      </c>
      <c r="D22" s="383" t="s">
        <v>485</v>
      </c>
      <c r="E22" s="381" t="s">
        <v>133</v>
      </c>
      <c r="F22" s="382" t="s">
        <v>156</v>
      </c>
      <c r="G22" s="381" t="s">
        <v>131</v>
      </c>
      <c r="H22" s="421"/>
      <c r="I22" s="395"/>
      <c r="J22" s="385"/>
      <c r="K22" s="406"/>
      <c r="L22" s="395"/>
      <c r="M22" s="385"/>
      <c r="Q22" s="457"/>
      <c r="R22" s="432"/>
      <c r="S22" s="432"/>
      <c r="T22" s="432"/>
      <c r="U22" s="457"/>
      <c r="Y22" s="390"/>
      <c r="Z22" s="406"/>
      <c r="AA22" s="395"/>
      <c r="AB22" s="380"/>
      <c r="AC22" s="409"/>
      <c r="AD22" s="415"/>
      <c r="AF22" s="383" t="s">
        <v>584</v>
      </c>
      <c r="AG22" s="381" t="s">
        <v>133</v>
      </c>
      <c r="AH22" s="382" t="s">
        <v>172</v>
      </c>
      <c r="AI22" s="381" t="s">
        <v>131</v>
      </c>
      <c r="AJ22" s="384">
        <v>40</v>
      </c>
      <c r="AM22" s="384">
        <v>70</v>
      </c>
      <c r="AO22" s="383" t="s">
        <v>583</v>
      </c>
      <c r="AP22" s="381" t="s">
        <v>133</v>
      </c>
      <c r="AQ22" s="382" t="s">
        <v>207</v>
      </c>
      <c r="AR22" s="381" t="s">
        <v>131</v>
      </c>
      <c r="AS22" s="421"/>
      <c r="AT22" s="395"/>
      <c r="AU22" s="385"/>
      <c r="AV22" s="406"/>
      <c r="AW22" s="395"/>
      <c r="AX22" s="385"/>
      <c r="BJ22" s="406"/>
      <c r="BK22" s="409"/>
      <c r="BL22" s="395"/>
      <c r="BM22" s="380"/>
      <c r="BN22" s="380"/>
      <c r="BO22" s="386"/>
      <c r="BQ22" s="383" t="s">
        <v>582</v>
      </c>
      <c r="BR22" s="381" t="s">
        <v>133</v>
      </c>
      <c r="BS22" s="382" t="s">
        <v>214</v>
      </c>
      <c r="BT22" s="381" t="s">
        <v>131</v>
      </c>
      <c r="BU22" s="384">
        <v>101</v>
      </c>
    </row>
    <row r="23" spans="2:73" ht="13.2" customHeight="1" thickTop="1" thickBot="1" x14ac:dyDescent="0.25">
      <c r="B23" s="384"/>
      <c r="D23" s="383"/>
      <c r="E23" s="381"/>
      <c r="F23" s="382"/>
      <c r="G23" s="381"/>
      <c r="H23" s="380"/>
      <c r="I23" s="380"/>
      <c r="J23" s="418"/>
      <c r="K23" s="406"/>
      <c r="L23" s="395"/>
      <c r="M23" s="385"/>
      <c r="Q23" s="427"/>
      <c r="R23" s="431" t="s">
        <v>234</v>
      </c>
      <c r="S23" s="428"/>
      <c r="T23" s="428"/>
      <c r="U23" s="427"/>
      <c r="Y23" s="390"/>
      <c r="Z23" s="406"/>
      <c r="AA23" s="395"/>
      <c r="AB23" s="406"/>
      <c r="AC23" s="380"/>
      <c r="AD23" s="396"/>
      <c r="AF23" s="383"/>
      <c r="AG23" s="381"/>
      <c r="AH23" s="382"/>
      <c r="AI23" s="381"/>
      <c r="AJ23" s="384"/>
      <c r="AM23" s="384"/>
      <c r="AO23" s="383"/>
      <c r="AP23" s="381"/>
      <c r="AQ23" s="382"/>
      <c r="AR23" s="381"/>
      <c r="AS23" s="380"/>
      <c r="AT23" s="380"/>
      <c r="AU23" s="418"/>
      <c r="AV23" s="406"/>
      <c r="AW23" s="395"/>
      <c r="AX23" s="385"/>
      <c r="BJ23" s="406"/>
      <c r="BK23" s="409"/>
      <c r="BL23" s="395"/>
      <c r="BM23" s="380"/>
      <c r="BN23" s="416"/>
      <c r="BO23" s="380"/>
      <c r="BQ23" s="383"/>
      <c r="BR23" s="381"/>
      <c r="BS23" s="382"/>
      <c r="BT23" s="381"/>
      <c r="BU23" s="384"/>
    </row>
    <row r="24" spans="2:73" ht="13.2" customHeight="1" thickTop="1" x14ac:dyDescent="0.2">
      <c r="B24" s="384">
        <v>10</v>
      </c>
      <c r="D24" s="383" t="s">
        <v>581</v>
      </c>
      <c r="E24" s="381" t="s">
        <v>133</v>
      </c>
      <c r="F24" s="382" t="s">
        <v>176</v>
      </c>
      <c r="G24" s="381" t="s">
        <v>131</v>
      </c>
      <c r="H24" s="380"/>
      <c r="I24" s="406"/>
      <c r="J24" s="409"/>
      <c r="K24" s="409"/>
      <c r="L24" s="395"/>
      <c r="M24" s="385"/>
      <c r="Q24" s="427"/>
      <c r="R24" s="428"/>
      <c r="S24" s="428"/>
      <c r="T24" s="428"/>
      <c r="U24" s="427"/>
      <c r="Y24" s="390"/>
      <c r="Z24" s="406"/>
      <c r="AA24" s="395"/>
      <c r="AB24" s="397"/>
      <c r="AC24" s="380"/>
      <c r="AD24" s="410"/>
      <c r="AF24" s="383" t="s">
        <v>580</v>
      </c>
      <c r="AG24" s="381" t="s">
        <v>133</v>
      </c>
      <c r="AH24" s="382" t="s">
        <v>214</v>
      </c>
      <c r="AI24" s="381" t="s">
        <v>131</v>
      </c>
      <c r="AJ24" s="384">
        <v>41</v>
      </c>
      <c r="AM24" s="384">
        <v>71</v>
      </c>
      <c r="AO24" s="383" t="s">
        <v>579</v>
      </c>
      <c r="AP24" s="381" t="s">
        <v>133</v>
      </c>
      <c r="AQ24" s="382" t="s">
        <v>180</v>
      </c>
      <c r="AR24" s="381" t="s">
        <v>131</v>
      </c>
      <c r="AS24" s="380"/>
      <c r="AT24" s="406"/>
      <c r="AU24" s="409"/>
      <c r="AV24" s="409"/>
      <c r="AW24" s="395"/>
      <c r="AX24" s="385"/>
      <c r="BJ24" s="406"/>
      <c r="BK24" s="409"/>
      <c r="BL24" s="395"/>
      <c r="BM24" s="380"/>
      <c r="BN24" s="409"/>
      <c r="BO24" s="415"/>
      <c r="BQ24" s="383" t="s">
        <v>578</v>
      </c>
      <c r="BR24" s="381" t="s">
        <v>133</v>
      </c>
      <c r="BS24" s="382" t="s">
        <v>172</v>
      </c>
      <c r="BT24" s="381" t="s">
        <v>131</v>
      </c>
      <c r="BU24" s="384">
        <v>102</v>
      </c>
    </row>
    <row r="25" spans="2:73" ht="13.2" customHeight="1" thickBot="1" x14ac:dyDescent="0.25">
      <c r="B25" s="384"/>
      <c r="D25" s="383"/>
      <c r="E25" s="381"/>
      <c r="F25" s="382"/>
      <c r="G25" s="381"/>
      <c r="H25" s="396"/>
      <c r="I25" s="409"/>
      <c r="J25" s="406"/>
      <c r="K25" s="409"/>
      <c r="L25" s="395"/>
      <c r="M25" s="385"/>
      <c r="Q25" s="427"/>
      <c r="R25" s="428"/>
      <c r="S25" s="428"/>
      <c r="T25" s="428"/>
      <c r="U25" s="427"/>
      <c r="Y25" s="390"/>
      <c r="Z25" s="406"/>
      <c r="AA25" s="395"/>
      <c r="AB25" s="417"/>
      <c r="AC25" s="393"/>
      <c r="AD25" s="396"/>
      <c r="AF25" s="383"/>
      <c r="AG25" s="381"/>
      <c r="AH25" s="382"/>
      <c r="AI25" s="381"/>
      <c r="AJ25" s="384"/>
      <c r="AM25" s="384"/>
      <c r="AO25" s="383"/>
      <c r="AP25" s="381"/>
      <c r="AQ25" s="382"/>
      <c r="AR25" s="381"/>
      <c r="AS25" s="396"/>
      <c r="AT25" s="409"/>
      <c r="AU25" s="406"/>
      <c r="AV25" s="409"/>
      <c r="AW25" s="395"/>
      <c r="AX25" s="385"/>
      <c r="BJ25" s="406"/>
      <c r="BK25" s="409"/>
      <c r="BL25" s="395"/>
      <c r="BM25" s="406"/>
      <c r="BN25" s="380"/>
      <c r="BO25" s="396"/>
      <c r="BQ25" s="383"/>
      <c r="BR25" s="381"/>
      <c r="BS25" s="382"/>
      <c r="BT25" s="381"/>
      <c r="BU25" s="384"/>
    </row>
    <row r="26" spans="2:73" ht="13.2" customHeight="1" thickTop="1" thickBot="1" x14ac:dyDescent="0.25">
      <c r="B26" s="384">
        <v>11</v>
      </c>
      <c r="D26" s="383" t="s">
        <v>192</v>
      </c>
      <c r="E26" s="381" t="s">
        <v>133</v>
      </c>
      <c r="F26" s="382" t="s">
        <v>172</v>
      </c>
      <c r="G26" s="381" t="s">
        <v>131</v>
      </c>
      <c r="H26" s="386"/>
      <c r="I26" s="405"/>
      <c r="J26" s="406"/>
      <c r="K26" s="409"/>
      <c r="L26" s="395"/>
      <c r="M26" s="385"/>
      <c r="Q26" s="427"/>
      <c r="R26" s="428"/>
      <c r="S26" s="428"/>
      <c r="T26" s="428"/>
      <c r="U26" s="427"/>
      <c r="Y26" s="390"/>
      <c r="Z26" s="406"/>
      <c r="AA26" s="409"/>
      <c r="AB26" s="395"/>
      <c r="AC26" s="390"/>
      <c r="AD26" s="386"/>
      <c r="AF26" s="383" t="s">
        <v>577</v>
      </c>
      <c r="AG26" s="381" t="s">
        <v>133</v>
      </c>
      <c r="AH26" s="382" t="s">
        <v>189</v>
      </c>
      <c r="AI26" s="381" t="s">
        <v>131</v>
      </c>
      <c r="AJ26" s="384">
        <v>42</v>
      </c>
      <c r="AM26" s="384">
        <v>72</v>
      </c>
      <c r="AO26" s="383" t="s">
        <v>576</v>
      </c>
      <c r="AP26" s="381" t="s">
        <v>133</v>
      </c>
      <c r="AQ26" s="382" t="s">
        <v>189</v>
      </c>
      <c r="AR26" s="381" t="s">
        <v>131</v>
      </c>
      <c r="AS26" s="386"/>
      <c r="AT26" s="405"/>
      <c r="AU26" s="406"/>
      <c r="AV26" s="409"/>
      <c r="AW26" s="395"/>
      <c r="AX26" s="385"/>
      <c r="BJ26" s="406"/>
      <c r="BK26" s="409"/>
      <c r="BL26" s="395"/>
      <c r="BM26" s="397"/>
      <c r="BN26" s="380"/>
      <c r="BO26" s="410"/>
      <c r="BQ26" s="383" t="s">
        <v>575</v>
      </c>
      <c r="BR26" s="381" t="s">
        <v>133</v>
      </c>
      <c r="BS26" s="382" t="s">
        <v>152</v>
      </c>
      <c r="BT26" s="381" t="s">
        <v>131</v>
      </c>
      <c r="BU26" s="384">
        <v>103</v>
      </c>
    </row>
    <row r="27" spans="2:73" ht="13.2" customHeight="1" thickTop="1" thickBot="1" x14ac:dyDescent="0.25">
      <c r="B27" s="384"/>
      <c r="D27" s="383"/>
      <c r="E27" s="381"/>
      <c r="F27" s="382"/>
      <c r="G27" s="381"/>
      <c r="H27" s="380"/>
      <c r="I27" s="380"/>
      <c r="J27" s="380"/>
      <c r="K27" s="409"/>
      <c r="L27" s="380"/>
      <c r="M27" s="385"/>
      <c r="Q27" s="427"/>
      <c r="R27" s="428"/>
      <c r="S27" s="428"/>
      <c r="T27" s="428"/>
      <c r="U27" s="427"/>
      <c r="Y27" s="390"/>
      <c r="Z27" s="380"/>
      <c r="AA27" s="409"/>
      <c r="AB27" s="380"/>
      <c r="AC27" s="380"/>
      <c r="AD27" s="380"/>
      <c r="AF27" s="383"/>
      <c r="AG27" s="381"/>
      <c r="AH27" s="382"/>
      <c r="AI27" s="381"/>
      <c r="AJ27" s="384"/>
      <c r="AM27" s="384"/>
      <c r="AO27" s="383"/>
      <c r="AP27" s="381"/>
      <c r="AQ27" s="382"/>
      <c r="AR27" s="381"/>
      <c r="AS27" s="380"/>
      <c r="AT27" s="380"/>
      <c r="AU27" s="380"/>
      <c r="AV27" s="409"/>
      <c r="AW27" s="380"/>
      <c r="AX27" s="385"/>
      <c r="BJ27" s="406"/>
      <c r="BK27" s="409"/>
      <c r="BL27" s="395"/>
      <c r="BM27" s="417"/>
      <c r="BN27" s="393"/>
      <c r="BO27" s="396"/>
      <c r="BQ27" s="383"/>
      <c r="BR27" s="381"/>
      <c r="BS27" s="382"/>
      <c r="BT27" s="381"/>
      <c r="BU27" s="384"/>
    </row>
    <row r="28" spans="2:73" ht="13.2" customHeight="1" thickTop="1" thickBot="1" x14ac:dyDescent="0.25">
      <c r="B28" s="384">
        <v>12</v>
      </c>
      <c r="D28" s="383" t="s">
        <v>574</v>
      </c>
      <c r="E28" s="381" t="s">
        <v>133</v>
      </c>
      <c r="F28" s="382" t="s">
        <v>196</v>
      </c>
      <c r="G28" s="381" t="s">
        <v>131</v>
      </c>
      <c r="H28" s="380"/>
      <c r="I28" s="380"/>
      <c r="J28" s="380"/>
      <c r="K28" s="405"/>
      <c r="L28" s="380"/>
      <c r="M28" s="385"/>
      <c r="Q28" s="427"/>
      <c r="R28" s="428"/>
      <c r="S28" s="428"/>
      <c r="T28" s="428"/>
      <c r="U28" s="427"/>
      <c r="Y28" s="390"/>
      <c r="Z28" s="380"/>
      <c r="AA28" s="414"/>
      <c r="AB28" s="380"/>
      <c r="AC28" s="380"/>
      <c r="AD28" s="410"/>
      <c r="AF28" s="383" t="s">
        <v>573</v>
      </c>
      <c r="AG28" s="381" t="s">
        <v>133</v>
      </c>
      <c r="AH28" s="382" t="s">
        <v>182</v>
      </c>
      <c r="AI28" s="381" t="s">
        <v>131</v>
      </c>
      <c r="AJ28" s="384">
        <v>43</v>
      </c>
      <c r="AM28" s="384">
        <v>73</v>
      </c>
      <c r="AO28" s="383" t="s">
        <v>572</v>
      </c>
      <c r="AP28" s="381" t="s">
        <v>133</v>
      </c>
      <c r="AQ28" s="382" t="s">
        <v>172</v>
      </c>
      <c r="AR28" s="381" t="s">
        <v>131</v>
      </c>
      <c r="AS28" s="380"/>
      <c r="AT28" s="380"/>
      <c r="AU28" s="380"/>
      <c r="AV28" s="405"/>
      <c r="AW28" s="380"/>
      <c r="AX28" s="385"/>
      <c r="BJ28" s="406"/>
      <c r="BK28" s="409"/>
      <c r="BL28" s="409"/>
      <c r="BM28" s="395"/>
      <c r="BN28" s="390"/>
      <c r="BO28" s="386"/>
      <c r="BQ28" s="383" t="s">
        <v>571</v>
      </c>
      <c r="BR28" s="381" t="s">
        <v>133</v>
      </c>
      <c r="BS28" s="382" t="s">
        <v>180</v>
      </c>
      <c r="BT28" s="381" t="s">
        <v>131</v>
      </c>
      <c r="BU28" s="384">
        <v>104</v>
      </c>
    </row>
    <row r="29" spans="2:73" ht="13.2" customHeight="1" thickTop="1" thickBot="1" x14ac:dyDescent="0.25">
      <c r="B29" s="384"/>
      <c r="D29" s="383"/>
      <c r="E29" s="381"/>
      <c r="F29" s="382"/>
      <c r="G29" s="381"/>
      <c r="H29" s="396"/>
      <c r="I29" s="395"/>
      <c r="J29" s="380"/>
      <c r="K29" s="385"/>
      <c r="L29" s="380"/>
      <c r="M29" s="385"/>
      <c r="Q29" s="427"/>
      <c r="R29" s="428"/>
      <c r="S29" s="428"/>
      <c r="T29" s="428"/>
      <c r="U29" s="427"/>
      <c r="Y29" s="390"/>
      <c r="Z29" s="380"/>
      <c r="AA29" s="390"/>
      <c r="AB29" s="380"/>
      <c r="AC29" s="406"/>
      <c r="AD29" s="396"/>
      <c r="AF29" s="383"/>
      <c r="AG29" s="381"/>
      <c r="AH29" s="382"/>
      <c r="AI29" s="381"/>
      <c r="AJ29" s="384"/>
      <c r="AM29" s="384"/>
      <c r="AO29" s="383"/>
      <c r="AP29" s="381"/>
      <c r="AQ29" s="382"/>
      <c r="AR29" s="381"/>
      <c r="AS29" s="396"/>
      <c r="AT29" s="395"/>
      <c r="AU29" s="380"/>
      <c r="AV29" s="385"/>
      <c r="AW29" s="380"/>
      <c r="AX29" s="385"/>
      <c r="BJ29" s="406"/>
      <c r="BK29" s="395"/>
      <c r="BL29" s="409"/>
      <c r="BM29" s="380"/>
      <c r="BN29" s="380"/>
      <c r="BO29" s="380"/>
      <c r="BQ29" s="383"/>
      <c r="BR29" s="381"/>
      <c r="BS29" s="382"/>
      <c r="BT29" s="381"/>
      <c r="BU29" s="384"/>
    </row>
    <row r="30" spans="2:73" ht="13.2" customHeight="1" thickTop="1" thickBot="1" x14ac:dyDescent="0.25">
      <c r="B30" s="384">
        <v>13</v>
      </c>
      <c r="D30" s="383" t="s">
        <v>570</v>
      </c>
      <c r="E30" s="381" t="s">
        <v>133</v>
      </c>
      <c r="F30" s="382" t="s">
        <v>182</v>
      </c>
      <c r="G30" s="381" t="s">
        <v>131</v>
      </c>
      <c r="H30" s="386"/>
      <c r="I30" s="398"/>
      <c r="J30" s="380"/>
      <c r="K30" s="385"/>
      <c r="L30" s="380"/>
      <c r="M30" s="385"/>
      <c r="Q30" s="427"/>
      <c r="R30" s="427"/>
      <c r="S30" s="427"/>
      <c r="T30" s="427"/>
      <c r="U30" s="427"/>
      <c r="Y30" s="390"/>
      <c r="Z30" s="380"/>
      <c r="AA30" s="390"/>
      <c r="AB30" s="380"/>
      <c r="AC30" s="397"/>
      <c r="AD30" s="386"/>
      <c r="AF30" s="383" t="s">
        <v>569</v>
      </c>
      <c r="AG30" s="381" t="s">
        <v>133</v>
      </c>
      <c r="AH30" s="382" t="s">
        <v>270</v>
      </c>
      <c r="AI30" s="381" t="s">
        <v>131</v>
      </c>
      <c r="AJ30" s="384">
        <v>44</v>
      </c>
      <c r="AM30" s="384">
        <v>74</v>
      </c>
      <c r="AO30" s="383" t="s">
        <v>568</v>
      </c>
      <c r="AP30" s="381" t="s">
        <v>133</v>
      </c>
      <c r="AQ30" s="382" t="s">
        <v>182</v>
      </c>
      <c r="AR30" s="381" t="s">
        <v>131</v>
      </c>
      <c r="AS30" s="386"/>
      <c r="AT30" s="398"/>
      <c r="AU30" s="380"/>
      <c r="AV30" s="385"/>
      <c r="AW30" s="380"/>
      <c r="AX30" s="385"/>
      <c r="BJ30" s="406"/>
      <c r="BK30" s="395"/>
      <c r="BL30" s="414"/>
      <c r="BM30" s="380"/>
      <c r="BN30" s="380"/>
      <c r="BO30" s="410"/>
      <c r="BQ30" s="383" t="s">
        <v>439</v>
      </c>
      <c r="BR30" s="381" t="s">
        <v>133</v>
      </c>
      <c r="BS30" s="382" t="s">
        <v>154</v>
      </c>
      <c r="BT30" s="381" t="s">
        <v>131</v>
      </c>
      <c r="BU30" s="384">
        <v>105</v>
      </c>
    </row>
    <row r="31" spans="2:73" ht="13.2" customHeight="1" thickTop="1" thickBot="1" x14ac:dyDescent="0.25">
      <c r="B31" s="384"/>
      <c r="D31" s="383"/>
      <c r="E31" s="381"/>
      <c r="F31" s="382"/>
      <c r="G31" s="381"/>
      <c r="H31" s="380"/>
      <c r="I31" s="380"/>
      <c r="J31" s="389"/>
      <c r="K31" s="385"/>
      <c r="L31" s="380"/>
      <c r="M31" s="385"/>
      <c r="Q31" s="422"/>
      <c r="U31" s="422"/>
      <c r="Y31" s="390"/>
      <c r="Z31" s="380"/>
      <c r="AA31" s="390"/>
      <c r="AB31" s="393"/>
      <c r="AC31" s="380"/>
      <c r="AD31" s="380"/>
      <c r="AF31" s="383"/>
      <c r="AG31" s="381"/>
      <c r="AH31" s="382"/>
      <c r="AI31" s="381"/>
      <c r="AJ31" s="384"/>
      <c r="AM31" s="384"/>
      <c r="AO31" s="383"/>
      <c r="AP31" s="381"/>
      <c r="AQ31" s="382"/>
      <c r="AR31" s="381"/>
      <c r="AS31" s="380"/>
      <c r="AT31" s="380"/>
      <c r="AU31" s="389"/>
      <c r="AV31" s="385"/>
      <c r="AW31" s="380"/>
      <c r="AX31" s="385"/>
      <c r="BB31" s="422"/>
      <c r="BF31" s="422"/>
      <c r="BJ31" s="406"/>
      <c r="BK31" s="395"/>
      <c r="BL31" s="390"/>
      <c r="BM31" s="380"/>
      <c r="BN31" s="406"/>
      <c r="BO31" s="396"/>
      <c r="BQ31" s="383"/>
      <c r="BR31" s="381"/>
      <c r="BS31" s="382"/>
      <c r="BT31" s="381"/>
      <c r="BU31" s="384"/>
    </row>
    <row r="32" spans="2:73" ht="13.2" customHeight="1" thickTop="1" thickBot="1" x14ac:dyDescent="0.25">
      <c r="B32" s="384">
        <v>14</v>
      </c>
      <c r="D32" s="383" t="s">
        <v>358</v>
      </c>
      <c r="E32" s="381" t="s">
        <v>133</v>
      </c>
      <c r="F32" s="382" t="s">
        <v>270</v>
      </c>
      <c r="G32" s="381" t="s">
        <v>131</v>
      </c>
      <c r="H32" s="380"/>
      <c r="I32" s="380"/>
      <c r="J32" s="385"/>
      <c r="K32" s="380"/>
      <c r="L32" s="380"/>
      <c r="M32" s="385"/>
      <c r="Q32" s="408">
        <v>12</v>
      </c>
      <c r="R32" s="402"/>
      <c r="T32" s="407">
        <v>10</v>
      </c>
      <c r="U32" s="401"/>
      <c r="Y32" s="390"/>
      <c r="Z32" s="380"/>
      <c r="AA32" s="380"/>
      <c r="AB32" s="390"/>
      <c r="AC32" s="380"/>
      <c r="AD32" s="410"/>
      <c r="AF32" s="383" t="s">
        <v>567</v>
      </c>
      <c r="AG32" s="381" t="s">
        <v>133</v>
      </c>
      <c r="AH32" s="382" t="s">
        <v>176</v>
      </c>
      <c r="AI32" s="381" t="s">
        <v>131</v>
      </c>
      <c r="AJ32" s="384">
        <v>45</v>
      </c>
      <c r="AM32" s="384">
        <v>75</v>
      </c>
      <c r="AO32" s="383" t="s">
        <v>539</v>
      </c>
      <c r="AP32" s="381" t="s">
        <v>133</v>
      </c>
      <c r="AQ32" s="382" t="s">
        <v>140</v>
      </c>
      <c r="AR32" s="381" t="s">
        <v>131</v>
      </c>
      <c r="AS32" s="380"/>
      <c r="AT32" s="380"/>
      <c r="AU32" s="385"/>
      <c r="AV32" s="380"/>
      <c r="AW32" s="380"/>
      <c r="AX32" s="385"/>
      <c r="BB32" s="408">
        <v>11</v>
      </c>
      <c r="BC32" s="402"/>
      <c r="BE32" s="407">
        <v>3</v>
      </c>
      <c r="BF32" s="401"/>
      <c r="BJ32" s="406"/>
      <c r="BK32" s="395"/>
      <c r="BL32" s="390"/>
      <c r="BM32" s="380"/>
      <c r="BN32" s="397"/>
      <c r="BO32" s="386"/>
      <c r="BQ32" s="383" t="s">
        <v>378</v>
      </c>
      <c r="BR32" s="381" t="s">
        <v>133</v>
      </c>
      <c r="BS32" s="382" t="s">
        <v>189</v>
      </c>
      <c r="BT32" s="381" t="s">
        <v>131</v>
      </c>
      <c r="BU32" s="384">
        <v>106</v>
      </c>
    </row>
    <row r="33" spans="2:73" ht="13.2" customHeight="1" thickTop="1" thickBot="1" x14ac:dyDescent="0.25">
      <c r="B33" s="384"/>
      <c r="D33" s="383"/>
      <c r="E33" s="381"/>
      <c r="F33" s="382"/>
      <c r="G33" s="381"/>
      <c r="H33" s="396"/>
      <c r="I33" s="389"/>
      <c r="J33" s="385"/>
      <c r="K33" s="380"/>
      <c r="L33" s="380"/>
      <c r="M33" s="385"/>
      <c r="Q33" s="403"/>
      <c r="R33" s="402"/>
      <c r="S33" s="394"/>
      <c r="T33" s="402"/>
      <c r="U33" s="401"/>
      <c r="Y33" s="390"/>
      <c r="Z33" s="380"/>
      <c r="AA33" s="380"/>
      <c r="AB33" s="390"/>
      <c r="AC33" s="393"/>
      <c r="AD33" s="396"/>
      <c r="AF33" s="383"/>
      <c r="AG33" s="381"/>
      <c r="AH33" s="382"/>
      <c r="AI33" s="381"/>
      <c r="AJ33" s="384"/>
      <c r="AM33" s="384"/>
      <c r="AO33" s="383"/>
      <c r="AP33" s="381"/>
      <c r="AQ33" s="382"/>
      <c r="AR33" s="381"/>
      <c r="AS33" s="396"/>
      <c r="AT33" s="389"/>
      <c r="AU33" s="385"/>
      <c r="AV33" s="380"/>
      <c r="AW33" s="380"/>
      <c r="AX33" s="385"/>
      <c r="BB33" s="403"/>
      <c r="BC33" s="402"/>
      <c r="BD33" s="394"/>
      <c r="BE33" s="402"/>
      <c r="BF33" s="401"/>
      <c r="BJ33" s="406"/>
      <c r="BK33" s="395"/>
      <c r="BL33" s="390"/>
      <c r="BM33" s="393"/>
      <c r="BN33" s="380"/>
      <c r="BO33" s="380"/>
      <c r="BQ33" s="383"/>
      <c r="BR33" s="381"/>
      <c r="BS33" s="382"/>
      <c r="BT33" s="381"/>
      <c r="BU33" s="384"/>
    </row>
    <row r="34" spans="2:73" ht="13.2" customHeight="1" thickTop="1" thickBot="1" x14ac:dyDescent="0.25">
      <c r="B34" s="384">
        <v>15</v>
      </c>
      <c r="D34" s="383" t="s">
        <v>566</v>
      </c>
      <c r="E34" s="381" t="s">
        <v>133</v>
      </c>
      <c r="F34" s="382" t="s">
        <v>189</v>
      </c>
      <c r="G34" s="381" t="s">
        <v>131</v>
      </c>
      <c r="H34" s="386"/>
      <c r="I34" s="385"/>
      <c r="J34" s="380"/>
      <c r="K34" s="380"/>
      <c r="L34" s="380"/>
      <c r="M34" s="385"/>
      <c r="Q34" s="408">
        <v>11</v>
      </c>
      <c r="R34" s="402"/>
      <c r="T34" s="407">
        <v>6</v>
      </c>
      <c r="U34" s="401"/>
      <c r="Y34" s="390"/>
      <c r="Z34" s="380"/>
      <c r="AA34" s="380"/>
      <c r="AB34" s="380"/>
      <c r="AC34" s="390"/>
      <c r="AD34" s="386"/>
      <c r="AF34" s="383" t="s">
        <v>386</v>
      </c>
      <c r="AG34" s="381" t="s">
        <v>133</v>
      </c>
      <c r="AH34" s="382" t="s">
        <v>136</v>
      </c>
      <c r="AI34" s="381" t="s">
        <v>131</v>
      </c>
      <c r="AJ34" s="384">
        <v>46</v>
      </c>
      <c r="AM34" s="384">
        <v>76</v>
      </c>
      <c r="AO34" s="383" t="s">
        <v>565</v>
      </c>
      <c r="AP34" s="381" t="s">
        <v>133</v>
      </c>
      <c r="AQ34" s="382" t="s">
        <v>136</v>
      </c>
      <c r="AR34" s="381" t="s">
        <v>131</v>
      </c>
      <c r="AS34" s="386"/>
      <c r="AT34" s="385"/>
      <c r="AU34" s="380"/>
      <c r="AV34" s="380"/>
      <c r="AW34" s="380"/>
      <c r="AX34" s="385"/>
      <c r="BB34" s="408">
        <v>11</v>
      </c>
      <c r="BC34" s="402"/>
      <c r="BE34" s="407">
        <v>5</v>
      </c>
      <c r="BF34" s="401"/>
      <c r="BJ34" s="406"/>
      <c r="BK34" s="395"/>
      <c r="BL34" s="380"/>
      <c r="BM34" s="390"/>
      <c r="BN34" s="380"/>
      <c r="BO34" s="410"/>
      <c r="BQ34" s="383" t="s">
        <v>374</v>
      </c>
      <c r="BR34" s="381" t="s">
        <v>133</v>
      </c>
      <c r="BS34" s="382" t="s">
        <v>148</v>
      </c>
      <c r="BT34" s="381" t="s">
        <v>131</v>
      </c>
      <c r="BU34" s="384">
        <v>107</v>
      </c>
    </row>
    <row r="35" spans="2:73" ht="13.2" customHeight="1" thickTop="1" thickBot="1" x14ac:dyDescent="0.25">
      <c r="B35" s="384"/>
      <c r="D35" s="383"/>
      <c r="E35" s="381"/>
      <c r="F35" s="382"/>
      <c r="G35" s="381"/>
      <c r="H35" s="380"/>
      <c r="I35" s="380"/>
      <c r="J35" s="380"/>
      <c r="K35" s="380"/>
      <c r="L35" s="380"/>
      <c r="M35" s="385"/>
      <c r="O35" s="399">
        <f>IF(Q32="","",IF(Q32&gt;T32,1,0)+IF(Q34&gt;T34,1,0)+IF(Q36&gt;T36,1,0)+IF(Q38&gt;T38,1,0)+IF(Q40&gt;T40,1,0))</f>
        <v>3</v>
      </c>
      <c r="P35" s="404"/>
      <c r="Q35" s="403"/>
      <c r="R35" s="402"/>
      <c r="S35" s="394"/>
      <c r="T35" s="402"/>
      <c r="U35" s="401"/>
      <c r="V35" s="400">
        <f>IF(Q32="","",IF(Q32&lt;T32,1,0)+IF(Q34&lt;T34,1,0)+IF(Q36&lt;T36,1,0)+IF(Q38&lt;T38,1,0)+IF(Q40&lt;T40,1,0))</f>
        <v>1</v>
      </c>
      <c r="W35" s="399"/>
      <c r="Y35" s="390"/>
      <c r="Z35" s="380"/>
      <c r="AA35" s="380"/>
      <c r="AB35" s="380"/>
      <c r="AC35" s="380"/>
      <c r="AD35" s="380"/>
      <c r="AF35" s="383"/>
      <c r="AG35" s="381"/>
      <c r="AH35" s="382"/>
      <c r="AI35" s="381"/>
      <c r="AJ35" s="384"/>
      <c r="AM35" s="384"/>
      <c r="AO35" s="383"/>
      <c r="AP35" s="381"/>
      <c r="AQ35" s="382"/>
      <c r="AR35" s="381"/>
      <c r="AS35" s="380"/>
      <c r="AT35" s="380"/>
      <c r="AU35" s="380"/>
      <c r="AV35" s="380"/>
      <c r="AW35" s="380"/>
      <c r="AX35" s="385"/>
      <c r="AZ35" s="399">
        <f>IF(BB32="","",IF(BB32&gt;BE32,1,0)+IF(BB34&gt;BE34,1,0)+IF(BB36&gt;BE36,1,0)+IF(BB38&gt;BE38,1,0)+IF(BB40&gt;BE40,1,0))</f>
        <v>3</v>
      </c>
      <c r="BA35" s="404"/>
      <c r="BB35" s="403"/>
      <c r="BC35" s="402"/>
      <c r="BD35" s="394"/>
      <c r="BE35" s="402"/>
      <c r="BF35" s="401"/>
      <c r="BG35" s="400">
        <f>IF(BB32="","",IF(BB32&lt;BE32,1,0)+IF(BB34&lt;BE34,1,0)+IF(BB36&lt;BE36,1,0)+IF(BB38&lt;BE38,1,0)+IF(BB40&lt;BE40,1,0))</f>
        <v>0</v>
      </c>
      <c r="BH35" s="399"/>
      <c r="BJ35" s="406"/>
      <c r="BK35" s="395"/>
      <c r="BL35" s="380"/>
      <c r="BM35" s="390"/>
      <c r="BN35" s="393"/>
      <c r="BO35" s="396"/>
      <c r="BQ35" s="383"/>
      <c r="BR35" s="381"/>
      <c r="BS35" s="382"/>
      <c r="BT35" s="381"/>
      <c r="BU35" s="384"/>
    </row>
    <row r="36" spans="2:73" ht="13.2" customHeight="1" thickTop="1" thickBot="1" x14ac:dyDescent="0.25">
      <c r="B36" s="384">
        <v>16</v>
      </c>
      <c r="D36" s="383" t="s">
        <v>564</v>
      </c>
      <c r="E36" s="381" t="s">
        <v>133</v>
      </c>
      <c r="F36" s="382" t="s">
        <v>172</v>
      </c>
      <c r="G36" s="381" t="s">
        <v>131</v>
      </c>
      <c r="H36" s="386"/>
      <c r="I36" s="380"/>
      <c r="J36" s="380"/>
      <c r="K36" s="380"/>
      <c r="L36" s="380"/>
      <c r="M36" s="418"/>
      <c r="O36" s="399"/>
      <c r="P36" s="404"/>
      <c r="Q36" s="408">
        <v>8</v>
      </c>
      <c r="R36" s="402"/>
      <c r="T36" s="407">
        <v>11</v>
      </c>
      <c r="U36" s="401"/>
      <c r="V36" s="400"/>
      <c r="W36" s="399"/>
      <c r="Y36" s="426"/>
      <c r="Z36" s="380"/>
      <c r="AA36" s="380"/>
      <c r="AB36" s="380"/>
      <c r="AC36" s="380"/>
      <c r="AD36" s="386"/>
      <c r="AF36" s="383" t="s">
        <v>563</v>
      </c>
      <c r="AG36" s="381" t="s">
        <v>133</v>
      </c>
      <c r="AH36" s="382" t="s">
        <v>189</v>
      </c>
      <c r="AI36" s="381" t="s">
        <v>131</v>
      </c>
      <c r="AJ36" s="384">
        <v>47</v>
      </c>
      <c r="AM36" s="384">
        <v>77</v>
      </c>
      <c r="AO36" s="383" t="s">
        <v>562</v>
      </c>
      <c r="AP36" s="381" t="s">
        <v>133</v>
      </c>
      <c r="AQ36" s="382" t="s">
        <v>132</v>
      </c>
      <c r="AR36" s="381" t="s">
        <v>131</v>
      </c>
      <c r="AS36" s="386"/>
      <c r="AT36" s="380"/>
      <c r="AU36" s="380"/>
      <c r="AV36" s="380"/>
      <c r="AW36" s="380"/>
      <c r="AX36" s="418"/>
      <c r="AZ36" s="399"/>
      <c r="BA36" s="404"/>
      <c r="BB36" s="408">
        <v>11</v>
      </c>
      <c r="BC36" s="402"/>
      <c r="BE36" s="407">
        <v>6</v>
      </c>
      <c r="BF36" s="401"/>
      <c r="BG36" s="400"/>
      <c r="BH36" s="399"/>
      <c r="BJ36" s="439"/>
      <c r="BK36" s="380"/>
      <c r="BL36" s="380"/>
      <c r="BM36" s="380"/>
      <c r="BN36" s="390"/>
      <c r="BO36" s="386"/>
      <c r="BQ36" s="383" t="s">
        <v>561</v>
      </c>
      <c r="BR36" s="381" t="s">
        <v>133</v>
      </c>
      <c r="BS36" s="382" t="s">
        <v>132</v>
      </c>
      <c r="BT36" s="381" t="s">
        <v>131</v>
      </c>
      <c r="BU36" s="384">
        <v>108</v>
      </c>
    </row>
    <row r="37" spans="2:73" ht="13.2" customHeight="1" thickTop="1" thickBot="1" x14ac:dyDescent="0.25">
      <c r="B37" s="384"/>
      <c r="D37" s="383"/>
      <c r="E37" s="381"/>
      <c r="F37" s="382"/>
      <c r="G37" s="381"/>
      <c r="H37" s="380"/>
      <c r="I37" s="418"/>
      <c r="J37" s="380"/>
      <c r="K37" s="380"/>
      <c r="L37" s="406"/>
      <c r="M37" s="395"/>
      <c r="O37" s="399"/>
      <c r="P37" s="404"/>
      <c r="Q37" s="403"/>
      <c r="R37" s="402"/>
      <c r="S37" s="394"/>
      <c r="T37" s="402"/>
      <c r="U37" s="401"/>
      <c r="V37" s="400"/>
      <c r="W37" s="399"/>
      <c r="Y37" s="406"/>
      <c r="Z37" s="395"/>
      <c r="AA37" s="380"/>
      <c r="AB37" s="380"/>
      <c r="AC37" s="416"/>
      <c r="AD37" s="380"/>
      <c r="AF37" s="383"/>
      <c r="AG37" s="381"/>
      <c r="AH37" s="382"/>
      <c r="AI37" s="381"/>
      <c r="AJ37" s="384"/>
      <c r="AM37" s="384"/>
      <c r="AO37" s="383"/>
      <c r="AP37" s="381"/>
      <c r="AQ37" s="382"/>
      <c r="AR37" s="381"/>
      <c r="AS37" s="380"/>
      <c r="AT37" s="418"/>
      <c r="AU37" s="380"/>
      <c r="AV37" s="380"/>
      <c r="AW37" s="406"/>
      <c r="AX37" s="395"/>
      <c r="AZ37" s="399"/>
      <c r="BA37" s="404"/>
      <c r="BB37" s="403"/>
      <c r="BC37" s="402"/>
      <c r="BD37" s="394"/>
      <c r="BE37" s="402"/>
      <c r="BF37" s="401"/>
      <c r="BG37" s="400"/>
      <c r="BH37" s="399"/>
      <c r="BJ37" s="390"/>
      <c r="BK37" s="380"/>
      <c r="BL37" s="380"/>
      <c r="BM37" s="380"/>
      <c r="BN37" s="380"/>
      <c r="BO37" s="380"/>
      <c r="BQ37" s="383"/>
      <c r="BR37" s="381"/>
      <c r="BS37" s="382"/>
      <c r="BT37" s="381"/>
      <c r="BU37" s="384"/>
    </row>
    <row r="38" spans="2:73" ht="13.2" customHeight="1" thickTop="1" thickBot="1" x14ac:dyDescent="0.25">
      <c r="B38" s="384">
        <v>17</v>
      </c>
      <c r="D38" s="383" t="s">
        <v>560</v>
      </c>
      <c r="E38" s="381" t="s">
        <v>133</v>
      </c>
      <c r="F38" s="382" t="s">
        <v>154</v>
      </c>
      <c r="G38" s="381" t="s">
        <v>131</v>
      </c>
      <c r="H38" s="421"/>
      <c r="I38" s="395"/>
      <c r="J38" s="385"/>
      <c r="K38" s="380"/>
      <c r="L38" s="406"/>
      <c r="M38" s="395"/>
      <c r="O38" s="399"/>
      <c r="P38" s="404"/>
      <c r="Q38" s="408">
        <v>11</v>
      </c>
      <c r="R38" s="402"/>
      <c r="T38" s="407">
        <v>6</v>
      </c>
      <c r="U38" s="401"/>
      <c r="V38" s="400"/>
      <c r="W38" s="399"/>
      <c r="Y38" s="380"/>
      <c r="Z38" s="395"/>
      <c r="AA38" s="380"/>
      <c r="AB38" s="390"/>
      <c r="AC38" s="406"/>
      <c r="AD38" s="415"/>
      <c r="AF38" s="383" t="s">
        <v>559</v>
      </c>
      <c r="AG38" s="381" t="s">
        <v>133</v>
      </c>
      <c r="AH38" s="382" t="s">
        <v>142</v>
      </c>
      <c r="AI38" s="381" t="s">
        <v>131</v>
      </c>
      <c r="AJ38" s="384">
        <v>48</v>
      </c>
      <c r="AM38" s="384">
        <v>78</v>
      </c>
      <c r="AO38" s="383" t="s">
        <v>509</v>
      </c>
      <c r="AP38" s="381" t="s">
        <v>133</v>
      </c>
      <c r="AQ38" s="382" t="s">
        <v>180</v>
      </c>
      <c r="AR38" s="381" t="s">
        <v>131</v>
      </c>
      <c r="AS38" s="421"/>
      <c r="AT38" s="395"/>
      <c r="AU38" s="385"/>
      <c r="AV38" s="380"/>
      <c r="AW38" s="406"/>
      <c r="AX38" s="395"/>
      <c r="AZ38" s="399"/>
      <c r="BA38" s="404"/>
      <c r="BB38" s="408"/>
      <c r="BC38" s="402"/>
      <c r="BE38" s="407"/>
      <c r="BF38" s="401"/>
      <c r="BG38" s="400"/>
      <c r="BH38" s="399"/>
      <c r="BJ38" s="390"/>
      <c r="BK38" s="380"/>
      <c r="BL38" s="380"/>
      <c r="BM38" s="380"/>
      <c r="BN38" s="380"/>
      <c r="BO38" s="386"/>
      <c r="BQ38" s="383" t="s">
        <v>514</v>
      </c>
      <c r="BR38" s="381" t="s">
        <v>133</v>
      </c>
      <c r="BS38" s="382" t="s">
        <v>159</v>
      </c>
      <c r="BT38" s="381" t="s">
        <v>131</v>
      </c>
      <c r="BU38" s="384">
        <v>109</v>
      </c>
    </row>
    <row r="39" spans="2:73" ht="13.2" customHeight="1" thickTop="1" thickBot="1" x14ac:dyDescent="0.25">
      <c r="B39" s="384"/>
      <c r="D39" s="383"/>
      <c r="E39" s="381"/>
      <c r="F39" s="382"/>
      <c r="G39" s="381"/>
      <c r="H39" s="380"/>
      <c r="I39" s="380"/>
      <c r="J39" s="418"/>
      <c r="K39" s="380"/>
      <c r="L39" s="406"/>
      <c r="M39" s="395"/>
      <c r="Q39" s="403"/>
      <c r="R39" s="402"/>
      <c r="S39" s="394"/>
      <c r="T39" s="402"/>
      <c r="U39" s="401"/>
      <c r="Y39" s="380"/>
      <c r="Z39" s="395"/>
      <c r="AA39" s="380"/>
      <c r="AB39" s="416"/>
      <c r="AC39" s="380"/>
      <c r="AD39" s="396"/>
      <c r="AF39" s="383"/>
      <c r="AG39" s="381"/>
      <c r="AH39" s="382"/>
      <c r="AI39" s="381"/>
      <c r="AJ39" s="384"/>
      <c r="AM39" s="384"/>
      <c r="AO39" s="383"/>
      <c r="AP39" s="381"/>
      <c r="AQ39" s="382"/>
      <c r="AR39" s="381"/>
      <c r="AS39" s="380"/>
      <c r="AT39" s="380"/>
      <c r="AU39" s="418"/>
      <c r="AV39" s="380"/>
      <c r="AW39" s="406"/>
      <c r="AX39" s="395"/>
      <c r="BB39" s="403"/>
      <c r="BC39" s="402"/>
      <c r="BD39" s="394"/>
      <c r="BE39" s="402"/>
      <c r="BF39" s="401"/>
      <c r="BJ39" s="390"/>
      <c r="BK39" s="380"/>
      <c r="BL39" s="380"/>
      <c r="BM39" s="380"/>
      <c r="BN39" s="416"/>
      <c r="BO39" s="380"/>
      <c r="BQ39" s="383"/>
      <c r="BR39" s="381"/>
      <c r="BS39" s="382"/>
      <c r="BT39" s="381"/>
      <c r="BU39" s="384"/>
    </row>
    <row r="40" spans="2:73" ht="13.2" customHeight="1" thickTop="1" thickBot="1" x14ac:dyDescent="0.25">
      <c r="B40" s="384">
        <v>18</v>
      </c>
      <c r="D40" s="383" t="s">
        <v>444</v>
      </c>
      <c r="E40" s="381" t="s">
        <v>133</v>
      </c>
      <c r="F40" s="382" t="s">
        <v>192</v>
      </c>
      <c r="G40" s="381" t="s">
        <v>131</v>
      </c>
      <c r="H40" s="386"/>
      <c r="I40" s="406"/>
      <c r="J40" s="395"/>
      <c r="K40" s="385"/>
      <c r="L40" s="406"/>
      <c r="M40" s="395"/>
      <c r="Q40" s="408"/>
      <c r="R40" s="402"/>
      <c r="T40" s="407"/>
      <c r="U40" s="401"/>
      <c r="Y40" s="380"/>
      <c r="Z40" s="395"/>
      <c r="AA40" s="390"/>
      <c r="AB40" s="406"/>
      <c r="AC40" s="395"/>
      <c r="AD40" s="386"/>
      <c r="AF40" s="383" t="s">
        <v>558</v>
      </c>
      <c r="AG40" s="381" t="s">
        <v>133</v>
      </c>
      <c r="AH40" s="382" t="s">
        <v>214</v>
      </c>
      <c r="AI40" s="381" t="s">
        <v>131</v>
      </c>
      <c r="AJ40" s="384">
        <v>49</v>
      </c>
      <c r="AM40" s="384">
        <v>79</v>
      </c>
      <c r="AO40" s="383" t="s">
        <v>557</v>
      </c>
      <c r="AP40" s="381" t="s">
        <v>133</v>
      </c>
      <c r="AQ40" s="382" t="s">
        <v>270</v>
      </c>
      <c r="AR40" s="381" t="s">
        <v>131</v>
      </c>
      <c r="AS40" s="386"/>
      <c r="AT40" s="406"/>
      <c r="AU40" s="395"/>
      <c r="AV40" s="385"/>
      <c r="AW40" s="406"/>
      <c r="AX40" s="395"/>
      <c r="BB40" s="408"/>
      <c r="BC40" s="402"/>
      <c r="BE40" s="407"/>
      <c r="BF40" s="401"/>
      <c r="BJ40" s="390"/>
      <c r="BK40" s="380"/>
      <c r="BL40" s="380"/>
      <c r="BM40" s="390"/>
      <c r="BN40" s="406"/>
      <c r="BO40" s="415"/>
      <c r="BQ40" s="383" t="s">
        <v>556</v>
      </c>
      <c r="BR40" s="381" t="s">
        <v>133</v>
      </c>
      <c r="BS40" s="382" t="s">
        <v>180</v>
      </c>
      <c r="BT40" s="381" t="s">
        <v>131</v>
      </c>
      <c r="BU40" s="384">
        <v>110</v>
      </c>
    </row>
    <row r="41" spans="2:73" ht="13.2" customHeight="1" thickTop="1" thickBot="1" x14ac:dyDescent="0.25">
      <c r="B41" s="384"/>
      <c r="D41" s="383"/>
      <c r="E41" s="381"/>
      <c r="F41" s="382"/>
      <c r="G41" s="381"/>
      <c r="H41" s="380"/>
      <c r="I41" s="419"/>
      <c r="J41" s="380"/>
      <c r="K41" s="385"/>
      <c r="L41" s="406"/>
      <c r="M41" s="395"/>
      <c r="Q41" s="403"/>
      <c r="R41" s="402"/>
      <c r="S41" s="394"/>
      <c r="T41" s="402"/>
      <c r="U41" s="401"/>
      <c r="Y41" s="380"/>
      <c r="Z41" s="395"/>
      <c r="AA41" s="390"/>
      <c r="AB41" s="380"/>
      <c r="AC41" s="423"/>
      <c r="AD41" s="380"/>
      <c r="AF41" s="383"/>
      <c r="AG41" s="381"/>
      <c r="AH41" s="382"/>
      <c r="AI41" s="381"/>
      <c r="AJ41" s="384"/>
      <c r="AM41" s="384"/>
      <c r="AO41" s="383"/>
      <c r="AP41" s="381"/>
      <c r="AQ41" s="382"/>
      <c r="AR41" s="381"/>
      <c r="AS41" s="380"/>
      <c r="AT41" s="419"/>
      <c r="AU41" s="380"/>
      <c r="AV41" s="385"/>
      <c r="AW41" s="406"/>
      <c r="AX41" s="395"/>
      <c r="BB41" s="403"/>
      <c r="BC41" s="402"/>
      <c r="BD41" s="394"/>
      <c r="BE41" s="402"/>
      <c r="BF41" s="401"/>
      <c r="BJ41" s="390"/>
      <c r="BK41" s="380"/>
      <c r="BL41" s="380"/>
      <c r="BM41" s="416"/>
      <c r="BN41" s="380"/>
      <c r="BO41" s="396"/>
      <c r="BQ41" s="383"/>
      <c r="BR41" s="381"/>
      <c r="BS41" s="382"/>
      <c r="BT41" s="381"/>
      <c r="BU41" s="384"/>
    </row>
    <row r="42" spans="2:73" ht="13.2" customHeight="1" thickTop="1" thickBot="1" x14ac:dyDescent="0.25">
      <c r="B42" s="384">
        <v>19</v>
      </c>
      <c r="D42" s="383" t="s">
        <v>555</v>
      </c>
      <c r="E42" s="381" t="s">
        <v>133</v>
      </c>
      <c r="F42" s="382" t="s">
        <v>148</v>
      </c>
      <c r="G42" s="381" t="s">
        <v>131</v>
      </c>
      <c r="H42" s="421"/>
      <c r="I42" s="380"/>
      <c r="J42" s="380"/>
      <c r="K42" s="385"/>
      <c r="L42" s="406"/>
      <c r="M42" s="395"/>
      <c r="Q42" s="394"/>
      <c r="U42" s="394"/>
      <c r="Y42" s="380"/>
      <c r="Z42" s="395"/>
      <c r="AA42" s="390"/>
      <c r="AB42" s="380"/>
      <c r="AC42" s="406"/>
      <c r="AD42" s="415"/>
      <c r="AF42" s="383" t="s">
        <v>554</v>
      </c>
      <c r="AG42" s="381" t="s">
        <v>133</v>
      </c>
      <c r="AH42" s="382" t="s">
        <v>154</v>
      </c>
      <c r="AI42" s="381" t="s">
        <v>131</v>
      </c>
      <c r="AJ42" s="384">
        <v>50</v>
      </c>
      <c r="AM42" s="384">
        <v>80</v>
      </c>
      <c r="AO42" s="383" t="s">
        <v>553</v>
      </c>
      <c r="AP42" s="381" t="s">
        <v>133</v>
      </c>
      <c r="AQ42" s="382" t="s">
        <v>142</v>
      </c>
      <c r="AR42" s="381" t="s">
        <v>131</v>
      </c>
      <c r="AS42" s="421"/>
      <c r="AT42" s="380"/>
      <c r="AU42" s="380"/>
      <c r="AV42" s="385"/>
      <c r="AW42" s="406"/>
      <c r="AX42" s="395"/>
      <c r="BB42" s="394"/>
      <c r="BF42" s="394"/>
      <c r="BJ42" s="390"/>
      <c r="BK42" s="380"/>
      <c r="BL42" s="390"/>
      <c r="BM42" s="406"/>
      <c r="BN42" s="395"/>
      <c r="BO42" s="386"/>
      <c r="BQ42" s="383" t="s">
        <v>341</v>
      </c>
      <c r="BR42" s="381" t="s">
        <v>133</v>
      </c>
      <c r="BS42" s="382" t="s">
        <v>182</v>
      </c>
      <c r="BT42" s="381" t="s">
        <v>131</v>
      </c>
      <c r="BU42" s="384">
        <v>111</v>
      </c>
    </row>
    <row r="43" spans="2:73" ht="13.2" customHeight="1" thickTop="1" thickBot="1" x14ac:dyDescent="0.25">
      <c r="B43" s="384"/>
      <c r="D43" s="383"/>
      <c r="E43" s="381"/>
      <c r="F43" s="382"/>
      <c r="G43" s="381"/>
      <c r="H43" s="380"/>
      <c r="I43" s="380"/>
      <c r="J43" s="380"/>
      <c r="K43" s="418"/>
      <c r="L43" s="406"/>
      <c r="M43" s="395"/>
      <c r="S43" s="424"/>
      <c r="Y43" s="380"/>
      <c r="Z43" s="395"/>
      <c r="AA43" s="416"/>
      <c r="AB43" s="380"/>
      <c r="AC43" s="380"/>
      <c r="AD43" s="396"/>
      <c r="AF43" s="383"/>
      <c r="AG43" s="381"/>
      <c r="AH43" s="382"/>
      <c r="AI43" s="381"/>
      <c r="AJ43" s="384"/>
      <c r="AM43" s="384"/>
      <c r="AO43" s="383"/>
      <c r="AP43" s="381"/>
      <c r="AQ43" s="382"/>
      <c r="AR43" s="381"/>
      <c r="AS43" s="380"/>
      <c r="AT43" s="380"/>
      <c r="AU43" s="380"/>
      <c r="AV43" s="418"/>
      <c r="AW43" s="406"/>
      <c r="AX43" s="395"/>
      <c r="BD43" s="447"/>
      <c r="BJ43" s="390"/>
      <c r="BK43" s="380"/>
      <c r="BL43" s="390"/>
      <c r="BM43" s="380"/>
      <c r="BN43" s="423"/>
      <c r="BO43" s="380"/>
      <c r="BQ43" s="383"/>
      <c r="BR43" s="381"/>
      <c r="BS43" s="382"/>
      <c r="BT43" s="381"/>
      <c r="BU43" s="384"/>
    </row>
    <row r="44" spans="2:73" ht="13.2" customHeight="1" thickTop="1" thickBot="1" x14ac:dyDescent="0.25">
      <c r="B44" s="384">
        <v>20</v>
      </c>
      <c r="D44" s="383" t="s">
        <v>552</v>
      </c>
      <c r="E44" s="381" t="s">
        <v>133</v>
      </c>
      <c r="F44" s="382" t="s">
        <v>189</v>
      </c>
      <c r="G44" s="381" t="s">
        <v>131</v>
      </c>
      <c r="H44" s="386"/>
      <c r="I44" s="380"/>
      <c r="J44" s="406"/>
      <c r="K44" s="409"/>
      <c r="L44" s="409"/>
      <c r="M44" s="395"/>
      <c r="S44" s="424"/>
      <c r="Y44" s="380"/>
      <c r="Z44" s="409"/>
      <c r="AA44" s="409"/>
      <c r="AB44" s="395"/>
      <c r="AC44" s="380"/>
      <c r="AD44" s="386"/>
      <c r="AF44" s="383" t="s">
        <v>551</v>
      </c>
      <c r="AG44" s="381" t="s">
        <v>133</v>
      </c>
      <c r="AH44" s="382" t="s">
        <v>159</v>
      </c>
      <c r="AI44" s="381" t="s">
        <v>131</v>
      </c>
      <c r="AJ44" s="384">
        <v>51</v>
      </c>
      <c r="AM44" s="384">
        <v>81</v>
      </c>
      <c r="AO44" s="383" t="s">
        <v>550</v>
      </c>
      <c r="AP44" s="381" t="s">
        <v>133</v>
      </c>
      <c r="AQ44" s="382" t="s">
        <v>172</v>
      </c>
      <c r="AR44" s="381" t="s">
        <v>131</v>
      </c>
      <c r="AS44" s="386"/>
      <c r="AT44" s="380"/>
      <c r="AU44" s="406"/>
      <c r="AV44" s="409"/>
      <c r="AW44" s="409"/>
      <c r="AX44" s="395"/>
      <c r="BD44" s="447"/>
      <c r="BJ44" s="390"/>
      <c r="BK44" s="380"/>
      <c r="BL44" s="390"/>
      <c r="BM44" s="380"/>
      <c r="BN44" s="406"/>
      <c r="BO44" s="415"/>
      <c r="BQ44" s="383" t="s">
        <v>549</v>
      </c>
      <c r="BR44" s="381" t="s">
        <v>133</v>
      </c>
      <c r="BS44" s="382" t="s">
        <v>142</v>
      </c>
      <c r="BT44" s="381" t="s">
        <v>131</v>
      </c>
      <c r="BU44" s="384">
        <v>112</v>
      </c>
    </row>
    <row r="45" spans="2:73" ht="13.2" customHeight="1" thickTop="1" thickBot="1" x14ac:dyDescent="0.25">
      <c r="B45" s="384"/>
      <c r="D45" s="383"/>
      <c r="E45" s="381"/>
      <c r="F45" s="382"/>
      <c r="G45" s="381"/>
      <c r="H45" s="380"/>
      <c r="I45" s="418"/>
      <c r="J45" s="406"/>
      <c r="K45" s="409"/>
      <c r="L45" s="409"/>
      <c r="M45" s="395"/>
      <c r="S45" s="424"/>
      <c r="Y45" s="380"/>
      <c r="Z45" s="409"/>
      <c r="AA45" s="409"/>
      <c r="AB45" s="395"/>
      <c r="AC45" s="416"/>
      <c r="AD45" s="380"/>
      <c r="AF45" s="383"/>
      <c r="AG45" s="381"/>
      <c r="AH45" s="382"/>
      <c r="AI45" s="381"/>
      <c r="AJ45" s="384"/>
      <c r="AM45" s="384"/>
      <c r="AO45" s="383"/>
      <c r="AP45" s="381"/>
      <c r="AQ45" s="382"/>
      <c r="AR45" s="381"/>
      <c r="AS45" s="380"/>
      <c r="AT45" s="418"/>
      <c r="AU45" s="406"/>
      <c r="AV45" s="409"/>
      <c r="AW45" s="409"/>
      <c r="AX45" s="395"/>
      <c r="BD45" s="447"/>
      <c r="BJ45" s="390"/>
      <c r="BK45" s="380"/>
      <c r="BL45" s="416"/>
      <c r="BM45" s="380"/>
      <c r="BN45" s="380"/>
      <c r="BO45" s="396"/>
      <c r="BQ45" s="383"/>
      <c r="BR45" s="381"/>
      <c r="BS45" s="382"/>
      <c r="BT45" s="381"/>
      <c r="BU45" s="384"/>
    </row>
    <row r="46" spans="2:73" ht="13.2" customHeight="1" thickTop="1" x14ac:dyDescent="0.2">
      <c r="B46" s="384">
        <v>21</v>
      </c>
      <c r="D46" s="383" t="s">
        <v>548</v>
      </c>
      <c r="E46" s="381" t="s">
        <v>133</v>
      </c>
      <c r="F46" s="382" t="s">
        <v>460</v>
      </c>
      <c r="G46" s="381" t="s">
        <v>131</v>
      </c>
      <c r="H46" s="421"/>
      <c r="I46" s="395"/>
      <c r="J46" s="420"/>
      <c r="K46" s="406"/>
      <c r="L46" s="409"/>
      <c r="M46" s="395"/>
      <c r="S46" s="424"/>
      <c r="Y46" s="380"/>
      <c r="Z46" s="409"/>
      <c r="AA46" s="409"/>
      <c r="AB46" s="409"/>
      <c r="AC46" s="409"/>
      <c r="AD46" s="415"/>
      <c r="AF46" s="383" t="s">
        <v>506</v>
      </c>
      <c r="AG46" s="381" t="s">
        <v>133</v>
      </c>
      <c r="AH46" s="382" t="s">
        <v>172</v>
      </c>
      <c r="AI46" s="381" t="s">
        <v>131</v>
      </c>
      <c r="AJ46" s="384">
        <v>52</v>
      </c>
      <c r="AM46" s="384">
        <v>82</v>
      </c>
      <c r="AO46" s="383" t="s">
        <v>547</v>
      </c>
      <c r="AP46" s="381" t="s">
        <v>133</v>
      </c>
      <c r="AQ46" s="382" t="s">
        <v>460</v>
      </c>
      <c r="AR46" s="381" t="s">
        <v>131</v>
      </c>
      <c r="AS46" s="421"/>
      <c r="AT46" s="409"/>
      <c r="AU46" s="409"/>
      <c r="AV46" s="409"/>
      <c r="AW46" s="409"/>
      <c r="AX46" s="395"/>
      <c r="BD46" s="447"/>
      <c r="BJ46" s="390"/>
      <c r="BK46" s="406"/>
      <c r="BL46" s="409"/>
      <c r="BM46" s="395"/>
      <c r="BN46" s="380"/>
      <c r="BO46" s="410"/>
      <c r="BQ46" s="383" t="s">
        <v>454</v>
      </c>
      <c r="BR46" s="381" t="s">
        <v>133</v>
      </c>
      <c r="BS46" s="382" t="s">
        <v>270</v>
      </c>
      <c r="BT46" s="381" t="s">
        <v>131</v>
      </c>
      <c r="BU46" s="384">
        <v>113</v>
      </c>
    </row>
    <row r="47" spans="2:73" ht="13.2" customHeight="1" thickBot="1" x14ac:dyDescent="0.25">
      <c r="B47" s="384"/>
      <c r="D47" s="383"/>
      <c r="E47" s="381"/>
      <c r="F47" s="382"/>
      <c r="G47" s="381"/>
      <c r="H47" s="380"/>
      <c r="I47" s="380"/>
      <c r="J47" s="419"/>
      <c r="K47" s="406"/>
      <c r="L47" s="409"/>
      <c r="M47" s="395"/>
      <c r="S47" s="424"/>
      <c r="Y47" s="380"/>
      <c r="Z47" s="409"/>
      <c r="AA47" s="395"/>
      <c r="AB47" s="409"/>
      <c r="AC47" s="380"/>
      <c r="AD47" s="396"/>
      <c r="AF47" s="383"/>
      <c r="AG47" s="381"/>
      <c r="AH47" s="382"/>
      <c r="AI47" s="381"/>
      <c r="AJ47" s="384"/>
      <c r="AM47" s="384"/>
      <c r="AO47" s="383"/>
      <c r="AP47" s="381"/>
      <c r="AQ47" s="382"/>
      <c r="AR47" s="381"/>
      <c r="AS47" s="380"/>
      <c r="AT47" s="380"/>
      <c r="AU47" s="409"/>
      <c r="AV47" s="406"/>
      <c r="AW47" s="409"/>
      <c r="AX47" s="395"/>
      <c r="BD47" s="447"/>
      <c r="BJ47" s="390"/>
      <c r="BK47" s="406"/>
      <c r="BL47" s="409"/>
      <c r="BM47" s="395"/>
      <c r="BN47" s="406"/>
      <c r="BO47" s="396"/>
      <c r="BQ47" s="383"/>
      <c r="BR47" s="381"/>
      <c r="BS47" s="382"/>
      <c r="BT47" s="381"/>
      <c r="BU47" s="384"/>
    </row>
    <row r="48" spans="2:73" ht="13.2" customHeight="1" thickTop="1" thickBot="1" x14ac:dyDescent="0.25">
      <c r="B48" s="384">
        <v>22</v>
      </c>
      <c r="D48" s="383" t="s">
        <v>546</v>
      </c>
      <c r="E48" s="381" t="s">
        <v>133</v>
      </c>
      <c r="F48" s="382" t="s">
        <v>176</v>
      </c>
      <c r="G48" s="381" t="s">
        <v>131</v>
      </c>
      <c r="H48" s="380"/>
      <c r="I48" s="406"/>
      <c r="J48" s="380"/>
      <c r="K48" s="406"/>
      <c r="L48" s="409"/>
      <c r="M48" s="395"/>
      <c r="S48" s="424"/>
      <c r="Y48" s="380"/>
      <c r="Z48" s="409"/>
      <c r="AA48" s="395"/>
      <c r="AB48" s="414"/>
      <c r="AC48" s="380"/>
      <c r="AD48" s="410"/>
      <c r="AF48" s="383" t="s">
        <v>358</v>
      </c>
      <c r="AG48" s="381" t="s">
        <v>133</v>
      </c>
      <c r="AH48" s="382" t="s">
        <v>146</v>
      </c>
      <c r="AI48" s="381" t="s">
        <v>131</v>
      </c>
      <c r="AJ48" s="384">
        <v>53</v>
      </c>
      <c r="AM48" s="384">
        <v>83</v>
      </c>
      <c r="AO48" s="383" t="s">
        <v>457</v>
      </c>
      <c r="AP48" s="381" t="s">
        <v>133</v>
      </c>
      <c r="AQ48" s="382" t="s">
        <v>182</v>
      </c>
      <c r="AR48" s="381" t="s">
        <v>131</v>
      </c>
      <c r="AS48" s="380"/>
      <c r="AT48" s="380"/>
      <c r="AU48" s="405"/>
      <c r="AV48" s="406"/>
      <c r="AW48" s="409"/>
      <c r="AX48" s="395"/>
      <c r="BD48" s="447"/>
      <c r="BJ48" s="390"/>
      <c r="BK48" s="406"/>
      <c r="BL48" s="409"/>
      <c r="BM48" s="395"/>
      <c r="BN48" s="397"/>
      <c r="BO48" s="386"/>
      <c r="BQ48" s="383" t="s">
        <v>545</v>
      </c>
      <c r="BR48" s="381" t="s">
        <v>133</v>
      </c>
      <c r="BS48" s="382" t="s">
        <v>136</v>
      </c>
      <c r="BT48" s="381" t="s">
        <v>131</v>
      </c>
      <c r="BU48" s="384">
        <v>114</v>
      </c>
    </row>
    <row r="49" spans="2:73" ht="13.2" customHeight="1" thickTop="1" thickBot="1" x14ac:dyDescent="0.25">
      <c r="B49" s="384"/>
      <c r="D49" s="383"/>
      <c r="E49" s="381"/>
      <c r="F49" s="382"/>
      <c r="G49" s="381"/>
      <c r="H49" s="396"/>
      <c r="I49" s="409"/>
      <c r="J49" s="380"/>
      <c r="K49" s="406"/>
      <c r="L49" s="409"/>
      <c r="M49" s="395"/>
      <c r="S49" s="424"/>
      <c r="Y49" s="380"/>
      <c r="Z49" s="409"/>
      <c r="AA49" s="395"/>
      <c r="AB49" s="390"/>
      <c r="AC49" s="393"/>
      <c r="AD49" s="396"/>
      <c r="AF49" s="383"/>
      <c r="AG49" s="381"/>
      <c r="AH49" s="382"/>
      <c r="AI49" s="381"/>
      <c r="AJ49" s="384"/>
      <c r="AM49" s="384"/>
      <c r="AO49" s="383"/>
      <c r="AP49" s="381"/>
      <c r="AQ49" s="382"/>
      <c r="AR49" s="381"/>
      <c r="AS49" s="396"/>
      <c r="AT49" s="389"/>
      <c r="AU49" s="385"/>
      <c r="AV49" s="406"/>
      <c r="AW49" s="409"/>
      <c r="AX49" s="395"/>
      <c r="BD49" s="447"/>
      <c r="BJ49" s="390"/>
      <c r="BK49" s="406"/>
      <c r="BL49" s="395"/>
      <c r="BM49" s="409"/>
      <c r="BN49" s="380"/>
      <c r="BO49" s="380"/>
      <c r="BQ49" s="383"/>
      <c r="BR49" s="381"/>
      <c r="BS49" s="382"/>
      <c r="BT49" s="381"/>
      <c r="BU49" s="384"/>
    </row>
    <row r="50" spans="2:73" ht="13.2" customHeight="1" thickTop="1" thickBot="1" x14ac:dyDescent="0.25">
      <c r="B50" s="384">
        <v>23</v>
      </c>
      <c r="D50" s="383" t="s">
        <v>469</v>
      </c>
      <c r="E50" s="381" t="s">
        <v>133</v>
      </c>
      <c r="F50" s="382" t="s">
        <v>182</v>
      </c>
      <c r="G50" s="381" t="s">
        <v>131</v>
      </c>
      <c r="H50" s="386"/>
      <c r="I50" s="405"/>
      <c r="J50" s="380"/>
      <c r="K50" s="406"/>
      <c r="L50" s="409"/>
      <c r="M50" s="395"/>
      <c r="S50" s="424"/>
      <c r="Y50" s="380"/>
      <c r="Z50" s="409"/>
      <c r="AA50" s="395"/>
      <c r="AB50" s="380"/>
      <c r="AC50" s="390"/>
      <c r="AD50" s="386"/>
      <c r="AF50" s="383" t="s">
        <v>544</v>
      </c>
      <c r="AG50" s="381" t="s">
        <v>133</v>
      </c>
      <c r="AH50" s="382" t="s">
        <v>156</v>
      </c>
      <c r="AI50" s="381" t="s">
        <v>131</v>
      </c>
      <c r="AJ50" s="384">
        <v>54</v>
      </c>
      <c r="AM50" s="384">
        <v>84</v>
      </c>
      <c r="AO50" s="383" t="s">
        <v>543</v>
      </c>
      <c r="AP50" s="381" t="s">
        <v>133</v>
      </c>
      <c r="AQ50" s="382" t="s">
        <v>159</v>
      </c>
      <c r="AR50" s="381" t="s">
        <v>131</v>
      </c>
      <c r="AS50" s="386"/>
      <c r="AT50" s="385"/>
      <c r="AU50" s="380"/>
      <c r="AV50" s="406"/>
      <c r="AW50" s="409"/>
      <c r="AX50" s="395"/>
      <c r="BD50" s="447"/>
      <c r="BJ50" s="390"/>
      <c r="BK50" s="406"/>
      <c r="BL50" s="395"/>
      <c r="BM50" s="414"/>
      <c r="BN50" s="380"/>
      <c r="BO50" s="410"/>
      <c r="BQ50" s="383" t="s">
        <v>386</v>
      </c>
      <c r="BR50" s="381" t="s">
        <v>133</v>
      </c>
      <c r="BS50" s="382" t="s">
        <v>413</v>
      </c>
      <c r="BT50" s="381" t="s">
        <v>131</v>
      </c>
      <c r="BU50" s="384">
        <v>115</v>
      </c>
    </row>
    <row r="51" spans="2:73" ht="13.2" customHeight="1" thickTop="1" thickBot="1" x14ac:dyDescent="0.25">
      <c r="B51" s="384"/>
      <c r="D51" s="383"/>
      <c r="E51" s="381"/>
      <c r="F51" s="382"/>
      <c r="G51" s="381"/>
      <c r="H51" s="380"/>
      <c r="I51" s="380"/>
      <c r="J51" s="380"/>
      <c r="K51" s="380"/>
      <c r="L51" s="409"/>
      <c r="M51" s="380"/>
      <c r="S51" s="424"/>
      <c r="Y51" s="380"/>
      <c r="Z51" s="409"/>
      <c r="AA51" s="380"/>
      <c r="AB51" s="380"/>
      <c r="AC51" s="380"/>
      <c r="AD51" s="380"/>
      <c r="AF51" s="383"/>
      <c r="AG51" s="381"/>
      <c r="AH51" s="382"/>
      <c r="AI51" s="381"/>
      <c r="AJ51" s="384"/>
      <c r="AM51" s="384"/>
      <c r="AO51" s="383"/>
      <c r="AP51" s="381"/>
      <c r="AQ51" s="382"/>
      <c r="AR51" s="381"/>
      <c r="AS51" s="380"/>
      <c r="AT51" s="380"/>
      <c r="AU51" s="380"/>
      <c r="AV51" s="380"/>
      <c r="AW51" s="409"/>
      <c r="AX51" s="380"/>
      <c r="BD51" s="447"/>
      <c r="BJ51" s="390"/>
      <c r="BK51" s="406"/>
      <c r="BL51" s="395"/>
      <c r="BM51" s="390"/>
      <c r="BN51" s="393"/>
      <c r="BO51" s="396"/>
      <c r="BQ51" s="383"/>
      <c r="BR51" s="381"/>
      <c r="BS51" s="382"/>
      <c r="BT51" s="381"/>
      <c r="BU51" s="384"/>
    </row>
    <row r="52" spans="2:73" ht="13.2" customHeight="1" thickTop="1" thickBot="1" x14ac:dyDescent="0.25">
      <c r="B52" s="384">
        <v>24</v>
      </c>
      <c r="D52" s="383" t="s">
        <v>500</v>
      </c>
      <c r="E52" s="381" t="s">
        <v>133</v>
      </c>
      <c r="F52" s="382" t="s">
        <v>180</v>
      </c>
      <c r="G52" s="381" t="s">
        <v>131</v>
      </c>
      <c r="H52" s="386"/>
      <c r="I52" s="380"/>
      <c r="J52" s="380"/>
      <c r="K52" s="380"/>
      <c r="L52" s="405"/>
      <c r="M52" s="380"/>
      <c r="Q52" s="422"/>
      <c r="U52" s="422"/>
      <c r="Y52" s="380"/>
      <c r="Z52" s="414"/>
      <c r="AA52" s="380"/>
      <c r="AB52" s="380"/>
      <c r="AC52" s="380"/>
      <c r="AD52" s="386"/>
      <c r="AF52" s="383" t="s">
        <v>542</v>
      </c>
      <c r="AG52" s="381" t="s">
        <v>133</v>
      </c>
      <c r="AH52" s="382" t="s">
        <v>189</v>
      </c>
      <c r="AI52" s="381" t="s">
        <v>131</v>
      </c>
      <c r="AJ52" s="384">
        <v>55</v>
      </c>
      <c r="AM52" s="384">
        <v>85</v>
      </c>
      <c r="AO52" s="383" t="s">
        <v>462</v>
      </c>
      <c r="AP52" s="381" t="s">
        <v>133</v>
      </c>
      <c r="AQ52" s="382" t="s">
        <v>176</v>
      </c>
      <c r="AR52" s="381" t="s">
        <v>131</v>
      </c>
      <c r="AS52" s="380"/>
      <c r="AT52" s="380"/>
      <c r="AU52" s="380"/>
      <c r="AV52" s="380"/>
      <c r="AW52" s="405"/>
      <c r="AX52" s="380"/>
      <c r="BD52" s="447"/>
      <c r="BJ52" s="390"/>
      <c r="BK52" s="406"/>
      <c r="BL52" s="395"/>
      <c r="BM52" s="380"/>
      <c r="BN52" s="390"/>
      <c r="BO52" s="386"/>
      <c r="BQ52" s="383" t="s">
        <v>537</v>
      </c>
      <c r="BR52" s="381" t="s">
        <v>133</v>
      </c>
      <c r="BS52" s="382" t="s">
        <v>189</v>
      </c>
      <c r="BT52" s="381" t="s">
        <v>131</v>
      </c>
      <c r="BU52" s="384">
        <v>116</v>
      </c>
    </row>
    <row r="53" spans="2:73" ht="13.2" customHeight="1" thickTop="1" thickBot="1" x14ac:dyDescent="0.25">
      <c r="B53" s="384"/>
      <c r="D53" s="383"/>
      <c r="E53" s="381"/>
      <c r="F53" s="382"/>
      <c r="G53" s="381"/>
      <c r="H53" s="380"/>
      <c r="I53" s="418"/>
      <c r="J53" s="380"/>
      <c r="K53" s="380"/>
      <c r="L53" s="385"/>
      <c r="M53" s="380"/>
      <c r="O53" s="411" t="s">
        <v>541</v>
      </c>
      <c r="P53" s="413"/>
      <c r="Q53" s="408">
        <v>11</v>
      </c>
      <c r="R53" s="402"/>
      <c r="T53" s="407">
        <v>9</v>
      </c>
      <c r="U53" s="401"/>
      <c r="V53" s="412" t="s">
        <v>540</v>
      </c>
      <c r="W53" s="411"/>
      <c r="Y53" s="380"/>
      <c r="Z53" s="390"/>
      <c r="AA53" s="380"/>
      <c r="AB53" s="380"/>
      <c r="AC53" s="416"/>
      <c r="AD53" s="380"/>
      <c r="AF53" s="383"/>
      <c r="AG53" s="381"/>
      <c r="AH53" s="382"/>
      <c r="AI53" s="381"/>
      <c r="AJ53" s="384"/>
      <c r="AM53" s="384"/>
      <c r="AO53" s="383"/>
      <c r="AP53" s="381"/>
      <c r="AQ53" s="382"/>
      <c r="AR53" s="381"/>
      <c r="AS53" s="396"/>
      <c r="AT53" s="389"/>
      <c r="AU53" s="380"/>
      <c r="AV53" s="380"/>
      <c r="AW53" s="385"/>
      <c r="AX53" s="380"/>
      <c r="BD53" s="447"/>
      <c r="BJ53" s="390"/>
      <c r="BK53" s="393"/>
      <c r="BL53" s="380"/>
      <c r="BM53" s="380"/>
      <c r="BN53" s="380"/>
      <c r="BO53" s="380"/>
      <c r="BQ53" s="383"/>
      <c r="BR53" s="381"/>
      <c r="BS53" s="382"/>
      <c r="BT53" s="381"/>
      <c r="BU53" s="384"/>
    </row>
    <row r="54" spans="2:73" ht="13.2" customHeight="1" thickTop="1" thickBot="1" x14ac:dyDescent="0.25">
      <c r="B54" s="384">
        <v>25</v>
      </c>
      <c r="D54" s="383" t="s">
        <v>539</v>
      </c>
      <c r="E54" s="381" t="s">
        <v>133</v>
      </c>
      <c r="F54" s="382" t="s">
        <v>189</v>
      </c>
      <c r="G54" s="381" t="s">
        <v>131</v>
      </c>
      <c r="H54" s="421"/>
      <c r="I54" s="409"/>
      <c r="J54" s="380"/>
      <c r="K54" s="380"/>
      <c r="L54" s="385"/>
      <c r="M54" s="380"/>
      <c r="O54" s="411"/>
      <c r="P54" s="413"/>
      <c r="Q54" s="403"/>
      <c r="R54" s="402"/>
      <c r="S54" s="394"/>
      <c r="T54" s="402"/>
      <c r="U54" s="401"/>
      <c r="V54" s="412"/>
      <c r="W54" s="411"/>
      <c r="Y54" s="380"/>
      <c r="Z54" s="390"/>
      <c r="AA54" s="380"/>
      <c r="AB54" s="390"/>
      <c r="AC54" s="406"/>
      <c r="AD54" s="415"/>
      <c r="AF54" s="383" t="s">
        <v>538</v>
      </c>
      <c r="AG54" s="381" t="s">
        <v>133</v>
      </c>
      <c r="AH54" s="382" t="s">
        <v>192</v>
      </c>
      <c r="AI54" s="381" t="s">
        <v>131</v>
      </c>
      <c r="AJ54" s="384">
        <v>56</v>
      </c>
      <c r="AM54" s="384">
        <v>86</v>
      </c>
      <c r="AO54" s="383" t="s">
        <v>415</v>
      </c>
      <c r="AP54" s="381" t="s">
        <v>133</v>
      </c>
      <c r="AQ54" s="382" t="s">
        <v>156</v>
      </c>
      <c r="AR54" s="381" t="s">
        <v>131</v>
      </c>
      <c r="AS54" s="386"/>
      <c r="AT54" s="385"/>
      <c r="AU54" s="385"/>
      <c r="AV54" s="380"/>
      <c r="AW54" s="385"/>
      <c r="AX54" s="380"/>
      <c r="BD54" s="447"/>
      <c r="BJ54" s="380"/>
      <c r="BK54" s="390"/>
      <c r="BL54" s="380"/>
      <c r="BM54" s="380"/>
      <c r="BN54" s="380"/>
      <c r="BO54" s="386"/>
      <c r="BQ54" s="383" t="s">
        <v>537</v>
      </c>
      <c r="BR54" s="381" t="s">
        <v>133</v>
      </c>
      <c r="BS54" s="382" t="s">
        <v>172</v>
      </c>
      <c r="BT54" s="381" t="s">
        <v>131</v>
      </c>
      <c r="BU54" s="384">
        <v>117</v>
      </c>
    </row>
    <row r="55" spans="2:73" ht="13.2" customHeight="1" thickTop="1" thickBot="1" x14ac:dyDescent="0.25">
      <c r="B55" s="384"/>
      <c r="D55" s="383"/>
      <c r="E55" s="381"/>
      <c r="F55" s="382"/>
      <c r="G55" s="381"/>
      <c r="H55" s="380"/>
      <c r="I55" s="380"/>
      <c r="J55" s="395"/>
      <c r="K55" s="380"/>
      <c r="L55" s="385"/>
      <c r="M55" s="380"/>
      <c r="O55" s="411"/>
      <c r="P55" s="413"/>
      <c r="Q55" s="408">
        <v>6</v>
      </c>
      <c r="R55" s="402"/>
      <c r="T55" s="407">
        <v>11</v>
      </c>
      <c r="U55" s="401"/>
      <c r="V55" s="412"/>
      <c r="W55" s="411"/>
      <c r="Y55" s="380"/>
      <c r="Z55" s="390"/>
      <c r="AA55" s="380"/>
      <c r="AB55" s="416"/>
      <c r="AC55" s="380"/>
      <c r="AD55" s="396"/>
      <c r="AF55" s="383"/>
      <c r="AG55" s="381"/>
      <c r="AH55" s="382"/>
      <c r="AI55" s="381"/>
      <c r="AJ55" s="384"/>
      <c r="AM55" s="384"/>
      <c r="AO55" s="383"/>
      <c r="AP55" s="381"/>
      <c r="AQ55" s="382"/>
      <c r="AR55" s="381"/>
      <c r="AS55" s="380"/>
      <c r="AT55" s="380"/>
      <c r="AU55" s="418"/>
      <c r="AV55" s="380"/>
      <c r="AW55" s="385"/>
      <c r="AX55" s="380"/>
      <c r="BD55" s="447"/>
      <c r="BJ55" s="380"/>
      <c r="BK55" s="390"/>
      <c r="BL55" s="380"/>
      <c r="BM55" s="380"/>
      <c r="BN55" s="416"/>
      <c r="BO55" s="380"/>
      <c r="BQ55" s="383"/>
      <c r="BR55" s="381"/>
      <c r="BS55" s="382"/>
      <c r="BT55" s="381"/>
      <c r="BU55" s="384"/>
    </row>
    <row r="56" spans="2:73" ht="13.2" customHeight="1" thickTop="1" thickBot="1" x14ac:dyDescent="0.25">
      <c r="B56" s="384">
        <v>26</v>
      </c>
      <c r="D56" s="383" t="s">
        <v>536</v>
      </c>
      <c r="E56" s="381" t="s">
        <v>133</v>
      </c>
      <c r="F56" s="382" t="s">
        <v>270</v>
      </c>
      <c r="G56" s="381" t="s">
        <v>131</v>
      </c>
      <c r="H56" s="380"/>
      <c r="I56" s="380"/>
      <c r="J56" s="398"/>
      <c r="K56" s="380"/>
      <c r="L56" s="385"/>
      <c r="M56" s="380"/>
      <c r="O56" s="411"/>
      <c r="P56" s="413"/>
      <c r="Q56" s="403"/>
      <c r="R56" s="402"/>
      <c r="S56" s="394"/>
      <c r="T56" s="402"/>
      <c r="U56" s="401"/>
      <c r="V56" s="412"/>
      <c r="W56" s="411"/>
      <c r="Y56" s="380"/>
      <c r="Z56" s="390"/>
      <c r="AA56" s="406"/>
      <c r="AB56" s="409"/>
      <c r="AC56" s="395"/>
      <c r="AD56" s="410"/>
      <c r="AF56" s="383" t="s">
        <v>348</v>
      </c>
      <c r="AG56" s="381" t="s">
        <v>133</v>
      </c>
      <c r="AH56" s="382" t="s">
        <v>176</v>
      </c>
      <c r="AI56" s="381" t="s">
        <v>131</v>
      </c>
      <c r="AJ56" s="384">
        <v>57</v>
      </c>
      <c r="AM56" s="384">
        <v>87</v>
      </c>
      <c r="AO56" s="383" t="s">
        <v>513</v>
      </c>
      <c r="AP56" s="381" t="s">
        <v>133</v>
      </c>
      <c r="AQ56" s="382" t="s">
        <v>144</v>
      </c>
      <c r="AR56" s="381" t="s">
        <v>131</v>
      </c>
      <c r="AS56" s="386"/>
      <c r="AT56" s="406"/>
      <c r="AU56" s="409"/>
      <c r="AV56" s="395"/>
      <c r="AW56" s="385"/>
      <c r="AX56" s="380"/>
      <c r="BD56" s="447"/>
      <c r="BJ56" s="380"/>
      <c r="BK56" s="390"/>
      <c r="BL56" s="380"/>
      <c r="BM56" s="390"/>
      <c r="BN56" s="406"/>
      <c r="BO56" s="415"/>
      <c r="BQ56" s="383" t="s">
        <v>535</v>
      </c>
      <c r="BR56" s="381" t="s">
        <v>133</v>
      </c>
      <c r="BS56" s="382" t="s">
        <v>156</v>
      </c>
      <c r="BT56" s="381" t="s">
        <v>131</v>
      </c>
      <c r="BU56" s="384">
        <v>118</v>
      </c>
    </row>
    <row r="57" spans="2:73" ht="13.2" customHeight="1" thickTop="1" thickBot="1" x14ac:dyDescent="0.25">
      <c r="B57" s="384"/>
      <c r="D57" s="383"/>
      <c r="E57" s="381"/>
      <c r="F57" s="382"/>
      <c r="G57" s="381"/>
      <c r="H57" s="396"/>
      <c r="I57" s="389"/>
      <c r="J57" s="420"/>
      <c r="K57" s="380"/>
      <c r="L57" s="385"/>
      <c r="M57" s="380"/>
      <c r="O57" s="411"/>
      <c r="P57" s="413"/>
      <c r="Q57" s="408">
        <v>7</v>
      </c>
      <c r="R57" s="402"/>
      <c r="T57" s="407">
        <v>11</v>
      </c>
      <c r="U57" s="401"/>
      <c r="V57" s="412"/>
      <c r="W57" s="411"/>
      <c r="Y57" s="380"/>
      <c r="Z57" s="390"/>
      <c r="AA57" s="406"/>
      <c r="AB57" s="395"/>
      <c r="AC57" s="409"/>
      <c r="AD57" s="396"/>
      <c r="AF57" s="383"/>
      <c r="AG57" s="381"/>
      <c r="AH57" s="382"/>
      <c r="AI57" s="381"/>
      <c r="AJ57" s="384"/>
      <c r="AM57" s="384"/>
      <c r="AO57" s="383"/>
      <c r="AP57" s="381"/>
      <c r="AQ57" s="382"/>
      <c r="AR57" s="381"/>
      <c r="AS57" s="380"/>
      <c r="AT57" s="419"/>
      <c r="AU57" s="406"/>
      <c r="AV57" s="395"/>
      <c r="AW57" s="385"/>
      <c r="AX57" s="380"/>
      <c r="BD57" s="447"/>
      <c r="BJ57" s="380"/>
      <c r="BK57" s="390"/>
      <c r="BL57" s="380"/>
      <c r="BM57" s="416"/>
      <c r="BN57" s="380"/>
      <c r="BO57" s="396"/>
      <c r="BQ57" s="383"/>
      <c r="BR57" s="381"/>
      <c r="BS57" s="382"/>
      <c r="BT57" s="381"/>
      <c r="BU57" s="384"/>
    </row>
    <row r="58" spans="2:73" ht="13.2" customHeight="1" thickTop="1" thickBot="1" x14ac:dyDescent="0.25">
      <c r="B58" s="384">
        <v>27</v>
      </c>
      <c r="D58" s="383" t="s">
        <v>397</v>
      </c>
      <c r="E58" s="381" t="s">
        <v>133</v>
      </c>
      <c r="F58" s="382" t="s">
        <v>165</v>
      </c>
      <c r="G58" s="381" t="s">
        <v>131</v>
      </c>
      <c r="H58" s="386"/>
      <c r="I58" s="385"/>
      <c r="J58" s="406"/>
      <c r="K58" s="395"/>
      <c r="L58" s="385"/>
      <c r="M58" s="380"/>
      <c r="O58" s="411"/>
      <c r="P58" s="413"/>
      <c r="Q58" s="403"/>
      <c r="R58" s="402"/>
      <c r="S58" s="394"/>
      <c r="T58" s="402"/>
      <c r="U58" s="401"/>
      <c r="V58" s="412"/>
      <c r="W58" s="411"/>
      <c r="Y58" s="380"/>
      <c r="Z58" s="390"/>
      <c r="AA58" s="406"/>
      <c r="AB58" s="395"/>
      <c r="AC58" s="414"/>
      <c r="AD58" s="386"/>
      <c r="AF58" s="383" t="s">
        <v>534</v>
      </c>
      <c r="AG58" s="381" t="s">
        <v>133</v>
      </c>
      <c r="AH58" s="382" t="s">
        <v>132</v>
      </c>
      <c r="AI58" s="381" t="s">
        <v>131</v>
      </c>
      <c r="AJ58" s="384">
        <v>58</v>
      </c>
      <c r="AM58" s="384">
        <v>88</v>
      </c>
      <c r="AO58" s="383" t="s">
        <v>533</v>
      </c>
      <c r="AP58" s="381" t="s">
        <v>133</v>
      </c>
      <c r="AQ58" s="382" t="s">
        <v>192</v>
      </c>
      <c r="AR58" s="381" t="s">
        <v>131</v>
      </c>
      <c r="AS58" s="421"/>
      <c r="AT58" s="380"/>
      <c r="AU58" s="406"/>
      <c r="AV58" s="395"/>
      <c r="AW58" s="385"/>
      <c r="AX58" s="380"/>
      <c r="BD58" s="447"/>
      <c r="BJ58" s="380"/>
      <c r="BK58" s="390"/>
      <c r="BL58" s="406"/>
      <c r="BM58" s="409"/>
      <c r="BN58" s="395"/>
      <c r="BO58" s="410"/>
      <c r="BQ58" s="383" t="s">
        <v>486</v>
      </c>
      <c r="BR58" s="381" t="s">
        <v>133</v>
      </c>
      <c r="BS58" s="382" t="s">
        <v>165</v>
      </c>
      <c r="BT58" s="381" t="s">
        <v>131</v>
      </c>
      <c r="BU58" s="384">
        <v>119</v>
      </c>
    </row>
    <row r="59" spans="2:73" ht="13.2" customHeight="1" thickTop="1" thickBot="1" x14ac:dyDescent="0.25">
      <c r="B59" s="384"/>
      <c r="D59" s="383"/>
      <c r="E59" s="381"/>
      <c r="F59" s="382"/>
      <c r="G59" s="381"/>
      <c r="H59" s="380"/>
      <c r="I59" s="380"/>
      <c r="J59" s="380"/>
      <c r="K59" s="389"/>
      <c r="L59" s="385"/>
      <c r="M59" s="380"/>
      <c r="O59" s="399">
        <f>IF(Q53="","",IF(Q53&gt;T53,1,0)+IF(Q55&gt;T55,1,0)+IF(Q57&gt;T57,1,0)+IF(Q59&gt;T59,1,0)+IF(Q61&gt;T61,1,0))</f>
        <v>2</v>
      </c>
      <c r="P59" s="404"/>
      <c r="Q59" s="408">
        <v>11</v>
      </c>
      <c r="R59" s="402"/>
      <c r="T59" s="407">
        <v>9</v>
      </c>
      <c r="U59" s="401"/>
      <c r="V59" s="400">
        <f>IF(Q53="","",IF(Q53&lt;T53,1,0)+IF(Q55&lt;T55,1,0)+IF(Q57&lt;T57,1,0)+IF(Q59&lt;T59,1,0)+IF(Q61&lt;T61,1,0))</f>
        <v>3</v>
      </c>
      <c r="W59" s="399"/>
      <c r="Y59" s="380"/>
      <c r="Z59" s="390"/>
      <c r="AA59" s="393"/>
      <c r="AB59" s="380"/>
      <c r="AC59" s="380"/>
      <c r="AD59" s="380"/>
      <c r="AF59" s="383"/>
      <c r="AG59" s="381"/>
      <c r="AH59" s="382"/>
      <c r="AI59" s="381"/>
      <c r="AJ59" s="384"/>
      <c r="AM59" s="384"/>
      <c r="AO59" s="383"/>
      <c r="AP59" s="381"/>
      <c r="AQ59" s="382"/>
      <c r="AR59" s="381"/>
      <c r="AS59" s="380"/>
      <c r="AT59" s="380"/>
      <c r="AU59" s="380"/>
      <c r="AV59" s="389"/>
      <c r="AW59" s="385"/>
      <c r="AX59" s="380"/>
      <c r="BD59" s="447"/>
      <c r="BJ59" s="380"/>
      <c r="BK59" s="390"/>
      <c r="BL59" s="406"/>
      <c r="BM59" s="395"/>
      <c r="BN59" s="409"/>
      <c r="BO59" s="396"/>
      <c r="BQ59" s="383"/>
      <c r="BR59" s="381"/>
      <c r="BS59" s="382"/>
      <c r="BT59" s="381"/>
      <c r="BU59" s="384"/>
    </row>
    <row r="60" spans="2:73" ht="13.2" customHeight="1" thickTop="1" thickBot="1" x14ac:dyDescent="0.25">
      <c r="B60" s="384">
        <v>28</v>
      </c>
      <c r="D60" s="383" t="s">
        <v>532</v>
      </c>
      <c r="E60" s="381" t="s">
        <v>133</v>
      </c>
      <c r="F60" s="382" t="s">
        <v>152</v>
      </c>
      <c r="G60" s="381" t="s">
        <v>131</v>
      </c>
      <c r="H60" s="380"/>
      <c r="I60" s="380"/>
      <c r="J60" s="380"/>
      <c r="K60" s="385"/>
      <c r="L60" s="380"/>
      <c r="M60" s="380"/>
      <c r="O60" s="399"/>
      <c r="P60" s="404"/>
      <c r="Q60" s="403"/>
      <c r="R60" s="402"/>
      <c r="S60" s="394"/>
      <c r="T60" s="402"/>
      <c r="U60" s="401"/>
      <c r="V60" s="400"/>
      <c r="W60" s="399"/>
      <c r="Y60" s="380"/>
      <c r="Z60" s="380"/>
      <c r="AA60" s="390"/>
      <c r="AB60" s="380"/>
      <c r="AC60" s="380"/>
      <c r="AD60" s="386"/>
      <c r="AF60" s="383" t="s">
        <v>531</v>
      </c>
      <c r="AG60" s="381" t="s">
        <v>133</v>
      </c>
      <c r="AH60" s="382" t="s">
        <v>180</v>
      </c>
      <c r="AI60" s="381" t="s">
        <v>131</v>
      </c>
      <c r="AJ60" s="384">
        <v>59</v>
      </c>
      <c r="AM60" s="384">
        <v>89</v>
      </c>
      <c r="AO60" s="383" t="s">
        <v>530</v>
      </c>
      <c r="AP60" s="381" t="s">
        <v>133</v>
      </c>
      <c r="AQ60" s="382" t="s">
        <v>214</v>
      </c>
      <c r="AR60" s="381" t="s">
        <v>131</v>
      </c>
      <c r="AS60" s="386"/>
      <c r="AT60" s="380"/>
      <c r="AU60" s="380"/>
      <c r="AV60" s="385"/>
      <c r="AW60" s="380"/>
      <c r="AX60" s="380"/>
      <c r="BD60" s="447"/>
      <c r="BJ60" s="380"/>
      <c r="BK60" s="390"/>
      <c r="BL60" s="406"/>
      <c r="BM60" s="395"/>
      <c r="BN60" s="414"/>
      <c r="BO60" s="386"/>
      <c r="BQ60" s="383" t="s">
        <v>529</v>
      </c>
      <c r="BR60" s="381" t="s">
        <v>133</v>
      </c>
      <c r="BS60" s="382" t="s">
        <v>146</v>
      </c>
      <c r="BT60" s="381" t="s">
        <v>131</v>
      </c>
      <c r="BU60" s="384">
        <v>120</v>
      </c>
    </row>
    <row r="61" spans="2:73" ht="13.2" customHeight="1" thickTop="1" thickBot="1" x14ac:dyDescent="0.25">
      <c r="B61" s="384"/>
      <c r="D61" s="383"/>
      <c r="E61" s="381"/>
      <c r="F61" s="382"/>
      <c r="G61" s="381"/>
      <c r="H61" s="396"/>
      <c r="I61" s="395"/>
      <c r="J61" s="380"/>
      <c r="K61" s="385"/>
      <c r="L61" s="380"/>
      <c r="M61" s="380"/>
      <c r="Q61" s="408">
        <v>9</v>
      </c>
      <c r="R61" s="402"/>
      <c r="T61" s="407">
        <v>11</v>
      </c>
      <c r="U61" s="401"/>
      <c r="Y61" s="380"/>
      <c r="Z61" s="380"/>
      <c r="AA61" s="390"/>
      <c r="AB61" s="380"/>
      <c r="AC61" s="416"/>
      <c r="AD61" s="380"/>
      <c r="AF61" s="383"/>
      <c r="AG61" s="381"/>
      <c r="AH61" s="382"/>
      <c r="AI61" s="381"/>
      <c r="AJ61" s="384"/>
      <c r="AM61" s="384"/>
      <c r="AO61" s="383"/>
      <c r="AP61" s="381"/>
      <c r="AQ61" s="382"/>
      <c r="AR61" s="381"/>
      <c r="AS61" s="380"/>
      <c r="AT61" s="418"/>
      <c r="AU61" s="380"/>
      <c r="AV61" s="385"/>
      <c r="AW61" s="380"/>
      <c r="AX61" s="380"/>
      <c r="BD61" s="447"/>
      <c r="BJ61" s="380"/>
      <c r="BK61" s="390"/>
      <c r="BL61" s="393"/>
      <c r="BM61" s="380"/>
      <c r="BN61" s="380"/>
      <c r="BO61" s="380"/>
      <c r="BQ61" s="383"/>
      <c r="BR61" s="381"/>
      <c r="BS61" s="382"/>
      <c r="BT61" s="381"/>
      <c r="BU61" s="384"/>
    </row>
    <row r="62" spans="2:73" ht="13.2" customHeight="1" thickTop="1" thickBot="1" x14ac:dyDescent="0.25">
      <c r="B62" s="384">
        <v>29</v>
      </c>
      <c r="D62" s="383" t="s">
        <v>528</v>
      </c>
      <c r="E62" s="381" t="s">
        <v>133</v>
      </c>
      <c r="F62" s="382" t="s">
        <v>156</v>
      </c>
      <c r="G62" s="381" t="s">
        <v>131</v>
      </c>
      <c r="H62" s="386"/>
      <c r="I62" s="398"/>
      <c r="J62" s="380"/>
      <c r="K62" s="385"/>
      <c r="L62" s="380"/>
      <c r="M62" s="380"/>
      <c r="Q62" s="403"/>
      <c r="R62" s="402"/>
      <c r="S62" s="394"/>
      <c r="T62" s="402"/>
      <c r="U62" s="401"/>
      <c r="Y62" s="380"/>
      <c r="Z62" s="380"/>
      <c r="AA62" s="390"/>
      <c r="AB62" s="406"/>
      <c r="AC62" s="409"/>
      <c r="AD62" s="415"/>
      <c r="AF62" s="383" t="s">
        <v>527</v>
      </c>
      <c r="AG62" s="381" t="s">
        <v>133</v>
      </c>
      <c r="AH62" s="382" t="s">
        <v>182</v>
      </c>
      <c r="AI62" s="381" t="s">
        <v>131</v>
      </c>
      <c r="AJ62" s="384">
        <v>60</v>
      </c>
      <c r="AM62" s="384">
        <v>90</v>
      </c>
      <c r="AO62" s="383" t="s">
        <v>526</v>
      </c>
      <c r="AP62" s="381" t="s">
        <v>133</v>
      </c>
      <c r="AQ62" s="382" t="s">
        <v>165</v>
      </c>
      <c r="AR62" s="381" t="s">
        <v>131</v>
      </c>
      <c r="AS62" s="421"/>
      <c r="AT62" s="409"/>
      <c r="AU62" s="395"/>
      <c r="AV62" s="385"/>
      <c r="AW62" s="380"/>
      <c r="AX62" s="380"/>
      <c r="BD62" s="447"/>
      <c r="BJ62" s="380"/>
      <c r="BK62" s="380"/>
      <c r="BL62" s="390"/>
      <c r="BM62" s="380"/>
      <c r="BN62" s="380"/>
      <c r="BO62" s="386"/>
      <c r="BQ62" s="383" t="s">
        <v>463</v>
      </c>
      <c r="BR62" s="381" t="s">
        <v>133</v>
      </c>
      <c r="BS62" s="382" t="s">
        <v>214</v>
      </c>
      <c r="BT62" s="381" t="s">
        <v>131</v>
      </c>
      <c r="BU62" s="384">
        <v>121</v>
      </c>
    </row>
    <row r="63" spans="2:73" ht="13.2" customHeight="1" thickTop="1" thickBot="1" x14ac:dyDescent="0.25">
      <c r="B63" s="384"/>
      <c r="D63" s="383"/>
      <c r="E63" s="381"/>
      <c r="F63" s="382"/>
      <c r="G63" s="381"/>
      <c r="H63" s="380"/>
      <c r="I63" s="380"/>
      <c r="J63" s="389"/>
      <c r="K63" s="385"/>
      <c r="L63" s="380"/>
      <c r="M63" s="380"/>
      <c r="Q63" s="394"/>
      <c r="U63" s="394"/>
      <c r="Y63" s="380"/>
      <c r="Z63" s="380"/>
      <c r="AA63" s="390"/>
      <c r="AB63" s="393"/>
      <c r="AC63" s="380"/>
      <c r="AD63" s="396"/>
      <c r="AF63" s="383"/>
      <c r="AG63" s="381"/>
      <c r="AH63" s="382"/>
      <c r="AI63" s="381"/>
      <c r="AJ63" s="384"/>
      <c r="AM63" s="384"/>
      <c r="AO63" s="383"/>
      <c r="AP63" s="381"/>
      <c r="AQ63" s="382"/>
      <c r="AR63" s="381"/>
      <c r="AS63" s="380"/>
      <c r="AT63" s="380"/>
      <c r="AU63" s="389"/>
      <c r="AV63" s="385"/>
      <c r="AW63" s="380"/>
      <c r="AX63" s="380"/>
      <c r="BD63" s="447"/>
      <c r="BJ63" s="380"/>
      <c r="BK63" s="380"/>
      <c r="BL63" s="390"/>
      <c r="BM63" s="380"/>
      <c r="BN63" s="416"/>
      <c r="BO63" s="380"/>
      <c r="BQ63" s="383"/>
      <c r="BR63" s="381"/>
      <c r="BS63" s="382"/>
      <c r="BT63" s="381"/>
      <c r="BU63" s="384"/>
    </row>
    <row r="64" spans="2:73" ht="13.2" customHeight="1" thickTop="1" thickBot="1" x14ac:dyDescent="0.25">
      <c r="B64" s="384">
        <v>30</v>
      </c>
      <c r="D64" s="383" t="s">
        <v>525</v>
      </c>
      <c r="E64" s="381" t="s">
        <v>133</v>
      </c>
      <c r="F64" s="382" t="s">
        <v>214</v>
      </c>
      <c r="G64" s="381" t="s">
        <v>131</v>
      </c>
      <c r="H64" s="380"/>
      <c r="I64" s="380"/>
      <c r="J64" s="385"/>
      <c r="K64" s="380"/>
      <c r="L64" s="380"/>
      <c r="M64" s="380"/>
      <c r="O64" s="387"/>
      <c r="P64" s="388" t="s">
        <v>139</v>
      </c>
      <c r="Q64" s="388"/>
      <c r="R64" s="388"/>
      <c r="S64" s="388"/>
      <c r="T64" s="388"/>
      <c r="U64" s="388"/>
      <c r="V64" s="388"/>
      <c r="W64" s="387"/>
      <c r="Y64" s="380"/>
      <c r="Z64" s="380"/>
      <c r="AA64" s="380"/>
      <c r="AB64" s="390"/>
      <c r="AC64" s="386"/>
      <c r="AD64" s="386"/>
      <c r="AF64" s="383" t="s">
        <v>456</v>
      </c>
      <c r="AG64" s="381" t="s">
        <v>133</v>
      </c>
      <c r="AH64" s="382" t="s">
        <v>136</v>
      </c>
      <c r="AI64" s="381" t="s">
        <v>131</v>
      </c>
      <c r="AJ64" s="384">
        <v>61</v>
      </c>
      <c r="AM64" s="384">
        <v>91</v>
      </c>
      <c r="AO64" s="383" t="s">
        <v>524</v>
      </c>
      <c r="AP64" s="381" t="s">
        <v>133</v>
      </c>
      <c r="AQ64" s="382" t="s">
        <v>152</v>
      </c>
      <c r="AR64" s="381" t="s">
        <v>131</v>
      </c>
      <c r="AS64" s="380"/>
      <c r="AT64" s="380"/>
      <c r="AU64" s="385"/>
      <c r="AV64" s="380"/>
      <c r="AW64" s="380"/>
      <c r="AX64" s="380"/>
      <c r="BD64" s="447"/>
      <c r="BJ64" s="380"/>
      <c r="BK64" s="380"/>
      <c r="BL64" s="390"/>
      <c r="BM64" s="406"/>
      <c r="BN64" s="409"/>
      <c r="BO64" s="415"/>
      <c r="BQ64" s="383" t="s">
        <v>523</v>
      </c>
      <c r="BR64" s="381" t="s">
        <v>133</v>
      </c>
      <c r="BS64" s="382" t="s">
        <v>176</v>
      </c>
      <c r="BT64" s="381" t="s">
        <v>131</v>
      </c>
      <c r="BU64" s="384">
        <v>122</v>
      </c>
    </row>
    <row r="65" spans="2:73" ht="13.2" customHeight="1" thickTop="1" thickBot="1" x14ac:dyDescent="0.25">
      <c r="B65" s="384"/>
      <c r="D65" s="383"/>
      <c r="E65" s="381"/>
      <c r="F65" s="382"/>
      <c r="G65" s="381"/>
      <c r="H65" s="396"/>
      <c r="I65" s="389"/>
      <c r="J65" s="385"/>
      <c r="K65" s="380"/>
      <c r="L65" s="380"/>
      <c r="M65" s="380"/>
      <c r="O65" s="387"/>
      <c r="P65" s="388"/>
      <c r="Q65" s="388"/>
      <c r="R65" s="388"/>
      <c r="S65" s="388"/>
      <c r="T65" s="388"/>
      <c r="U65" s="388"/>
      <c r="V65" s="388"/>
      <c r="W65" s="387"/>
      <c r="Y65" s="380"/>
      <c r="Z65" s="380"/>
      <c r="AA65" s="380"/>
      <c r="AB65" s="380"/>
      <c r="AC65" s="380"/>
      <c r="AD65" s="380"/>
      <c r="AF65" s="383"/>
      <c r="AG65" s="381"/>
      <c r="AH65" s="382"/>
      <c r="AI65" s="381"/>
      <c r="AJ65" s="384"/>
      <c r="AM65" s="384"/>
      <c r="AO65" s="383"/>
      <c r="AP65" s="381"/>
      <c r="AQ65" s="382"/>
      <c r="AR65" s="381"/>
      <c r="AS65" s="396"/>
      <c r="AT65" s="389"/>
      <c r="AU65" s="385"/>
      <c r="AV65" s="380"/>
      <c r="AW65" s="380"/>
      <c r="AX65" s="380"/>
      <c r="BD65" s="447"/>
      <c r="BJ65" s="380"/>
      <c r="BK65" s="380"/>
      <c r="BL65" s="390"/>
      <c r="BM65" s="393"/>
      <c r="BN65" s="380"/>
      <c r="BO65" s="396"/>
      <c r="BQ65" s="383"/>
      <c r="BR65" s="381"/>
      <c r="BS65" s="382"/>
      <c r="BT65" s="381"/>
      <c r="BU65" s="384"/>
    </row>
    <row r="66" spans="2:73" ht="13.2" customHeight="1" thickTop="1" thickBot="1" x14ac:dyDescent="0.25">
      <c r="B66" s="384">
        <v>31</v>
      </c>
      <c r="D66" s="383" t="s">
        <v>522</v>
      </c>
      <c r="E66" s="381" t="s">
        <v>133</v>
      </c>
      <c r="F66" s="382" t="s">
        <v>136</v>
      </c>
      <c r="G66" s="381" t="s">
        <v>131</v>
      </c>
      <c r="H66" s="386"/>
      <c r="I66" s="385"/>
      <c r="J66" s="380"/>
      <c r="K66" s="380"/>
      <c r="L66" s="380"/>
      <c r="M66" s="380"/>
      <c r="AM66" s="384">
        <v>92</v>
      </c>
      <c r="AO66" s="383" t="s">
        <v>521</v>
      </c>
      <c r="AP66" s="381" t="s">
        <v>133</v>
      </c>
      <c r="AQ66" s="382" t="s">
        <v>189</v>
      </c>
      <c r="AR66" s="381" t="s">
        <v>131</v>
      </c>
      <c r="AS66" s="386"/>
      <c r="AT66" s="385"/>
      <c r="AU66" s="380"/>
      <c r="AV66" s="380"/>
      <c r="AW66" s="380"/>
      <c r="AX66" s="380"/>
      <c r="BD66" s="447"/>
      <c r="BJ66" s="380"/>
      <c r="BK66" s="380"/>
      <c r="BL66" s="380"/>
      <c r="BM66" s="390"/>
      <c r="BN66" s="386"/>
      <c r="BO66" s="386"/>
      <c r="BQ66" s="383" t="s">
        <v>361</v>
      </c>
      <c r="BR66" s="381" t="s">
        <v>133</v>
      </c>
      <c r="BS66" s="382" t="s">
        <v>132</v>
      </c>
      <c r="BT66" s="381" t="s">
        <v>131</v>
      </c>
      <c r="BU66" s="384">
        <v>123</v>
      </c>
    </row>
    <row r="67" spans="2:73" ht="13.2" customHeight="1" thickTop="1" x14ac:dyDescent="0.2">
      <c r="B67" s="384"/>
      <c r="D67" s="383"/>
      <c r="E67" s="381"/>
      <c r="F67" s="382"/>
      <c r="G67" s="381"/>
      <c r="H67" s="380"/>
      <c r="I67" s="380"/>
      <c r="J67" s="380"/>
      <c r="K67" s="380"/>
      <c r="L67" s="380"/>
      <c r="M67" s="380"/>
      <c r="S67" s="447"/>
      <c r="AM67" s="384"/>
      <c r="AO67" s="383"/>
      <c r="AP67" s="381"/>
      <c r="AQ67" s="382"/>
      <c r="AR67" s="381"/>
      <c r="AS67" s="380"/>
      <c r="AT67" s="380"/>
      <c r="AU67" s="380"/>
      <c r="AV67" s="380"/>
      <c r="AW67" s="380"/>
      <c r="AX67" s="380"/>
      <c r="BD67" s="447"/>
      <c r="BJ67" s="380"/>
      <c r="BK67" s="380"/>
      <c r="BL67" s="380"/>
      <c r="BM67" s="380"/>
      <c r="BN67" s="380"/>
      <c r="BO67" s="380"/>
      <c r="BQ67" s="383"/>
      <c r="BR67" s="381"/>
      <c r="BS67" s="382"/>
      <c r="BT67" s="381"/>
      <c r="BU67" s="384"/>
    </row>
    <row r="68" spans="2:73" ht="13.2" customHeight="1" thickBot="1" x14ac:dyDescent="0.25">
      <c r="S68" s="447"/>
      <c r="BD68" s="447"/>
    </row>
    <row r="69" spans="2:73" ht="13.2" customHeight="1" thickTop="1" x14ac:dyDescent="0.2">
      <c r="T69" s="441"/>
      <c r="U69" s="441"/>
      <c r="V69" s="441"/>
      <c r="W69" s="441"/>
      <c r="X69" s="441"/>
      <c r="Y69" s="441"/>
      <c r="Z69" s="441"/>
      <c r="AA69" s="441"/>
      <c r="AB69" s="441"/>
      <c r="AC69" s="441"/>
      <c r="AD69" s="441"/>
      <c r="AE69" s="441"/>
      <c r="AF69" s="444"/>
      <c r="AG69" s="442"/>
      <c r="AH69" s="443"/>
      <c r="AI69" s="442"/>
      <c r="AJ69" s="445"/>
      <c r="AK69" s="441"/>
      <c r="AL69" s="441"/>
      <c r="AM69" s="445"/>
      <c r="AN69" s="441"/>
      <c r="AO69" s="444"/>
      <c r="AP69" s="442"/>
      <c r="AQ69" s="443"/>
      <c r="AR69" s="442"/>
      <c r="AS69" s="441"/>
      <c r="AT69" s="441"/>
      <c r="AU69" s="441"/>
      <c r="AV69" s="441"/>
      <c r="AW69" s="441"/>
      <c r="AX69" s="441"/>
      <c r="AY69" s="441"/>
      <c r="AZ69" s="441"/>
      <c r="BA69" s="441"/>
      <c r="BB69" s="441"/>
      <c r="BC69" s="441"/>
      <c r="BD69" s="441"/>
    </row>
    <row r="70" spans="2:73" ht="13.2" customHeight="1" x14ac:dyDescent="0.2"/>
  </sheetData>
  <mergeCells count="661">
    <mergeCell ref="AO66:AO67"/>
    <mergeCell ref="AP66:AP67"/>
    <mergeCell ref="AQ66:AQ67"/>
    <mergeCell ref="AR66:AR67"/>
    <mergeCell ref="AR64:AR65"/>
    <mergeCell ref="BQ64:BQ65"/>
    <mergeCell ref="BR64:BR65"/>
    <mergeCell ref="BS66:BS67"/>
    <mergeCell ref="BT66:BT67"/>
    <mergeCell ref="BU66:BU67"/>
    <mergeCell ref="B66:B67"/>
    <mergeCell ref="D66:D67"/>
    <mergeCell ref="E66:E67"/>
    <mergeCell ref="F66:F67"/>
    <mergeCell ref="G66:G67"/>
    <mergeCell ref="AM66:AM67"/>
    <mergeCell ref="BS64:BS65"/>
    <mergeCell ref="BT64:BT65"/>
    <mergeCell ref="BR66:BR67"/>
    <mergeCell ref="BU64:BU65"/>
    <mergeCell ref="AI64:AI65"/>
    <mergeCell ref="AJ64:AJ65"/>
    <mergeCell ref="AM64:AM65"/>
    <mergeCell ref="AO64:AO65"/>
    <mergeCell ref="AP64:AP65"/>
    <mergeCell ref="AQ64:AQ65"/>
    <mergeCell ref="AF64:AF65"/>
    <mergeCell ref="AG64:AG65"/>
    <mergeCell ref="AH64:AH65"/>
    <mergeCell ref="BQ66:BQ67"/>
    <mergeCell ref="BT62:BT63"/>
    <mergeCell ref="AH62:AH63"/>
    <mergeCell ref="AI62:AI63"/>
    <mergeCell ref="AJ62:AJ63"/>
    <mergeCell ref="AM62:AM63"/>
    <mergeCell ref="AO62:AO63"/>
    <mergeCell ref="B60:B61"/>
    <mergeCell ref="D60:D61"/>
    <mergeCell ref="AQ62:AQ63"/>
    <mergeCell ref="AR62:AR63"/>
    <mergeCell ref="B64:B65"/>
    <mergeCell ref="D64:D65"/>
    <mergeCell ref="E64:E65"/>
    <mergeCell ref="F64:F65"/>
    <mergeCell ref="G64:G65"/>
    <mergeCell ref="P64:V65"/>
    <mergeCell ref="AR60:AR61"/>
    <mergeCell ref="AH60:AH61"/>
    <mergeCell ref="AI60:AI61"/>
    <mergeCell ref="AJ60:AJ61"/>
    <mergeCell ref="AM60:AM61"/>
    <mergeCell ref="AO60:AO61"/>
    <mergeCell ref="AP60:AP61"/>
    <mergeCell ref="BS62:BS63"/>
    <mergeCell ref="B62:B63"/>
    <mergeCell ref="D62:D63"/>
    <mergeCell ref="E62:E63"/>
    <mergeCell ref="F62:F63"/>
    <mergeCell ref="G62:G63"/>
    <mergeCell ref="AF62:AF63"/>
    <mergeCell ref="AG62:AG63"/>
    <mergeCell ref="AP62:AP63"/>
    <mergeCell ref="BU60:BU61"/>
    <mergeCell ref="Q61:R62"/>
    <mergeCell ref="T61:U62"/>
    <mergeCell ref="BQ60:BQ61"/>
    <mergeCell ref="BR60:BR61"/>
    <mergeCell ref="BS60:BS61"/>
    <mergeCell ref="BT60:BT61"/>
    <mergeCell ref="BU62:BU63"/>
    <mergeCell ref="BQ62:BQ63"/>
    <mergeCell ref="BR62:BR63"/>
    <mergeCell ref="BT58:BT59"/>
    <mergeCell ref="BU58:BU59"/>
    <mergeCell ref="O59:P60"/>
    <mergeCell ref="Q59:R60"/>
    <mergeCell ref="T59:U60"/>
    <mergeCell ref="V59:W60"/>
    <mergeCell ref="AG60:AG61"/>
    <mergeCell ref="AJ58:AJ59"/>
    <mergeCell ref="AM58:AM59"/>
    <mergeCell ref="AO58:AO59"/>
    <mergeCell ref="BS58:BS59"/>
    <mergeCell ref="AR56:AR57"/>
    <mergeCell ref="AF56:AF57"/>
    <mergeCell ref="B58:B59"/>
    <mergeCell ref="D58:D59"/>
    <mergeCell ref="E58:E59"/>
    <mergeCell ref="F58:F59"/>
    <mergeCell ref="G58:G59"/>
    <mergeCell ref="AF58:AF59"/>
    <mergeCell ref="BQ56:BQ57"/>
    <mergeCell ref="E60:E61"/>
    <mergeCell ref="F60:F61"/>
    <mergeCell ref="G60:G61"/>
    <mergeCell ref="AF60:AF61"/>
    <mergeCell ref="BQ58:BQ59"/>
    <mergeCell ref="BR58:BR59"/>
    <mergeCell ref="AP58:AP59"/>
    <mergeCell ref="AQ58:AQ59"/>
    <mergeCell ref="AR58:AR59"/>
    <mergeCell ref="AQ60:AQ61"/>
    <mergeCell ref="AP56:AP57"/>
    <mergeCell ref="AQ56:AQ57"/>
    <mergeCell ref="BR56:BR57"/>
    <mergeCell ref="BS56:BS57"/>
    <mergeCell ref="B56:B57"/>
    <mergeCell ref="D56:D57"/>
    <mergeCell ref="E56:E57"/>
    <mergeCell ref="F56:F57"/>
    <mergeCell ref="G56:G57"/>
    <mergeCell ref="BT56:BT57"/>
    <mergeCell ref="BU56:BU57"/>
    <mergeCell ref="Q57:R58"/>
    <mergeCell ref="T57:U58"/>
    <mergeCell ref="AG58:AG59"/>
    <mergeCell ref="AH58:AH59"/>
    <mergeCell ref="AI58:AI59"/>
    <mergeCell ref="AJ56:AJ57"/>
    <mergeCell ref="AM56:AM57"/>
    <mergeCell ref="AO56:AO57"/>
    <mergeCell ref="BT54:BT55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AO54:AO55"/>
    <mergeCell ref="BR52:BR53"/>
    <mergeCell ref="AF52:AF53"/>
    <mergeCell ref="AG52:AG53"/>
    <mergeCell ref="BQ54:BQ55"/>
    <mergeCell ref="BR54:BR55"/>
    <mergeCell ref="BS54:BS55"/>
    <mergeCell ref="AP54:AP55"/>
    <mergeCell ref="AQ54:AQ55"/>
    <mergeCell ref="AR54:AR55"/>
    <mergeCell ref="BU52:BU53"/>
    <mergeCell ref="O53:P58"/>
    <mergeCell ref="Q53:R54"/>
    <mergeCell ref="T53:U54"/>
    <mergeCell ref="V53:W58"/>
    <mergeCell ref="AG54:AG55"/>
    <mergeCell ref="AH54:AH55"/>
    <mergeCell ref="AI54:AI55"/>
    <mergeCell ref="AO52:AO53"/>
    <mergeCell ref="AP52:AP53"/>
    <mergeCell ref="BU50:BU51"/>
    <mergeCell ref="AQ50:AQ51"/>
    <mergeCell ref="AR50:AR51"/>
    <mergeCell ref="B54:B55"/>
    <mergeCell ref="D54:D55"/>
    <mergeCell ref="E54:E55"/>
    <mergeCell ref="F54:F55"/>
    <mergeCell ref="G54:G55"/>
    <mergeCell ref="AF54:AF55"/>
    <mergeCell ref="BS52:BS53"/>
    <mergeCell ref="AH52:AH53"/>
    <mergeCell ref="AI52:AI53"/>
    <mergeCell ref="AJ52:AJ53"/>
    <mergeCell ref="AM52:AM53"/>
    <mergeCell ref="BS50:BS51"/>
    <mergeCell ref="BT50:BT51"/>
    <mergeCell ref="BT52:BT53"/>
    <mergeCell ref="AQ52:AQ53"/>
    <mergeCell ref="AR52:AR53"/>
    <mergeCell ref="BQ52:BQ53"/>
    <mergeCell ref="BR50:BR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AP50:AP51"/>
    <mergeCell ref="AI48:AI49"/>
    <mergeCell ref="AJ48:AJ49"/>
    <mergeCell ref="AM48:AM49"/>
    <mergeCell ref="AO48:AO49"/>
    <mergeCell ref="AP48:AP49"/>
    <mergeCell ref="BQ50:BQ51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G48:AG49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AH48:AH49"/>
    <mergeCell ref="B48:B49"/>
    <mergeCell ref="D48:D49"/>
    <mergeCell ref="E48:E49"/>
    <mergeCell ref="F48:F49"/>
    <mergeCell ref="G48:G49"/>
    <mergeCell ref="AF48:AF49"/>
    <mergeCell ref="BS46:BS47"/>
    <mergeCell ref="BT46:BT47"/>
    <mergeCell ref="BU46:BU47"/>
    <mergeCell ref="AQ46:AQ47"/>
    <mergeCell ref="AR46:AR47"/>
    <mergeCell ref="BQ46:BQ47"/>
    <mergeCell ref="BR46:BR47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G42:AG43"/>
    <mergeCell ref="AQ40:AQ41"/>
    <mergeCell ref="AR40:AR41"/>
    <mergeCell ref="BB40:BC41"/>
    <mergeCell ref="BE40:BF41"/>
    <mergeCell ref="BQ40:BQ41"/>
    <mergeCell ref="AH40:AH41"/>
    <mergeCell ref="AI40:AI41"/>
    <mergeCell ref="AJ40:AJ41"/>
    <mergeCell ref="AM40:AM41"/>
    <mergeCell ref="B42:B43"/>
    <mergeCell ref="D42:D43"/>
    <mergeCell ref="E42:E43"/>
    <mergeCell ref="F42:F43"/>
    <mergeCell ref="G42:G43"/>
    <mergeCell ref="AF42:AF43"/>
    <mergeCell ref="AR38:AR39"/>
    <mergeCell ref="Q38:R39"/>
    <mergeCell ref="T38:U39"/>
    <mergeCell ref="BS40:BS41"/>
    <mergeCell ref="BT40:BT41"/>
    <mergeCell ref="BU40:BU41"/>
    <mergeCell ref="BR40:BR41"/>
    <mergeCell ref="AO40:AO41"/>
    <mergeCell ref="AP40:AP41"/>
    <mergeCell ref="T40:U41"/>
    <mergeCell ref="AF40:AF41"/>
    <mergeCell ref="AG40:AG41"/>
    <mergeCell ref="BB38:BC39"/>
    <mergeCell ref="BE38:BF39"/>
    <mergeCell ref="BQ38:BQ39"/>
    <mergeCell ref="AJ38:AJ39"/>
    <mergeCell ref="AM38:AM39"/>
    <mergeCell ref="AO38:AO39"/>
    <mergeCell ref="AP38:AP39"/>
    <mergeCell ref="B40:B41"/>
    <mergeCell ref="D40:D41"/>
    <mergeCell ref="E40:E41"/>
    <mergeCell ref="F40:F41"/>
    <mergeCell ref="G40:G41"/>
    <mergeCell ref="Q40:R41"/>
    <mergeCell ref="AF38:AF39"/>
    <mergeCell ref="AG38:AG39"/>
    <mergeCell ref="AH38:AH39"/>
    <mergeCell ref="BB36:BC37"/>
    <mergeCell ref="BE36:BF37"/>
    <mergeCell ref="BU38:BU39"/>
    <mergeCell ref="BR38:BR39"/>
    <mergeCell ref="BS38:BS39"/>
    <mergeCell ref="BT38:BT39"/>
    <mergeCell ref="AQ38:AQ39"/>
    <mergeCell ref="AM36:AM37"/>
    <mergeCell ref="B36:B37"/>
    <mergeCell ref="D36:D37"/>
    <mergeCell ref="E36:E37"/>
    <mergeCell ref="F36:F37"/>
    <mergeCell ref="G36:G37"/>
    <mergeCell ref="Q36:R37"/>
    <mergeCell ref="B38:B39"/>
    <mergeCell ref="D38:D39"/>
    <mergeCell ref="E38:E39"/>
    <mergeCell ref="F38:F39"/>
    <mergeCell ref="G38:G39"/>
    <mergeCell ref="AO36:AO37"/>
    <mergeCell ref="AF36:AF37"/>
    <mergeCell ref="AG36:AG37"/>
    <mergeCell ref="AH36:AH37"/>
    <mergeCell ref="AI36:AI37"/>
    <mergeCell ref="AI38:AI39"/>
    <mergeCell ref="BQ36:BQ37"/>
    <mergeCell ref="BR36:BR37"/>
    <mergeCell ref="BS36:BS37"/>
    <mergeCell ref="BT36:BT37"/>
    <mergeCell ref="BU36:BU37"/>
    <mergeCell ref="AP36:AP37"/>
    <mergeCell ref="AQ36:AQ37"/>
    <mergeCell ref="AR36:AR37"/>
    <mergeCell ref="AJ36:AJ37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B34:BC35"/>
    <mergeCell ref="BE34:BF35"/>
    <mergeCell ref="BQ34:BQ35"/>
    <mergeCell ref="BR34:BR35"/>
    <mergeCell ref="BS34:BS35"/>
    <mergeCell ref="BT34:BT35"/>
    <mergeCell ref="BU34:BU35"/>
    <mergeCell ref="O35:P38"/>
    <mergeCell ref="V35:W38"/>
    <mergeCell ref="AZ35:BA38"/>
    <mergeCell ref="BG35:BH38"/>
    <mergeCell ref="T36:U37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Q34:R35"/>
    <mergeCell ref="T34:U35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F30:AF31"/>
    <mergeCell ref="AG30:AG31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26:B27"/>
    <mergeCell ref="B30:B31"/>
    <mergeCell ref="D30:D31"/>
    <mergeCell ref="E30:E31"/>
    <mergeCell ref="F30:F31"/>
    <mergeCell ref="G30:G31"/>
    <mergeCell ref="BS28:BS29"/>
    <mergeCell ref="BT28:BT29"/>
    <mergeCell ref="BU28:BU29"/>
    <mergeCell ref="AQ28:AQ29"/>
    <mergeCell ref="AR28:AR29"/>
    <mergeCell ref="BQ28:BQ29"/>
    <mergeCell ref="BR28:BR29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H26:AH27"/>
    <mergeCell ref="AI26:AI27"/>
    <mergeCell ref="BU22:BU23"/>
    <mergeCell ref="R23:T29"/>
    <mergeCell ref="AR22:AR23"/>
    <mergeCell ref="BQ22:BQ23"/>
    <mergeCell ref="BR22:BR23"/>
    <mergeCell ref="BS22:BS23"/>
    <mergeCell ref="BU24:BU25"/>
    <mergeCell ref="AQ24:AQ25"/>
    <mergeCell ref="D26:D27"/>
    <mergeCell ref="E26:E27"/>
    <mergeCell ref="F26:F27"/>
    <mergeCell ref="G26:G27"/>
    <mergeCell ref="AF26:AF27"/>
    <mergeCell ref="AG26:AG27"/>
    <mergeCell ref="B22:B23"/>
    <mergeCell ref="D22:D23"/>
    <mergeCell ref="E22:E23"/>
    <mergeCell ref="F22:F23"/>
    <mergeCell ref="G22:G23"/>
    <mergeCell ref="AF22:AF23"/>
    <mergeCell ref="AG24:AG25"/>
    <mergeCell ref="AP22:AP23"/>
    <mergeCell ref="AQ22:AQ23"/>
    <mergeCell ref="AG22:AG23"/>
    <mergeCell ref="AH22:AH23"/>
    <mergeCell ref="AI22:AI23"/>
    <mergeCell ref="AJ22:AJ23"/>
    <mergeCell ref="AM22:AM23"/>
    <mergeCell ref="AO22:AO23"/>
    <mergeCell ref="AP24:AP25"/>
    <mergeCell ref="B24:B25"/>
    <mergeCell ref="D24:D25"/>
    <mergeCell ref="E24:E25"/>
    <mergeCell ref="F24:F25"/>
    <mergeCell ref="G24:G25"/>
    <mergeCell ref="AF24:AF25"/>
    <mergeCell ref="BT20:BT21"/>
    <mergeCell ref="BT22:BT23"/>
    <mergeCell ref="BU20:BU21"/>
    <mergeCell ref="AI20:AI21"/>
    <mergeCell ref="AJ20:AJ21"/>
    <mergeCell ref="AM20:AM21"/>
    <mergeCell ref="AO20:AO21"/>
    <mergeCell ref="AP20:AP21"/>
    <mergeCell ref="AQ20:AQ21"/>
    <mergeCell ref="B18:B19"/>
    <mergeCell ref="D18:D19"/>
    <mergeCell ref="AR20:AR21"/>
    <mergeCell ref="BQ20:BQ21"/>
    <mergeCell ref="BR20:BR21"/>
    <mergeCell ref="BS20:BS21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BT18:BT19"/>
    <mergeCell ref="BU18:BU19"/>
    <mergeCell ref="AQ18:AQ19"/>
    <mergeCell ref="AR18:AR19"/>
    <mergeCell ref="BQ18:BQ19"/>
    <mergeCell ref="BR18:BR19"/>
    <mergeCell ref="BS18:BS19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E18:E19"/>
    <mergeCell ref="F18:F19"/>
    <mergeCell ref="G18:G19"/>
    <mergeCell ref="AF18:AF19"/>
    <mergeCell ref="BR14:BR15"/>
    <mergeCell ref="BS14:BS15"/>
    <mergeCell ref="AG14:AG15"/>
    <mergeCell ref="AH14:AH15"/>
    <mergeCell ref="AI14:AI15"/>
    <mergeCell ref="AJ14:AJ15"/>
    <mergeCell ref="AM14:AM15"/>
    <mergeCell ref="AO14:AO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AM12:AM13"/>
    <mergeCell ref="AO12:AO13"/>
    <mergeCell ref="AP12:AP13"/>
    <mergeCell ref="B12:B13"/>
    <mergeCell ref="D12:D13"/>
    <mergeCell ref="E12:E13"/>
    <mergeCell ref="F12:F13"/>
    <mergeCell ref="G12:G13"/>
    <mergeCell ref="AF12:AF13"/>
    <mergeCell ref="BT14:BT15"/>
    <mergeCell ref="B14:B15"/>
    <mergeCell ref="D14:D15"/>
    <mergeCell ref="E14:E15"/>
    <mergeCell ref="F14:F15"/>
    <mergeCell ref="G14:G15"/>
    <mergeCell ref="AF14:AF15"/>
    <mergeCell ref="AQ14:AQ15"/>
    <mergeCell ref="AR14:AR15"/>
    <mergeCell ref="BQ14:BQ15"/>
    <mergeCell ref="BR12:BR13"/>
    <mergeCell ref="BS12:BS13"/>
    <mergeCell ref="BT12:BT13"/>
    <mergeCell ref="BU12:BU13"/>
    <mergeCell ref="AQ12:AQ13"/>
    <mergeCell ref="AR12:AR13"/>
    <mergeCell ref="BQ12:BQ13"/>
    <mergeCell ref="BT10:BT11"/>
    <mergeCell ref="BU10:BU11"/>
    <mergeCell ref="R11:T22"/>
    <mergeCell ref="AG12:AG13"/>
    <mergeCell ref="AH12:AH13"/>
    <mergeCell ref="AI12:AI13"/>
    <mergeCell ref="AJ12:AJ13"/>
    <mergeCell ref="AJ10:AJ11"/>
    <mergeCell ref="AM10:AM11"/>
    <mergeCell ref="AO10:AO11"/>
    <mergeCell ref="AG10:AG11"/>
    <mergeCell ref="AH10:AH11"/>
    <mergeCell ref="AI10:AI11"/>
    <mergeCell ref="BQ10:BQ11"/>
    <mergeCell ref="BR10:BR11"/>
    <mergeCell ref="BS10:BS11"/>
    <mergeCell ref="AP10:AP11"/>
    <mergeCell ref="AQ10:AQ11"/>
    <mergeCell ref="AR10:AR11"/>
    <mergeCell ref="B10:B11"/>
    <mergeCell ref="D10:D11"/>
    <mergeCell ref="E10:E11"/>
    <mergeCell ref="F10:F11"/>
    <mergeCell ref="G10:G11"/>
    <mergeCell ref="AF10:AF11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BCB1F-104A-4FF5-8C6A-29DAEDD5B3A4}">
  <dimension ref="A1:O36"/>
  <sheetViews>
    <sheetView view="pageBreakPreview" topLeftCell="C7" zoomScale="175" zoomScaleNormal="100" zoomScaleSheetLayoutView="175" workbookViewId="0">
      <selection activeCell="BF116" sqref="BF116"/>
    </sheetView>
  </sheetViews>
  <sheetFormatPr defaultColWidth="9" defaultRowHeight="13.2" x14ac:dyDescent="0.2"/>
  <cols>
    <col min="1" max="1" width="8.77734375" style="458" bestFit="1" customWidth="1"/>
    <col min="2" max="2" width="16.33203125" style="458" bestFit="1" customWidth="1"/>
    <col min="3" max="3" width="7.77734375" style="458" bestFit="1" customWidth="1"/>
    <col min="4" max="4" width="7.109375" style="458" customWidth="1"/>
    <col min="5" max="5" width="8.77734375" style="458" bestFit="1" customWidth="1"/>
    <col min="6" max="6" width="16.33203125" style="458" bestFit="1" customWidth="1"/>
    <col min="7" max="7" width="7.77734375" style="458" bestFit="1" customWidth="1"/>
    <col min="8" max="8" width="7.109375" style="458" customWidth="1"/>
    <col min="9" max="9" width="8.77734375" style="458" bestFit="1" customWidth="1"/>
    <col min="10" max="10" width="9.77734375" style="458" customWidth="1"/>
    <col min="11" max="11" width="7.77734375" style="458" bestFit="1" customWidth="1"/>
    <col min="12" max="12" width="7.109375" style="458" customWidth="1"/>
    <col min="13" max="13" width="8.77734375" style="458" bestFit="1" customWidth="1"/>
    <col min="14" max="14" width="9.77734375" style="458" customWidth="1"/>
    <col min="15" max="15" width="7.77734375" style="458" bestFit="1" customWidth="1"/>
    <col min="16" max="16384" width="9" style="458"/>
  </cols>
  <sheetData>
    <row r="1" spans="1:15" ht="23.4" x14ac:dyDescent="0.2">
      <c r="A1" s="504" t="s">
        <v>627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5" ht="15" customHeight="1" x14ac:dyDescent="0.2"/>
    <row r="3" spans="1:15" ht="15" customHeight="1" thickBot="1" x14ac:dyDescent="0.25">
      <c r="A3" s="488" t="s">
        <v>626</v>
      </c>
      <c r="B3" s="488"/>
      <c r="C3" s="488"/>
      <c r="E3" s="488" t="s">
        <v>625</v>
      </c>
      <c r="F3" s="488"/>
      <c r="G3" s="488"/>
      <c r="I3" s="488" t="s">
        <v>624</v>
      </c>
      <c r="J3" s="488"/>
      <c r="K3" s="488"/>
      <c r="M3" s="488" t="s">
        <v>623</v>
      </c>
      <c r="N3" s="488"/>
      <c r="O3" s="488"/>
    </row>
    <row r="4" spans="1:15" ht="15" customHeight="1" thickBot="1" x14ac:dyDescent="0.25">
      <c r="A4" s="487" t="s">
        <v>615</v>
      </c>
      <c r="B4" s="503" t="s">
        <v>4</v>
      </c>
      <c r="C4" s="502"/>
      <c r="E4" s="487" t="s">
        <v>615</v>
      </c>
      <c r="F4" s="503" t="s">
        <v>4</v>
      </c>
      <c r="G4" s="502"/>
      <c r="I4" s="487" t="s">
        <v>615</v>
      </c>
      <c r="J4" s="486" t="s">
        <v>614</v>
      </c>
      <c r="K4" s="485" t="s">
        <v>4</v>
      </c>
      <c r="M4" s="487" t="s">
        <v>615</v>
      </c>
      <c r="N4" s="486" t="s">
        <v>614</v>
      </c>
      <c r="O4" s="485" t="s">
        <v>4</v>
      </c>
    </row>
    <row r="5" spans="1:15" ht="15" customHeight="1" x14ac:dyDescent="0.2">
      <c r="A5" s="501">
        <v>1</v>
      </c>
      <c r="B5" s="500" t="s">
        <v>44</v>
      </c>
      <c r="C5" s="499"/>
      <c r="E5" s="501">
        <v>1</v>
      </c>
      <c r="F5" s="500" t="s">
        <v>44</v>
      </c>
      <c r="G5" s="499"/>
      <c r="I5" s="483">
        <v>1</v>
      </c>
      <c r="J5" s="482" t="s">
        <v>327</v>
      </c>
      <c r="K5" s="481" t="s">
        <v>132</v>
      </c>
      <c r="M5" s="483">
        <v>1</v>
      </c>
      <c r="N5" s="498" t="s">
        <v>555</v>
      </c>
      <c r="O5" s="497" t="s">
        <v>132</v>
      </c>
    </row>
    <row r="6" spans="1:15" ht="15" customHeight="1" x14ac:dyDescent="0.2">
      <c r="A6" s="479">
        <v>2</v>
      </c>
      <c r="B6" s="495" t="s">
        <v>100</v>
      </c>
      <c r="C6" s="494"/>
      <c r="E6" s="479">
        <v>2</v>
      </c>
      <c r="F6" s="495" t="s">
        <v>100</v>
      </c>
      <c r="G6" s="494"/>
      <c r="I6" s="479">
        <v>2</v>
      </c>
      <c r="J6" s="478" t="s">
        <v>431</v>
      </c>
      <c r="K6" s="477" t="s">
        <v>132</v>
      </c>
      <c r="M6" s="479">
        <v>2</v>
      </c>
      <c r="N6" s="496" t="s">
        <v>603</v>
      </c>
      <c r="O6" s="477" t="s">
        <v>136</v>
      </c>
    </row>
    <row r="7" spans="1:15" ht="15" customHeight="1" x14ac:dyDescent="0.2">
      <c r="A7" s="483">
        <v>3</v>
      </c>
      <c r="B7" s="495" t="s">
        <v>621</v>
      </c>
      <c r="C7" s="494"/>
      <c r="E7" s="483">
        <v>3</v>
      </c>
      <c r="F7" s="495" t="s">
        <v>622</v>
      </c>
      <c r="G7" s="494"/>
      <c r="I7" s="469">
        <v>3</v>
      </c>
      <c r="J7" s="468" t="s">
        <v>428</v>
      </c>
      <c r="K7" s="467" t="s">
        <v>132</v>
      </c>
      <c r="M7" s="469">
        <v>3</v>
      </c>
      <c r="N7" s="489" t="s">
        <v>361</v>
      </c>
      <c r="O7" s="467" t="s">
        <v>132</v>
      </c>
    </row>
    <row r="8" spans="1:15" ht="15" customHeight="1" x14ac:dyDescent="0.2">
      <c r="A8" s="479">
        <v>4</v>
      </c>
      <c r="B8" s="495" t="s">
        <v>622</v>
      </c>
      <c r="C8" s="494"/>
      <c r="E8" s="479">
        <v>4</v>
      </c>
      <c r="F8" s="495" t="s">
        <v>621</v>
      </c>
      <c r="G8" s="494"/>
      <c r="I8" s="476"/>
      <c r="J8" s="475" t="s">
        <v>335</v>
      </c>
      <c r="K8" s="474" t="s">
        <v>136</v>
      </c>
      <c r="M8" s="476"/>
      <c r="N8" s="484" t="s">
        <v>602</v>
      </c>
      <c r="O8" s="474" t="s">
        <v>132</v>
      </c>
    </row>
    <row r="9" spans="1:15" ht="15" customHeight="1" x14ac:dyDescent="0.2">
      <c r="A9" s="483">
        <v>5</v>
      </c>
      <c r="B9" s="495" t="s">
        <v>72</v>
      </c>
      <c r="C9" s="494"/>
      <c r="E9" s="483">
        <v>5</v>
      </c>
      <c r="F9" s="495" t="s">
        <v>620</v>
      </c>
      <c r="G9" s="494"/>
      <c r="I9" s="469" t="s">
        <v>611</v>
      </c>
      <c r="J9" s="473" t="s">
        <v>360</v>
      </c>
      <c r="K9" s="472" t="s">
        <v>136</v>
      </c>
      <c r="M9" s="469" t="s">
        <v>611</v>
      </c>
      <c r="N9" s="480" t="s">
        <v>521</v>
      </c>
      <c r="O9" s="472" t="s">
        <v>189</v>
      </c>
    </row>
    <row r="10" spans="1:15" ht="15" customHeight="1" x14ac:dyDescent="0.2">
      <c r="A10" s="479">
        <v>6</v>
      </c>
      <c r="B10" s="495" t="s">
        <v>619</v>
      </c>
      <c r="C10" s="494"/>
      <c r="E10" s="479">
        <v>6</v>
      </c>
      <c r="F10" s="495" t="s">
        <v>69</v>
      </c>
      <c r="G10" s="494"/>
      <c r="I10" s="465"/>
      <c r="J10" s="466" t="s">
        <v>520</v>
      </c>
      <c r="K10" s="463" t="s">
        <v>136</v>
      </c>
      <c r="M10" s="465"/>
      <c r="N10" s="464" t="s">
        <v>522</v>
      </c>
      <c r="O10" s="463" t="s">
        <v>136</v>
      </c>
    </row>
    <row r="11" spans="1:15" ht="15" customHeight="1" x14ac:dyDescent="0.2">
      <c r="A11" s="483">
        <v>7</v>
      </c>
      <c r="B11" s="495" t="s">
        <v>618</v>
      </c>
      <c r="C11" s="494"/>
      <c r="E11" s="483">
        <v>7</v>
      </c>
      <c r="F11" s="495" t="s">
        <v>74</v>
      </c>
      <c r="G11" s="494"/>
      <c r="I11" s="465"/>
      <c r="J11" s="466" t="s">
        <v>427</v>
      </c>
      <c r="K11" s="463" t="s">
        <v>172</v>
      </c>
      <c r="M11" s="465"/>
      <c r="N11" s="464" t="s">
        <v>575</v>
      </c>
      <c r="O11" s="463" t="s">
        <v>189</v>
      </c>
    </row>
    <row r="12" spans="1:15" ht="15" customHeight="1" thickBot="1" x14ac:dyDescent="0.25">
      <c r="A12" s="493">
        <v>8</v>
      </c>
      <c r="B12" s="492" t="s">
        <v>69</v>
      </c>
      <c r="C12" s="491"/>
      <c r="E12" s="493">
        <v>8</v>
      </c>
      <c r="F12" s="492" t="s">
        <v>70</v>
      </c>
      <c r="G12" s="491"/>
      <c r="I12" s="465"/>
      <c r="J12" s="471" t="s">
        <v>519</v>
      </c>
      <c r="K12" s="470" t="s">
        <v>132</v>
      </c>
      <c r="M12" s="465"/>
      <c r="N12" s="490" t="s">
        <v>456</v>
      </c>
      <c r="O12" s="470" t="s">
        <v>136</v>
      </c>
    </row>
    <row r="13" spans="1:15" ht="15" customHeight="1" x14ac:dyDescent="0.2">
      <c r="I13" s="469" t="s">
        <v>609</v>
      </c>
      <c r="J13" s="468" t="s">
        <v>202</v>
      </c>
      <c r="K13" s="467" t="s">
        <v>136</v>
      </c>
      <c r="M13" s="469" t="s">
        <v>609</v>
      </c>
      <c r="N13" s="489" t="s">
        <v>565</v>
      </c>
      <c r="O13" s="467" t="s">
        <v>136</v>
      </c>
    </row>
    <row r="14" spans="1:15" ht="15" customHeight="1" x14ac:dyDescent="0.2">
      <c r="I14" s="465"/>
      <c r="J14" s="466" t="s">
        <v>332</v>
      </c>
      <c r="K14" s="463" t="s">
        <v>136</v>
      </c>
      <c r="M14" s="465"/>
      <c r="N14" s="464" t="s">
        <v>566</v>
      </c>
      <c r="O14" s="463" t="s">
        <v>189</v>
      </c>
    </row>
    <row r="15" spans="1:15" ht="15" customHeight="1" x14ac:dyDescent="0.2">
      <c r="I15" s="465"/>
      <c r="J15" s="466" t="s">
        <v>329</v>
      </c>
      <c r="K15" s="463" t="s">
        <v>136</v>
      </c>
      <c r="M15" s="465"/>
      <c r="N15" s="464" t="s">
        <v>514</v>
      </c>
      <c r="O15" s="463" t="s">
        <v>159</v>
      </c>
    </row>
    <row r="16" spans="1:15" ht="15" customHeight="1" x14ac:dyDescent="0.2">
      <c r="I16" s="465"/>
      <c r="J16" s="466" t="s">
        <v>403</v>
      </c>
      <c r="K16" s="463" t="s">
        <v>132</v>
      </c>
      <c r="M16" s="465"/>
      <c r="N16" s="464" t="s">
        <v>386</v>
      </c>
      <c r="O16" s="463" t="s">
        <v>136</v>
      </c>
    </row>
    <row r="17" spans="1:15" ht="15" customHeight="1" x14ac:dyDescent="0.2">
      <c r="I17" s="465"/>
      <c r="J17" s="466" t="s">
        <v>426</v>
      </c>
      <c r="K17" s="463" t="s">
        <v>136</v>
      </c>
      <c r="M17" s="465"/>
      <c r="N17" s="464" t="s">
        <v>562</v>
      </c>
      <c r="O17" s="463" t="s">
        <v>132</v>
      </c>
    </row>
    <row r="18" spans="1:15" ht="15" customHeight="1" x14ac:dyDescent="0.2">
      <c r="I18" s="465"/>
      <c r="J18" s="466" t="s">
        <v>433</v>
      </c>
      <c r="K18" s="463" t="s">
        <v>132</v>
      </c>
      <c r="M18" s="465"/>
      <c r="N18" s="464" t="s">
        <v>564</v>
      </c>
      <c r="O18" s="463" t="s">
        <v>172</v>
      </c>
    </row>
    <row r="19" spans="1:15" ht="15" customHeight="1" thickBot="1" x14ac:dyDescent="0.25">
      <c r="A19" s="488" t="s">
        <v>617</v>
      </c>
      <c r="B19" s="488"/>
      <c r="C19" s="488"/>
      <c r="E19" s="488" t="s">
        <v>616</v>
      </c>
      <c r="F19" s="488"/>
      <c r="G19" s="488"/>
      <c r="I19" s="465"/>
      <c r="J19" s="466" t="s">
        <v>328</v>
      </c>
      <c r="K19" s="463" t="s">
        <v>136</v>
      </c>
      <c r="M19" s="465"/>
      <c r="N19" s="464" t="s">
        <v>561</v>
      </c>
      <c r="O19" s="463" t="s">
        <v>132</v>
      </c>
    </row>
    <row r="20" spans="1:15" ht="15" customHeight="1" thickBot="1" x14ac:dyDescent="0.25">
      <c r="A20" s="487" t="s">
        <v>615</v>
      </c>
      <c r="B20" s="486" t="s">
        <v>614</v>
      </c>
      <c r="C20" s="485" t="s">
        <v>4</v>
      </c>
      <c r="E20" s="487" t="s">
        <v>615</v>
      </c>
      <c r="F20" s="486" t="s">
        <v>614</v>
      </c>
      <c r="G20" s="485" t="s">
        <v>4</v>
      </c>
      <c r="I20" s="465"/>
      <c r="J20" s="475" t="s">
        <v>430</v>
      </c>
      <c r="K20" s="474" t="s">
        <v>136</v>
      </c>
      <c r="M20" s="465"/>
      <c r="N20" s="484" t="s">
        <v>563</v>
      </c>
      <c r="O20" s="474" t="s">
        <v>189</v>
      </c>
    </row>
    <row r="21" spans="1:15" ht="15" customHeight="1" x14ac:dyDescent="0.2">
      <c r="A21" s="483">
        <v>1</v>
      </c>
      <c r="B21" s="482" t="s">
        <v>135</v>
      </c>
      <c r="C21" s="481" t="s">
        <v>132</v>
      </c>
      <c r="E21" s="483">
        <v>1</v>
      </c>
      <c r="F21" s="482" t="s">
        <v>325</v>
      </c>
      <c r="G21" s="481" t="s">
        <v>132</v>
      </c>
      <c r="I21" s="469" t="s">
        <v>613</v>
      </c>
      <c r="J21" s="480" t="s">
        <v>375</v>
      </c>
      <c r="K21" s="472" t="s">
        <v>156</v>
      </c>
      <c r="M21" s="469" t="s">
        <v>613</v>
      </c>
      <c r="N21" s="480" t="s">
        <v>597</v>
      </c>
      <c r="O21" s="472" t="s">
        <v>156</v>
      </c>
    </row>
    <row r="22" spans="1:15" ht="15" customHeight="1" x14ac:dyDescent="0.2">
      <c r="A22" s="479">
        <v>2</v>
      </c>
      <c r="B22" s="478" t="s">
        <v>263</v>
      </c>
      <c r="C22" s="477" t="s">
        <v>136</v>
      </c>
      <c r="E22" s="479">
        <v>2</v>
      </c>
      <c r="F22" s="478" t="s">
        <v>268</v>
      </c>
      <c r="G22" s="477" t="s">
        <v>136</v>
      </c>
      <c r="I22" s="465"/>
      <c r="J22" s="464" t="s">
        <v>477</v>
      </c>
      <c r="K22" s="463" t="s">
        <v>136</v>
      </c>
      <c r="M22" s="465"/>
      <c r="N22" s="464" t="s">
        <v>332</v>
      </c>
      <c r="O22" s="463" t="s">
        <v>132</v>
      </c>
    </row>
    <row r="23" spans="1:15" ht="15" customHeight="1" x14ac:dyDescent="0.2">
      <c r="A23" s="469">
        <v>3</v>
      </c>
      <c r="B23" s="468" t="s">
        <v>260</v>
      </c>
      <c r="C23" s="467" t="s">
        <v>132</v>
      </c>
      <c r="E23" s="469">
        <v>3</v>
      </c>
      <c r="F23" s="468" t="s">
        <v>269</v>
      </c>
      <c r="G23" s="467" t="s">
        <v>132</v>
      </c>
      <c r="I23" s="465"/>
      <c r="J23" s="464" t="s">
        <v>402</v>
      </c>
      <c r="K23" s="463" t="s">
        <v>144</v>
      </c>
      <c r="M23" s="465"/>
      <c r="N23" s="464" t="s">
        <v>537</v>
      </c>
      <c r="O23" s="463" t="s">
        <v>172</v>
      </c>
    </row>
    <row r="24" spans="1:15" ht="15" customHeight="1" x14ac:dyDescent="0.2">
      <c r="A24" s="476"/>
      <c r="B24" s="475" t="s">
        <v>261</v>
      </c>
      <c r="C24" s="474" t="s">
        <v>136</v>
      </c>
      <c r="E24" s="476"/>
      <c r="F24" s="475" t="s">
        <v>324</v>
      </c>
      <c r="G24" s="474" t="s">
        <v>189</v>
      </c>
      <c r="I24" s="465"/>
      <c r="J24" s="464" t="s">
        <v>470</v>
      </c>
      <c r="K24" s="463" t="s">
        <v>172</v>
      </c>
      <c r="M24" s="465"/>
      <c r="N24" s="464" t="s">
        <v>590</v>
      </c>
      <c r="O24" s="463" t="s">
        <v>159</v>
      </c>
    </row>
    <row r="25" spans="1:15" ht="15" customHeight="1" x14ac:dyDescent="0.2">
      <c r="A25" s="469" t="s">
        <v>611</v>
      </c>
      <c r="B25" s="473" t="s">
        <v>612</v>
      </c>
      <c r="C25" s="472" t="s">
        <v>172</v>
      </c>
      <c r="E25" s="469" t="s">
        <v>611</v>
      </c>
      <c r="F25" s="473" t="s">
        <v>298</v>
      </c>
      <c r="G25" s="472" t="s">
        <v>136</v>
      </c>
      <c r="I25" s="465"/>
      <c r="J25" s="464" t="s">
        <v>610</v>
      </c>
      <c r="K25" s="463" t="s">
        <v>189</v>
      </c>
      <c r="M25" s="465"/>
      <c r="N25" s="464" t="s">
        <v>415</v>
      </c>
      <c r="O25" s="463" t="s">
        <v>156</v>
      </c>
    </row>
    <row r="26" spans="1:15" ht="15" customHeight="1" x14ac:dyDescent="0.2">
      <c r="A26" s="465"/>
      <c r="B26" s="466" t="s">
        <v>204</v>
      </c>
      <c r="C26" s="463" t="s">
        <v>172</v>
      </c>
      <c r="E26" s="465"/>
      <c r="F26" s="466" t="s">
        <v>293</v>
      </c>
      <c r="G26" s="463" t="s">
        <v>189</v>
      </c>
      <c r="I26" s="465"/>
      <c r="J26" s="464" t="s">
        <v>497</v>
      </c>
      <c r="K26" s="463" t="s">
        <v>172</v>
      </c>
      <c r="M26" s="465"/>
      <c r="N26" s="464" t="s">
        <v>397</v>
      </c>
      <c r="O26" s="463" t="s">
        <v>165</v>
      </c>
    </row>
    <row r="27" spans="1:15" ht="15" customHeight="1" x14ac:dyDescent="0.2">
      <c r="A27" s="465"/>
      <c r="B27" s="466" t="s">
        <v>137</v>
      </c>
      <c r="C27" s="463" t="s">
        <v>136</v>
      </c>
      <c r="E27" s="465"/>
      <c r="F27" s="466" t="s">
        <v>296</v>
      </c>
      <c r="G27" s="463" t="s">
        <v>136</v>
      </c>
      <c r="I27" s="465"/>
      <c r="J27" s="464" t="s">
        <v>330</v>
      </c>
      <c r="K27" s="463" t="s">
        <v>207</v>
      </c>
      <c r="M27" s="465"/>
      <c r="N27" s="464" t="s">
        <v>588</v>
      </c>
      <c r="O27" s="463" t="s">
        <v>136</v>
      </c>
    </row>
    <row r="28" spans="1:15" ht="15" customHeight="1" x14ac:dyDescent="0.2">
      <c r="A28" s="465"/>
      <c r="B28" s="471" t="s">
        <v>138</v>
      </c>
      <c r="C28" s="470" t="s">
        <v>136</v>
      </c>
      <c r="E28" s="465"/>
      <c r="F28" s="471" t="s">
        <v>307</v>
      </c>
      <c r="G28" s="470" t="s">
        <v>159</v>
      </c>
      <c r="I28" s="465"/>
      <c r="J28" s="464" t="s">
        <v>381</v>
      </c>
      <c r="K28" s="463" t="s">
        <v>146</v>
      </c>
      <c r="M28" s="465"/>
      <c r="N28" s="464" t="s">
        <v>542</v>
      </c>
      <c r="O28" s="463" t="s">
        <v>189</v>
      </c>
    </row>
    <row r="29" spans="1:15" ht="15" customHeight="1" x14ac:dyDescent="0.2">
      <c r="A29" s="469" t="s">
        <v>609</v>
      </c>
      <c r="B29" s="468" t="s">
        <v>205</v>
      </c>
      <c r="C29" s="467" t="s">
        <v>136</v>
      </c>
      <c r="E29" s="469" t="s">
        <v>609</v>
      </c>
      <c r="F29" s="468" t="s">
        <v>311</v>
      </c>
      <c r="G29" s="467" t="s">
        <v>176</v>
      </c>
      <c r="I29" s="465"/>
      <c r="J29" s="464" t="s">
        <v>378</v>
      </c>
      <c r="K29" s="463" t="s">
        <v>189</v>
      </c>
      <c r="M29" s="465"/>
      <c r="N29" s="464" t="s">
        <v>506</v>
      </c>
      <c r="O29" s="463" t="s">
        <v>176</v>
      </c>
    </row>
    <row r="30" spans="1:15" ht="15" customHeight="1" x14ac:dyDescent="0.2">
      <c r="A30" s="465"/>
      <c r="B30" s="466" t="s">
        <v>608</v>
      </c>
      <c r="C30" s="463" t="s">
        <v>189</v>
      </c>
      <c r="E30" s="465"/>
      <c r="F30" s="466" t="s">
        <v>607</v>
      </c>
      <c r="G30" s="463" t="s">
        <v>159</v>
      </c>
      <c r="I30" s="465"/>
      <c r="J30" s="464" t="s">
        <v>481</v>
      </c>
      <c r="K30" s="463" t="s">
        <v>207</v>
      </c>
      <c r="M30" s="465"/>
      <c r="N30" s="464" t="s">
        <v>606</v>
      </c>
      <c r="O30" s="463" t="s">
        <v>159</v>
      </c>
    </row>
    <row r="31" spans="1:15" ht="15" customHeight="1" x14ac:dyDescent="0.2">
      <c r="A31" s="465"/>
      <c r="B31" s="466" t="s">
        <v>211</v>
      </c>
      <c r="C31" s="463" t="s">
        <v>207</v>
      </c>
      <c r="E31" s="465"/>
      <c r="F31" s="466" t="s">
        <v>605</v>
      </c>
      <c r="G31" s="463" t="s">
        <v>180</v>
      </c>
      <c r="I31" s="465"/>
      <c r="J31" s="464" t="s">
        <v>380</v>
      </c>
      <c r="K31" s="463" t="s">
        <v>172</v>
      </c>
      <c r="M31" s="465"/>
      <c r="N31" s="464" t="s">
        <v>537</v>
      </c>
      <c r="O31" s="463" t="s">
        <v>189</v>
      </c>
    </row>
    <row r="32" spans="1:15" ht="15" customHeight="1" x14ac:dyDescent="0.2">
      <c r="A32" s="465"/>
      <c r="B32" s="466" t="s">
        <v>233</v>
      </c>
      <c r="C32" s="463" t="s">
        <v>180</v>
      </c>
      <c r="E32" s="465"/>
      <c r="F32" s="466" t="s">
        <v>316</v>
      </c>
      <c r="G32" s="463" t="s">
        <v>192</v>
      </c>
      <c r="I32" s="465"/>
      <c r="J32" s="464" t="s">
        <v>518</v>
      </c>
      <c r="K32" s="463" t="s">
        <v>189</v>
      </c>
      <c r="M32" s="465"/>
      <c r="N32" s="464" t="s">
        <v>577</v>
      </c>
      <c r="O32" s="463" t="s">
        <v>189</v>
      </c>
    </row>
    <row r="33" spans="1:15" ht="15" customHeight="1" x14ac:dyDescent="0.2">
      <c r="A33" s="465"/>
      <c r="B33" s="466" t="s">
        <v>255</v>
      </c>
      <c r="C33" s="463" t="s">
        <v>180</v>
      </c>
      <c r="E33" s="465"/>
      <c r="F33" s="466" t="s">
        <v>309</v>
      </c>
      <c r="G33" s="463" t="s">
        <v>156</v>
      </c>
      <c r="I33" s="465"/>
      <c r="J33" s="464" t="s">
        <v>401</v>
      </c>
      <c r="K33" s="463" t="s">
        <v>132</v>
      </c>
      <c r="M33" s="465"/>
      <c r="N33" s="464" t="s">
        <v>543</v>
      </c>
      <c r="O33" s="463" t="s">
        <v>159</v>
      </c>
    </row>
    <row r="34" spans="1:15" ht="15" customHeight="1" x14ac:dyDescent="0.2">
      <c r="A34" s="465"/>
      <c r="B34" s="466" t="s">
        <v>134</v>
      </c>
      <c r="C34" s="463" t="s">
        <v>132</v>
      </c>
      <c r="E34" s="465"/>
      <c r="F34" s="466" t="s">
        <v>287</v>
      </c>
      <c r="G34" s="463" t="s">
        <v>214</v>
      </c>
      <c r="I34" s="465"/>
      <c r="J34" s="464" t="s">
        <v>476</v>
      </c>
      <c r="K34" s="463" t="s">
        <v>136</v>
      </c>
      <c r="M34" s="465"/>
      <c r="N34" s="464" t="s">
        <v>552</v>
      </c>
      <c r="O34" s="463" t="s">
        <v>189</v>
      </c>
    </row>
    <row r="35" spans="1:15" ht="15" customHeight="1" x14ac:dyDescent="0.2">
      <c r="A35" s="465"/>
      <c r="B35" s="466" t="s">
        <v>206</v>
      </c>
      <c r="C35" s="463" t="s">
        <v>189</v>
      </c>
      <c r="E35" s="465"/>
      <c r="F35" s="466" t="s">
        <v>284</v>
      </c>
      <c r="G35" s="463" t="s">
        <v>189</v>
      </c>
      <c r="I35" s="465"/>
      <c r="J35" s="464" t="s">
        <v>357</v>
      </c>
      <c r="K35" s="463" t="s">
        <v>132</v>
      </c>
      <c r="M35" s="465"/>
      <c r="N35" s="464" t="s">
        <v>571</v>
      </c>
      <c r="O35" s="463" t="s">
        <v>180</v>
      </c>
    </row>
    <row r="36" spans="1:15" ht="15" customHeight="1" thickBot="1" x14ac:dyDescent="0.25">
      <c r="A36" s="461"/>
      <c r="B36" s="462" t="s">
        <v>208</v>
      </c>
      <c r="C36" s="459" t="s">
        <v>207</v>
      </c>
      <c r="E36" s="461"/>
      <c r="F36" s="462" t="s">
        <v>295</v>
      </c>
      <c r="G36" s="459" t="s">
        <v>172</v>
      </c>
      <c r="I36" s="461"/>
      <c r="J36" s="460" t="s">
        <v>471</v>
      </c>
      <c r="K36" s="459" t="s">
        <v>142</v>
      </c>
      <c r="M36" s="461"/>
      <c r="N36" s="460" t="s">
        <v>544</v>
      </c>
      <c r="O36" s="459" t="s">
        <v>156</v>
      </c>
    </row>
  </sheetData>
  <mergeCells count="39">
    <mergeCell ref="M7:M8"/>
    <mergeCell ref="M9:M12"/>
    <mergeCell ref="M13:M20"/>
    <mergeCell ref="M21:M36"/>
    <mergeCell ref="E25:E28"/>
    <mergeCell ref="E29:E36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10:G10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F7:G7"/>
    <mergeCell ref="F8:G8"/>
    <mergeCell ref="F9:G9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男子T</vt:lpstr>
      <vt:lpstr>女子T</vt:lpstr>
      <vt:lpstr>男W</vt:lpstr>
      <vt:lpstr>女W</vt:lpstr>
      <vt:lpstr>男S</vt:lpstr>
      <vt:lpstr>女S</vt:lpstr>
      <vt:lpstr>Rank</vt:lpstr>
      <vt:lpstr>女S!Print_Area</vt:lpstr>
      <vt:lpstr>女W!Print_Area</vt:lpstr>
      <vt:lpstr>女子T!Print_Area</vt:lpstr>
      <vt:lpstr>男S!Print_Area</vt:lpstr>
      <vt:lpstr>男W!Print_Area</vt:lpstr>
      <vt:lpstr>男子T!Print_Area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2026-01-19T09:48:44Z</cp:lastPrinted>
  <dcterms:created xsi:type="dcterms:W3CDTF">2007-01-27T04:20:54Z</dcterms:created>
  <dcterms:modified xsi:type="dcterms:W3CDTF">2026-01-19T09:50:17Z</dcterms:modified>
</cp:coreProperties>
</file>