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4\"/>
    </mc:Choice>
  </mc:AlternateContent>
  <xr:revisionPtr revIDLastSave="0" documentId="8_{B33AE581-F3D0-4B80-AEF0-567C35593925}" xr6:coauthVersionLast="47" xr6:coauthVersionMax="47" xr10:uidLastSave="{00000000-0000-0000-0000-000000000000}"/>
  <bookViews>
    <workbookView xWindow="-108" yWindow="-108" windowWidth="23256" windowHeight="12456" activeTab="7" xr2:uid="{5BA51F38-4839-4823-A1D9-CB535D6D84D3}"/>
  </bookViews>
  <sheets>
    <sheet name="男女T" sheetId="8" r:id="rId1"/>
    <sheet name="男子リーグ" sheetId="6" r:id="rId2"/>
    <sheet name="女子リーグ" sheetId="7" r:id="rId3"/>
    <sheet name="男子D" sheetId="9" r:id="rId4"/>
    <sheet name="女子D" sheetId="10" r:id="rId5"/>
    <sheet name="男子S" sheetId="11" r:id="rId6"/>
    <sheet name="女子S" sheetId="12" r:id="rId7"/>
    <sheet name="Rank" sheetId="1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Area" localSheetId="4">女子D!$A$1:$AK$62</definedName>
    <definedName name="_xlnm.Print_Area" localSheetId="6">女子S!$A$1:$BV$70</definedName>
    <definedName name="_xlnm.Print_Area" localSheetId="2">女子リーグ!$A$1:$S$95</definedName>
    <definedName name="_xlnm.Print_Area" localSheetId="3">男子D!$A$1:$BV$66</definedName>
    <definedName name="_xlnm.Print_Area" localSheetId="5">男子S!$A$1:$BV$156</definedName>
    <definedName name="_xlnm.Print_Area" localSheetId="1">男子リーグ!$A$1:$S$95</definedName>
    <definedName name="_xlnm.Print_Area" localSheetId="0">男女T!$A$1:$CG$65</definedName>
    <definedName name="ランキングシード">#REF!</definedName>
    <definedName name="ランキング小">#REF!</definedName>
    <definedName name="ランキング大" localSheetId="7">#REF!</definedName>
    <definedName name="ランキング大" localSheetId="4">[4]ランク表!$A$2:$AO$54</definedName>
    <definedName name="ランキング大" localSheetId="3">[3]ランク表!$A$2:$AO$114</definedName>
    <definedName name="ランキング大" localSheetId="5">[5]ランク表!$A$2:$AO$267</definedName>
    <definedName name="ランキング大" localSheetId="0">[1]ランク表!$A$2:$AO$340</definedName>
    <definedName name="ランキング大">[2]ランク表!$A$2:$AO$124</definedName>
    <definedName name="順位" localSheetId="7">#REF!</definedName>
    <definedName name="順位" localSheetId="4">[4]ランク表!$D$2:$D$54</definedName>
    <definedName name="順位" localSheetId="3">[3]ランク表!$D$2:$D$114</definedName>
    <definedName name="順位" localSheetId="5">[5]ランク表!$D$2:$D$267</definedName>
    <definedName name="順位" localSheetId="0">[1]ランク表!$D$2:$D$340</definedName>
    <definedName name="順位">[2]ランク表!$D$2:$D$124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3" i="12" l="1"/>
  <c r="BG13" i="12"/>
  <c r="O33" i="12"/>
  <c r="V33" i="12"/>
  <c r="AZ33" i="12"/>
  <c r="BG33" i="12"/>
  <c r="O59" i="12"/>
  <c r="V59" i="12"/>
  <c r="AZ13" i="11"/>
  <c r="BG13" i="11"/>
  <c r="O37" i="11"/>
  <c r="V37" i="11"/>
  <c r="AZ37" i="11"/>
  <c r="BG37" i="11"/>
  <c r="O67" i="11"/>
  <c r="V67" i="11"/>
  <c r="AZ91" i="11"/>
  <c r="BG91" i="11"/>
  <c r="O115" i="11"/>
  <c r="V115" i="11"/>
  <c r="AZ115" i="11"/>
  <c r="BG115" i="11"/>
  <c r="O145" i="11"/>
  <c r="V145" i="11"/>
  <c r="O31" i="10"/>
  <c r="V31" i="10"/>
  <c r="O33" i="9"/>
  <c r="V33" i="9"/>
  <c r="AZ33" i="9"/>
  <c r="BG33" i="9"/>
  <c r="O57" i="9"/>
  <c r="V57" i="9"/>
  <c r="Q67" i="6" l="1"/>
  <c r="Q37" i="6"/>
  <c r="G37" i="6"/>
  <c r="K67" i="6" s="1"/>
  <c r="C58" i="8"/>
  <c r="I56" i="8" s="1"/>
  <c r="AE58" i="8"/>
  <c r="AH58" i="8"/>
  <c r="AU58" i="8"/>
  <c r="BA56" i="8" s="1"/>
  <c r="BW58" i="8"/>
  <c r="CB58" i="8" s="1"/>
  <c r="BZ58" i="8"/>
  <c r="C60" i="8"/>
  <c r="O56" i="8" s="1"/>
  <c r="G60" i="8"/>
  <c r="AE60" i="8" s="1"/>
  <c r="K60" i="8"/>
  <c r="AH60" i="8" s="1"/>
  <c r="AU60" i="8"/>
  <c r="BG56" i="8" s="1"/>
  <c r="AY60" i="8"/>
  <c r="BW60" i="8" s="1"/>
  <c r="BC60" i="8"/>
  <c r="BZ60" i="8" s="1"/>
  <c r="C62" i="8"/>
  <c r="U56" i="8" s="1"/>
  <c r="G62" i="8"/>
  <c r="K62" i="8"/>
  <c r="M62" i="8"/>
  <c r="Q62" i="8"/>
  <c r="AH62" i="8"/>
  <c r="AU62" i="8"/>
  <c r="BM56" i="8" s="1"/>
  <c r="AY62" i="8"/>
  <c r="BC62" i="8"/>
  <c r="BE62" i="8"/>
  <c r="BI62" i="8"/>
  <c r="C64" i="8"/>
  <c r="AA56" i="8" s="1"/>
  <c r="G64" i="8"/>
  <c r="K64" i="8"/>
  <c r="M64" i="8"/>
  <c r="Q64" i="8"/>
  <c r="S64" i="8"/>
  <c r="W64" i="8"/>
  <c r="AU64" i="8"/>
  <c r="BS56" i="8" s="1"/>
  <c r="AY64" i="8"/>
  <c r="BC64" i="8"/>
  <c r="BE64" i="8"/>
  <c r="BI64" i="8"/>
  <c r="BK64" i="8"/>
  <c r="BO64" i="8"/>
  <c r="Q78" i="6"/>
  <c r="G78" i="6"/>
  <c r="Q48" i="6"/>
  <c r="G48" i="6"/>
  <c r="Q18" i="6"/>
  <c r="M78" i="6"/>
  <c r="C78" i="6"/>
  <c r="C48" i="6"/>
  <c r="M48" i="6"/>
  <c r="M18" i="6"/>
  <c r="C18" i="6"/>
  <c r="M89" i="6"/>
  <c r="M84" i="6"/>
  <c r="M73" i="6"/>
  <c r="M68" i="6"/>
  <c r="C89" i="6"/>
  <c r="C84" i="6"/>
  <c r="C73" i="6"/>
  <c r="C68" i="6"/>
  <c r="M43" i="6"/>
  <c r="M38" i="6"/>
  <c r="M54" i="6"/>
  <c r="M59" i="6"/>
  <c r="C59" i="6"/>
  <c r="C54" i="6"/>
  <c r="C43" i="6"/>
  <c r="C38" i="6"/>
  <c r="G89" i="6"/>
  <c r="G84" i="6"/>
  <c r="Q89" i="6"/>
  <c r="Q84" i="6"/>
  <c r="Q73" i="6"/>
  <c r="Q68" i="6"/>
  <c r="G73" i="6"/>
  <c r="G68" i="6"/>
  <c r="G54" i="6"/>
  <c r="G59" i="6"/>
  <c r="Q59" i="6"/>
  <c r="Q54" i="6"/>
  <c r="Q43" i="6"/>
  <c r="Q38" i="6"/>
  <c r="G43" i="6"/>
  <c r="G38" i="6"/>
  <c r="Q8" i="6"/>
  <c r="Q13" i="6"/>
  <c r="Q24" i="6"/>
  <c r="Q29" i="6"/>
  <c r="G29" i="6"/>
  <c r="G24" i="6"/>
  <c r="G13" i="6"/>
  <c r="G8" i="6"/>
  <c r="M8" i="6"/>
  <c r="M13" i="6"/>
  <c r="M29" i="6"/>
  <c r="M24" i="6"/>
  <c r="C29" i="6"/>
  <c r="C24" i="6"/>
  <c r="C13" i="6"/>
  <c r="C8" i="6"/>
  <c r="Q89" i="7"/>
  <c r="Q84" i="7"/>
  <c r="G89" i="7"/>
  <c r="G84" i="7"/>
  <c r="Q73" i="7"/>
  <c r="Q68" i="7"/>
  <c r="G73" i="7"/>
  <c r="G68" i="7"/>
  <c r="Q59" i="7"/>
  <c r="Q54" i="7"/>
  <c r="G59" i="7"/>
  <c r="G54" i="7"/>
  <c r="Q43" i="7"/>
  <c r="Q38" i="7"/>
  <c r="G43" i="7"/>
  <c r="G38" i="7"/>
  <c r="Q29" i="7"/>
  <c r="Q24" i="7"/>
  <c r="Q18" i="7"/>
  <c r="Q13" i="7"/>
  <c r="Q8" i="7"/>
  <c r="G29" i="7"/>
  <c r="G24" i="7"/>
  <c r="G13" i="7"/>
  <c r="G8" i="7"/>
  <c r="M89" i="7"/>
  <c r="M84" i="7"/>
  <c r="C89" i="7"/>
  <c r="C84" i="7"/>
  <c r="M73" i="7"/>
  <c r="M68" i="7"/>
  <c r="C73" i="7"/>
  <c r="C68" i="7"/>
  <c r="M59" i="7"/>
  <c r="M54" i="7"/>
  <c r="C59" i="7"/>
  <c r="C54" i="7"/>
  <c r="M43" i="7"/>
  <c r="M38" i="7"/>
  <c r="C43" i="7"/>
  <c r="C38" i="7"/>
  <c r="M29" i="7"/>
  <c r="M24" i="7"/>
  <c r="M13" i="7"/>
  <c r="M8" i="7"/>
  <c r="C29" i="7"/>
  <c r="C24" i="7"/>
  <c r="C13" i="7"/>
  <c r="C8" i="7"/>
  <c r="M78" i="7"/>
  <c r="C78" i="7"/>
  <c r="M48" i="7"/>
  <c r="C48" i="7"/>
  <c r="M18" i="7"/>
  <c r="C18" i="7"/>
  <c r="G18" i="6"/>
  <c r="Q78" i="7"/>
  <c r="G78" i="7"/>
  <c r="Q48" i="7"/>
  <c r="G48" i="7"/>
  <c r="G18" i="7"/>
  <c r="AE64" i="8" l="1"/>
  <c r="BW64" i="8"/>
  <c r="BZ64" i="8"/>
  <c r="CB64" i="8" s="1"/>
  <c r="BW62" i="8"/>
  <c r="BZ62" i="8"/>
  <c r="AJ60" i="8"/>
  <c r="AH64" i="8"/>
  <c r="AE62" i="8"/>
  <c r="AJ62" i="8" s="1"/>
  <c r="AJ58" i="8"/>
  <c r="CB60" i="8"/>
  <c r="D67" i="7"/>
  <c r="P67" i="7"/>
  <c r="N67" i="7"/>
  <c r="F67" i="7"/>
  <c r="P37" i="7"/>
  <c r="N37" i="7"/>
  <c r="F37" i="7"/>
  <c r="D37" i="7"/>
  <c r="N67" i="6"/>
  <c r="F67" i="6"/>
  <c r="D67" i="6"/>
  <c r="P67" i="6"/>
  <c r="F37" i="6"/>
  <c r="P37" i="6"/>
  <c r="N37" i="6"/>
  <c r="D37" i="6"/>
  <c r="N7" i="6"/>
  <c r="D7" i="6"/>
  <c r="P7" i="6"/>
  <c r="F7" i="6"/>
  <c r="AJ64" i="8" l="1"/>
  <c r="CB62" i="8"/>
  <c r="CE62" i="8" s="1"/>
  <c r="CE60" i="8"/>
  <c r="CE64" i="8"/>
  <c r="CE58" i="8"/>
  <c r="AM58" i="8"/>
  <c r="AM62" i="8"/>
  <c r="AM64" i="8"/>
  <c r="AM60" i="8"/>
  <c r="N7" i="7"/>
  <c r="P7" i="7"/>
  <c r="D7" i="7"/>
  <c r="F7" i="7"/>
</calcChain>
</file>

<file path=xl/sharedStrings.xml><?xml version="1.0" encoding="utf-8"?>
<sst xmlns="http://schemas.openxmlformats.org/spreadsheetml/2006/main" count="3213" uniqueCount="656">
  <si>
    <t>（　代表　四国へ２校　）</t>
    <rPh sb="2" eb="4">
      <t>ダイヒョウ</t>
    </rPh>
    <rPh sb="5" eb="7">
      <t>シコク</t>
    </rPh>
    <rPh sb="9" eb="10">
      <t>コウ</t>
    </rPh>
    <phoneticPr fontId="1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</si>
  <si>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1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</si>
  <si>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1"/>
  </si>
  <si>
    <t>尽誠</t>
    <rPh sb="0" eb="2">
      <t>ジンセイ</t>
    </rPh>
    <phoneticPr fontId="1"/>
  </si>
  <si>
    <t>四学香川西</t>
    <rPh sb="0" eb="5">
      <t>ヨンガクカガワニシ</t>
    </rPh>
    <phoneticPr fontId="1"/>
  </si>
  <si>
    <t>高松商</t>
    <rPh sb="0" eb="3">
      <t>タカマツショウ</t>
    </rPh>
    <phoneticPr fontId="1"/>
  </si>
  <si>
    <t>高中央</t>
    <rPh sb="0" eb="3">
      <t>タカチュウオウ</t>
    </rPh>
    <phoneticPr fontId="1"/>
  </si>
  <si>
    <t>ベスト４からリーグ戦を行う</t>
    <rPh sb="9" eb="10">
      <t>セン</t>
    </rPh>
    <rPh sb="11" eb="12">
      <t>オコナ</t>
    </rPh>
    <phoneticPr fontId="1"/>
  </si>
  <si>
    <t>試合順序</t>
    <rPh sb="0" eb="2">
      <t>シアイ</t>
    </rPh>
    <rPh sb="2" eb="4">
      <t>ジュンジョ</t>
    </rPh>
    <phoneticPr fontId="1"/>
  </si>
  <si>
    <t>１－４</t>
    <phoneticPr fontId="1"/>
  </si>
  <si>
    <t>１－３</t>
    <phoneticPr fontId="1"/>
  </si>
  <si>
    <t>１－２</t>
    <phoneticPr fontId="1"/>
  </si>
  <si>
    <t>①</t>
    <phoneticPr fontId="1"/>
  </si>
  <si>
    <t>②</t>
    <phoneticPr fontId="1"/>
  </si>
  <si>
    <t>③</t>
    <phoneticPr fontId="1"/>
  </si>
  <si>
    <t>ベンチは番号の若いチームが本部席に向かって右側とする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1"/>
  </si>
  <si>
    <t>２－３</t>
    <phoneticPr fontId="1"/>
  </si>
  <si>
    <t>２－４</t>
    <phoneticPr fontId="1"/>
  </si>
  <si>
    <t>３－４</t>
    <phoneticPr fontId="1"/>
  </si>
  <si>
    <t>〈男子決勝リーグ〉</t>
    <rPh sb="1" eb="3">
      <t>ダンシ</t>
    </rPh>
    <rPh sb="3" eb="5">
      <t>ケッショウ</t>
    </rPh>
    <phoneticPr fontId="1"/>
  </si>
  <si>
    <t>〈女子決勝リーグ〉</t>
    <rPh sb="1" eb="3">
      <t>ジョシ</t>
    </rPh>
    <rPh sb="3" eb="5">
      <t>ケッショウ</t>
    </rPh>
    <phoneticPr fontId="1"/>
  </si>
  <si>
    <t>勝</t>
    <rPh sb="0" eb="1">
      <t>カ</t>
    </rPh>
    <phoneticPr fontId="1"/>
  </si>
  <si>
    <t>／</t>
    <phoneticPr fontId="1"/>
  </si>
  <si>
    <t>負</t>
    <rPh sb="0" eb="1">
      <t>マ</t>
    </rPh>
    <phoneticPr fontId="1"/>
  </si>
  <si>
    <t>得点</t>
    <rPh sb="0" eb="2">
      <t>トクテン</t>
    </rPh>
    <phoneticPr fontId="1"/>
  </si>
  <si>
    <t>順位</t>
    <rPh sb="0" eb="2">
      <t>ジュンイ</t>
    </rPh>
    <phoneticPr fontId="1"/>
  </si>
  <si>
    <r>
      <rPr>
        <sz val="11"/>
        <rFont val="ＭＳ Ｐ明朝"/>
        <family val="1"/>
        <charset val="128"/>
      </rPr>
      <t>－</t>
    </r>
    <phoneticPr fontId="1"/>
  </si>
  <si>
    <t>丸亀</t>
    <rPh sb="0" eb="2">
      <t>マルガメ</t>
    </rPh>
    <phoneticPr fontId="1"/>
  </si>
  <si>
    <t>三木</t>
    <rPh sb="0" eb="2">
      <t>ミキ</t>
    </rPh>
    <phoneticPr fontId="1"/>
  </si>
  <si>
    <t>三本松</t>
    <rPh sb="0" eb="3">
      <t>サンボンマツ</t>
    </rPh>
    <phoneticPr fontId="1"/>
  </si>
  <si>
    <t>高松一</t>
    <rPh sb="0" eb="3">
      <t>タカマツイチ</t>
    </rPh>
    <phoneticPr fontId="1"/>
  </si>
  <si>
    <t>高桜井</t>
    <rPh sb="0" eb="3">
      <t>タカサクライ</t>
    </rPh>
    <phoneticPr fontId="1"/>
  </si>
  <si>
    <t>高工芸</t>
    <rPh sb="0" eb="3">
      <t>タカコウゲイ</t>
    </rPh>
    <phoneticPr fontId="1"/>
  </si>
  <si>
    <t>高松西</t>
    <rPh sb="0" eb="3">
      <t>タカマツニシ</t>
    </rPh>
    <phoneticPr fontId="1"/>
  </si>
  <si>
    <t>坂出</t>
    <rPh sb="0" eb="2">
      <t>サカイデ</t>
    </rPh>
    <phoneticPr fontId="1"/>
  </si>
  <si>
    <t>善一</t>
    <rPh sb="0" eb="2">
      <t>ゼンイチ</t>
    </rPh>
    <phoneticPr fontId="1"/>
  </si>
  <si>
    <t>藤井</t>
    <rPh sb="0" eb="2">
      <t>フジイ</t>
    </rPh>
    <phoneticPr fontId="1"/>
  </si>
  <si>
    <t>笠田</t>
    <rPh sb="0" eb="2">
      <t>カサダ</t>
    </rPh>
    <phoneticPr fontId="1"/>
  </si>
  <si>
    <t>石田</t>
    <rPh sb="0" eb="2">
      <t>イシダ</t>
    </rPh>
    <phoneticPr fontId="1"/>
  </si>
  <si>
    <t>高専詫</t>
    <rPh sb="0" eb="3">
      <t>コウセンタク</t>
    </rPh>
    <phoneticPr fontId="1"/>
  </si>
  <si>
    <t>高松東</t>
    <rPh sb="0" eb="3">
      <t>タカマツヒガシ</t>
    </rPh>
    <phoneticPr fontId="1"/>
  </si>
  <si>
    <t>多度津</t>
    <rPh sb="0" eb="3">
      <t>タドツ</t>
    </rPh>
    <phoneticPr fontId="1"/>
  </si>
  <si>
    <t>観一</t>
    <rPh sb="0" eb="2">
      <t>カンイチ</t>
    </rPh>
    <phoneticPr fontId="1"/>
  </si>
  <si>
    <t>英明</t>
    <rPh sb="0" eb="2">
      <t>エイメイ</t>
    </rPh>
    <phoneticPr fontId="1"/>
  </si>
  <si>
    <t>高松</t>
    <rPh sb="0" eb="2">
      <t>タカマツ</t>
    </rPh>
    <phoneticPr fontId="1"/>
  </si>
  <si>
    <t>観総合</t>
    <rPh sb="0" eb="3">
      <t>カンソウゴウ</t>
    </rPh>
    <phoneticPr fontId="1"/>
  </si>
  <si>
    <t>小中央</t>
    <rPh sb="0" eb="3">
      <t>ショウチュウオウ</t>
    </rPh>
    <phoneticPr fontId="1"/>
  </si>
  <si>
    <t>農経</t>
    <rPh sb="0" eb="2">
      <t>ノウケイ</t>
    </rPh>
    <phoneticPr fontId="1"/>
  </si>
  <si>
    <t>香中央</t>
    <rPh sb="0" eb="3">
      <t>カチュウオウ</t>
    </rPh>
    <phoneticPr fontId="1"/>
  </si>
  <si>
    <t>男子学校対抗の部　　　　決勝リーグ記録</t>
    <rPh sb="0" eb="1">
      <t>オトコ</t>
    </rPh>
    <rPh sb="1" eb="2">
      <t>コ</t>
    </rPh>
    <rPh sb="2" eb="4">
      <t>ガッコウ</t>
    </rPh>
    <rPh sb="4" eb="6">
      <t>タイコウ</t>
    </rPh>
    <rPh sb="7" eb="8">
      <t>ブ</t>
    </rPh>
    <phoneticPr fontId="1"/>
  </si>
  <si>
    <t>（　○四国大会出場　）</t>
    <rPh sb="3" eb="5">
      <t>シコク</t>
    </rPh>
    <rPh sb="5" eb="7">
      <t>タイカイ</t>
    </rPh>
    <rPh sb="7" eb="9">
      <t>シュツジョウ</t>
    </rPh>
    <phoneticPr fontId="1"/>
  </si>
  <si>
    <t>〈第１試合〉</t>
    <rPh sb="1" eb="2">
      <t>ダイ</t>
    </rPh>
    <rPh sb="3" eb="5">
      <t>シアイ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</si>
  <si>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</si>
  <si>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対戦結果</t>
    <rPh sb="0" eb="2">
      <t>タイセン</t>
    </rPh>
    <rPh sb="2" eb="4">
      <t>ケッカ</t>
    </rPh>
    <phoneticPr fontId="1"/>
  </si>
  <si>
    <t>－</t>
    <phoneticPr fontId="1"/>
  </si>
  <si>
    <t>Ｔ</t>
    <phoneticPr fontId="1"/>
  </si>
  <si>
    <t>D</t>
    <phoneticPr fontId="1"/>
  </si>
  <si>
    <t>Ｌ</t>
    <phoneticPr fontId="1"/>
  </si>
  <si>
    <t>〈第２試合〉</t>
    <rPh sb="1" eb="2">
      <t>ダイ</t>
    </rPh>
    <rPh sb="3" eb="5">
      <t>シアイ</t>
    </rPh>
    <phoneticPr fontId="1"/>
  </si>
  <si>
    <t>〈第３試合〉</t>
    <rPh sb="1" eb="2">
      <t>ダイ</t>
    </rPh>
    <rPh sb="3" eb="5">
      <t>シアイ</t>
    </rPh>
    <phoneticPr fontId="1"/>
  </si>
  <si>
    <t>女子学校対抗の部　　　　決勝リーグ記録</t>
    <rPh sb="0" eb="2">
      <t>ジョシ</t>
    </rPh>
    <rPh sb="2" eb="4">
      <t>ガッコウ</t>
    </rPh>
    <rPh sb="4" eb="6">
      <t>タイコウ</t>
    </rPh>
    <rPh sb="7" eb="8">
      <t>ブ</t>
    </rPh>
    <phoneticPr fontId="1"/>
  </si>
  <si>
    <t>香誠陵</t>
    <rPh sb="0" eb="1">
      <t>カオリ</t>
    </rPh>
    <rPh sb="1" eb="2">
      <t>マコト</t>
    </rPh>
    <rPh sb="2" eb="3">
      <t>リョウ</t>
    </rPh>
    <phoneticPr fontId="1"/>
  </si>
  <si>
    <t>琴平</t>
    <rPh sb="0" eb="2">
      <t>コトヒラ</t>
    </rPh>
    <phoneticPr fontId="1"/>
  </si>
  <si>
    <t>大手高</t>
    <rPh sb="0" eb="3">
      <t>オオテタカ</t>
    </rPh>
    <phoneticPr fontId="1"/>
  </si>
  <si>
    <t>坂出工</t>
    <rPh sb="0" eb="2">
      <t>サカイデ</t>
    </rPh>
    <rPh sb="2" eb="3">
      <t>コウ</t>
    </rPh>
    <phoneticPr fontId="1"/>
  </si>
  <si>
    <t>場所：高松市西部運動センター</t>
    <rPh sb="0" eb="2">
      <t>バショ</t>
    </rPh>
    <rPh sb="3" eb="10">
      <t>タカマツシセイブウンドウ</t>
    </rPh>
    <phoneticPr fontId="1"/>
  </si>
  <si>
    <t>日時：令和６年１１月２日（土）</t>
    <rPh sb="0" eb="2">
      <t>ニチジ</t>
    </rPh>
    <rPh sb="3" eb="4">
      <t>レイ</t>
    </rPh>
    <rPh sb="4" eb="5">
      <t>カズ</t>
    </rPh>
    <rPh sb="6" eb="7">
      <t>ネン</t>
    </rPh>
    <rPh sb="7" eb="8">
      <t>ガンネン</t>
    </rPh>
    <rPh sb="9" eb="10">
      <t>ガツ</t>
    </rPh>
    <rPh sb="11" eb="12">
      <t>ニチ</t>
    </rPh>
    <rPh sb="13" eb="14">
      <t>ド</t>
    </rPh>
    <phoneticPr fontId="1"/>
  </si>
  <si>
    <t>令和６年度 香川県高等学校新人卓球大会　兼　第５２回全国高校選抜卓球大会香川県予選会</t>
    <rPh sb="0" eb="1">
      <t>レイ</t>
    </rPh>
    <rPh sb="1" eb="2">
      <t>カズ</t>
    </rPh>
    <rPh sb="3" eb="5">
      <t>ネンド</t>
    </rPh>
    <rPh sb="6" eb="9">
      <t>カガワケン</t>
    </rPh>
    <rPh sb="9" eb="13">
      <t>コウトウガッコウ</t>
    </rPh>
    <rPh sb="13" eb="15">
      <t>シンジン</t>
    </rPh>
    <rPh sb="15" eb="17">
      <t>タッキュウ</t>
    </rPh>
    <rPh sb="17" eb="19">
      <t>タイカイ</t>
    </rPh>
    <rPh sb="20" eb="21">
      <t>ケン</t>
    </rPh>
    <rPh sb="22" eb="23">
      <t>ダイ</t>
    </rPh>
    <rPh sb="25" eb="26">
      <t>カイ</t>
    </rPh>
    <rPh sb="26" eb="28">
      <t>ゼンコク</t>
    </rPh>
    <rPh sb="28" eb="30">
      <t>コウコウ</t>
    </rPh>
    <rPh sb="30" eb="32">
      <t>センバツ</t>
    </rPh>
    <rPh sb="32" eb="34">
      <t>タッキュウ</t>
    </rPh>
    <rPh sb="34" eb="36">
      <t>タイカイ</t>
    </rPh>
    <rPh sb="36" eb="39">
      <t>カガワケン</t>
    </rPh>
    <rPh sb="39" eb="42">
      <t>ヨセンカイ</t>
    </rPh>
    <phoneticPr fontId="1"/>
  </si>
  <si>
    <t>令和６年度 香川県高等学校新人卓球大会　兼　第５２回全国高校選抜卓球大会香川県予選会</t>
    <phoneticPr fontId="1"/>
  </si>
  <si>
    <t>四学香川西</t>
    <rPh sb="0" eb="5">
      <t>ヨンガクカガワニシ</t>
    </rPh>
    <phoneticPr fontId="1"/>
  </si>
  <si>
    <t>尽誠</t>
    <rPh sb="0" eb="2">
      <t>ジンセイ</t>
    </rPh>
    <phoneticPr fontId="1"/>
  </si>
  <si>
    <t>高中央</t>
    <rPh sb="0" eb="3">
      <t>タカチュウオウ</t>
    </rPh>
    <phoneticPr fontId="1"/>
  </si>
  <si>
    <t>高松商</t>
    <rPh sb="0" eb="3">
      <t>タカマツショウ</t>
    </rPh>
    <phoneticPr fontId="1"/>
  </si>
  <si>
    <t>三木</t>
    <rPh sb="0" eb="2">
      <t>ミキ</t>
    </rPh>
    <phoneticPr fontId="1"/>
  </si>
  <si>
    <t>高松中央</t>
    <rPh sb="0" eb="4">
      <t>タカマツチュウオウ</t>
    </rPh>
    <phoneticPr fontId="1"/>
  </si>
  <si>
    <t>尽誠学園</t>
    <rPh sb="0" eb="4">
      <t>ジンセイガクエン</t>
    </rPh>
    <phoneticPr fontId="1"/>
  </si>
  <si>
    <t>高松商業</t>
    <rPh sb="0" eb="2">
      <t>タカマツ</t>
    </rPh>
    <rPh sb="2" eb="4">
      <t>ショウギョウ</t>
    </rPh>
    <phoneticPr fontId="1"/>
  </si>
  <si>
    <t>高松商業</t>
    <rPh sb="0" eb="4">
      <t>タカマツショウギョウ</t>
    </rPh>
    <phoneticPr fontId="1"/>
  </si>
  <si>
    <t>三木</t>
    <rPh sb="0" eb="2">
      <t>ミキ</t>
    </rPh>
    <phoneticPr fontId="1"/>
  </si>
  <si>
    <t>○</t>
    <phoneticPr fontId="1"/>
  </si>
  <si>
    <t>○：四国大会出場</t>
    <rPh sb="2" eb="6">
      <t>シコクタイカイ</t>
    </rPh>
    <rPh sb="6" eb="8">
      <t>シュツジョウ</t>
    </rPh>
    <phoneticPr fontId="1"/>
  </si>
  <si>
    <t>村上</t>
    <rPh sb="0" eb="2">
      <t>ムラカミ</t>
    </rPh>
    <phoneticPr fontId="1"/>
  </si>
  <si>
    <t>窪田</t>
    <rPh sb="0" eb="2">
      <t>クボタ</t>
    </rPh>
    <phoneticPr fontId="1"/>
  </si>
  <si>
    <t>石原</t>
    <rPh sb="0" eb="2">
      <t>イシハラ</t>
    </rPh>
    <phoneticPr fontId="1"/>
  </si>
  <si>
    <t>山口</t>
    <rPh sb="0" eb="2">
      <t>ヤマグチ</t>
    </rPh>
    <phoneticPr fontId="1"/>
  </si>
  <si>
    <t>多田</t>
    <rPh sb="0" eb="2">
      <t>タダ</t>
    </rPh>
    <phoneticPr fontId="1"/>
  </si>
  <si>
    <t>中村</t>
    <rPh sb="0" eb="2">
      <t>ナカムラ</t>
    </rPh>
    <phoneticPr fontId="1"/>
  </si>
  <si>
    <t>松本</t>
    <rPh sb="0" eb="2">
      <t>マツモト</t>
    </rPh>
    <phoneticPr fontId="1"/>
  </si>
  <si>
    <t>泉</t>
    <rPh sb="0" eb="1">
      <t>イズミ</t>
    </rPh>
    <phoneticPr fontId="1"/>
  </si>
  <si>
    <t>中井</t>
    <rPh sb="0" eb="2">
      <t>ナカイ</t>
    </rPh>
    <phoneticPr fontId="1"/>
  </si>
  <si>
    <t>𠮷　田</t>
    <rPh sb="3" eb="4">
      <t>ダ</t>
    </rPh>
    <phoneticPr fontId="1"/>
  </si>
  <si>
    <t>横井</t>
    <rPh sb="0" eb="2">
      <t>ヨコイ</t>
    </rPh>
    <phoneticPr fontId="1"/>
  </si>
  <si>
    <t>杢村</t>
    <rPh sb="0" eb="2">
      <t>モクムラ</t>
    </rPh>
    <phoneticPr fontId="1"/>
  </si>
  <si>
    <t>久保</t>
    <rPh sb="0" eb="2">
      <t>クボ</t>
    </rPh>
    <phoneticPr fontId="1"/>
  </si>
  <si>
    <t>中尾</t>
    <rPh sb="0" eb="2">
      <t>ナカオ</t>
    </rPh>
    <phoneticPr fontId="1"/>
  </si>
  <si>
    <t>森北</t>
    <rPh sb="0" eb="2">
      <t>モリキタ</t>
    </rPh>
    <phoneticPr fontId="1"/>
  </si>
  <si>
    <t>髙田</t>
    <rPh sb="0" eb="1">
      <t>タカ</t>
    </rPh>
    <rPh sb="1" eb="2">
      <t>タ</t>
    </rPh>
    <phoneticPr fontId="1"/>
  </si>
  <si>
    <t>山村</t>
    <rPh sb="0" eb="2">
      <t>ヤマムラ</t>
    </rPh>
    <phoneticPr fontId="1"/>
  </si>
  <si>
    <t>柴田</t>
    <rPh sb="0" eb="2">
      <t>シバタ</t>
    </rPh>
    <phoneticPr fontId="1"/>
  </si>
  <si>
    <t>藤本</t>
    <rPh sb="0" eb="2">
      <t>フジモト</t>
    </rPh>
    <phoneticPr fontId="1"/>
  </si>
  <si>
    <t>大西</t>
    <rPh sb="0" eb="2">
      <t>オオニシ</t>
    </rPh>
    <phoneticPr fontId="1"/>
  </si>
  <si>
    <t>島田</t>
    <rPh sb="0" eb="2">
      <t>シマダ</t>
    </rPh>
    <phoneticPr fontId="1"/>
  </si>
  <si>
    <t>中川</t>
    <rPh sb="0" eb="2">
      <t>ナカガワ</t>
    </rPh>
    <phoneticPr fontId="1"/>
  </si>
  <si>
    <t>二宮</t>
    <rPh sb="0" eb="2">
      <t>ニノミヤ</t>
    </rPh>
    <phoneticPr fontId="1"/>
  </si>
  <si>
    <t>渡邊</t>
    <rPh sb="0" eb="2">
      <t>ワタナベ</t>
    </rPh>
    <phoneticPr fontId="1"/>
  </si>
  <si>
    <t>神髙</t>
    <rPh sb="0" eb="1">
      <t>カミ</t>
    </rPh>
    <rPh sb="1" eb="2">
      <t>タカ</t>
    </rPh>
    <phoneticPr fontId="1"/>
  </si>
  <si>
    <t>宮崎</t>
    <rPh sb="0" eb="2">
      <t>ミヤザキ</t>
    </rPh>
    <phoneticPr fontId="1"/>
  </si>
  <si>
    <t>阿部</t>
    <rPh sb="0" eb="2">
      <t>アベ</t>
    </rPh>
    <phoneticPr fontId="1"/>
  </si>
  <si>
    <t>劉</t>
    <rPh sb="0" eb="1">
      <t>リュウ</t>
    </rPh>
    <phoneticPr fontId="1"/>
  </si>
  <si>
    <t>髙田</t>
    <rPh sb="0" eb="1">
      <t>タカ</t>
    </rPh>
    <rPh sb="1" eb="2">
      <t>ダ</t>
    </rPh>
    <phoneticPr fontId="1"/>
  </si>
  <si>
    <t>優勝　尽誠学園高校（２年連続33回目）</t>
    <rPh sb="0" eb="2">
      <t>ユウショウ</t>
    </rPh>
    <rPh sb="3" eb="7">
      <t>ジンセイガクエン</t>
    </rPh>
    <rPh sb="7" eb="9">
      <t>コウコウ</t>
    </rPh>
    <rPh sb="11" eb="12">
      <t>ネン</t>
    </rPh>
    <rPh sb="12" eb="14">
      <t>レンゾク</t>
    </rPh>
    <rPh sb="16" eb="18">
      <t>カイメ</t>
    </rPh>
    <phoneticPr fontId="1"/>
  </si>
  <si>
    <t>優勝　尽誠学園高等学校（３年ぶり12回目）</t>
    <rPh sb="0" eb="2">
      <t>ユウショウ</t>
    </rPh>
    <rPh sb="3" eb="7">
      <t>ジンセイガクエン</t>
    </rPh>
    <rPh sb="7" eb="11">
      <t>コウトウガッコウ</t>
    </rPh>
    <rPh sb="13" eb="14">
      <t>ネン</t>
    </rPh>
    <rPh sb="18" eb="20">
      <t>カイメ</t>
    </rPh>
    <phoneticPr fontId="1"/>
  </si>
  <si>
    <t>)</t>
  </si>
  <si>
    <t>高松商</t>
  </si>
  <si>
    <t>(</t>
  </si>
  <si>
    <t>久　保・山　下</t>
  </si>
  <si>
    <t>尽　誠</t>
  </si>
  <si>
    <t>石　原・大　恵</t>
  </si>
  <si>
    <t>高中央</t>
  </si>
  <si>
    <t>日　浦・小　川</t>
  </si>
  <si>
    <t>香川西</t>
  </si>
  <si>
    <t>前　田・山　下</t>
  </si>
  <si>
    <t>決勝</t>
  </si>
  <si>
    <t>多度津</t>
  </si>
  <si>
    <t>小　西・柳　瀬</t>
  </si>
  <si>
    <t>中　川・秋　山</t>
  </si>
  <si>
    <t>高桜井</t>
  </si>
  <si>
    <t>東　川・福　山</t>
  </si>
  <si>
    <t>丸　亀</t>
  </si>
  <si>
    <t>　林　・岩　倉</t>
  </si>
  <si>
    <t>熊　野・宮　口</t>
  </si>
  <si>
    <t>観総合</t>
  </si>
  <si>
    <t>西　島・大　山</t>
  </si>
  <si>
    <t>香中央</t>
  </si>
  <si>
    <t>溝　渕・岡田明</t>
  </si>
  <si>
    <t>高松東</t>
  </si>
  <si>
    <t>井　上・白　井</t>
  </si>
  <si>
    <t>安　倍・正　木</t>
  </si>
  <si>
    <t>農　経</t>
  </si>
  <si>
    <t>長　浦・小　堀</t>
  </si>
  <si>
    <t>坂　出</t>
  </si>
  <si>
    <t>吉　原・稲　崎</t>
  </si>
  <si>
    <t>岩　田・町　田</t>
  </si>
  <si>
    <t>三　木</t>
  </si>
  <si>
    <t>黒　川・大　野</t>
  </si>
  <si>
    <t>野　溝・田　渕</t>
  </si>
  <si>
    <t>片　居・長　尾</t>
  </si>
  <si>
    <t>高松西</t>
  </si>
  <si>
    <t>北　谷・本　丸</t>
  </si>
  <si>
    <t>三　野・　牧　</t>
  </si>
  <si>
    <t>香誠陵</t>
  </si>
  <si>
    <t>大　西・佐　伯</t>
  </si>
  <si>
    <t>三本松</t>
  </si>
  <si>
    <t>平　井・更　紗</t>
  </si>
  <si>
    <t>笠　田</t>
  </si>
  <si>
    <t>平　尾・三　好</t>
  </si>
  <si>
    <t>倉　渕・内　海</t>
  </si>
  <si>
    <t>川島・村上</t>
    <rPh sb="0" eb="2">
      <t>カワシマ</t>
    </rPh>
    <rPh sb="3" eb="5">
      <t>ムラカミ</t>
    </rPh>
    <phoneticPr fontId="1"/>
  </si>
  <si>
    <t>窪田・藤井</t>
    <rPh sb="0" eb="2">
      <t>クボタ</t>
    </rPh>
    <rPh sb="3" eb="5">
      <t>フジイ</t>
    </rPh>
    <phoneticPr fontId="1"/>
  </si>
  <si>
    <t>三　木・中　井</t>
  </si>
  <si>
    <t>観　一</t>
  </si>
  <si>
    <t>高　平・竹　田</t>
  </si>
  <si>
    <t>横　井・松　本</t>
  </si>
  <si>
    <t>寺　嶋・田　原</t>
  </si>
  <si>
    <t>野　添・宮　﨑</t>
  </si>
  <si>
    <t>加　藤・後　藤</t>
  </si>
  <si>
    <t>高工芸</t>
  </si>
  <si>
    <t>裏　山・有　賀</t>
  </si>
  <si>
    <t>琴　平</t>
  </si>
  <si>
    <t>近　石・石　川</t>
  </si>
  <si>
    <t>高　松</t>
  </si>
  <si>
    <t>安　間・松　原</t>
  </si>
  <si>
    <t>多　田・井　川</t>
  </si>
  <si>
    <t>伊　賀・廣　岡</t>
  </si>
  <si>
    <t>高　橋・山　﨑</t>
  </si>
  <si>
    <t>　林　・喜　田</t>
  </si>
  <si>
    <t>小　川・松　岡</t>
  </si>
  <si>
    <t>中　井・上　原</t>
  </si>
  <si>
    <t>生　西・御　厩</t>
  </si>
  <si>
    <t>宇都宮・岡田岳</t>
  </si>
  <si>
    <t>久　保・澤　田</t>
  </si>
  <si>
    <t>善　一</t>
  </si>
  <si>
    <t>宮　家・竹　川</t>
  </si>
  <si>
    <t>山　本・大　塚</t>
  </si>
  <si>
    <t>近　森・若　宮</t>
  </si>
  <si>
    <t>三　宅・神　田</t>
  </si>
  <si>
    <t>松　浦・中　山</t>
  </si>
  <si>
    <t>白　井・砂　野</t>
  </si>
  <si>
    <t>北　岡・宇　田</t>
  </si>
  <si>
    <t>高専詫</t>
  </si>
  <si>
    <t>荒　木・合田口</t>
  </si>
  <si>
    <t>藤　井</t>
  </si>
  <si>
    <t>直　江・安　藤</t>
  </si>
  <si>
    <t>藤　原・橋　本</t>
  </si>
  <si>
    <t>齊　藤・三　好</t>
  </si>
  <si>
    <t>森　北・大　熊</t>
  </si>
  <si>
    <t>高松一</t>
  </si>
  <si>
    <t>黒　島・伊　丹</t>
  </si>
  <si>
    <t>小中央</t>
  </si>
  <si>
    <t>中　川・工　藤</t>
  </si>
  <si>
    <t>鬼　松・川　崎</t>
  </si>
  <si>
    <t>井　上・村　上</t>
  </si>
  <si>
    <t>山　口・中　村</t>
  </si>
  <si>
    <t>高　瀬</t>
  </si>
  <si>
    <t>佐　藤・真　鍋</t>
  </si>
  <si>
    <t>塩　見・廣　田</t>
  </si>
  <si>
    <t>　泉　・中　原</t>
  </si>
  <si>
    <t>大手高</t>
  </si>
  <si>
    <t>安　部・貞　方</t>
  </si>
  <si>
    <t>大　平・中　山</t>
  </si>
  <si>
    <t>野　村・　廻　</t>
  </si>
  <si>
    <t>秦泉寺・中　西</t>
  </si>
  <si>
    <t>英　明</t>
  </si>
  <si>
    <t>久　本・河　越</t>
  </si>
  <si>
    <t>神　内・　菅　</t>
  </si>
  <si>
    <t>萓　野・福　田</t>
  </si>
  <si>
    <t>大　林・村　上</t>
  </si>
  <si>
    <t>窪　田・百　相</t>
  </si>
  <si>
    <t>坂出工</t>
  </si>
  <si>
    <t>糸　川・橋　本</t>
  </si>
  <si>
    <t>荻　野・　森　</t>
  </si>
  <si>
    <t>森　田・中　場</t>
  </si>
  <si>
    <r>
      <t>家　奥・</t>
    </r>
    <r>
      <rPr>
        <sz val="11"/>
        <rFont val="ＭＳ 明朝"/>
        <family val="1"/>
        <charset val="128"/>
      </rPr>
      <t>𠮷　</t>
    </r>
    <r>
      <rPr>
        <sz val="11"/>
        <rFont val="HG丸ｺﾞｼｯｸM-PRO"/>
        <family val="3"/>
        <charset val="128"/>
      </rPr>
      <t>田</t>
    </r>
    <phoneticPr fontId="1"/>
  </si>
  <si>
    <t>藤　本・新　西</t>
  </si>
  <si>
    <t>香　川・遠　藤</t>
  </si>
  <si>
    <t>福　家・樽　井</t>
  </si>
  <si>
    <t>小　野・桒　原</t>
  </si>
  <si>
    <t>石　田</t>
  </si>
  <si>
    <t>石　川・新　名</t>
  </si>
  <si>
    <t>(尽誠学園)</t>
    <rPh sb="1" eb="5">
      <t>ジンセイガクエン</t>
    </rPh>
    <phoneticPr fontId="1"/>
  </si>
  <si>
    <t>黒　田・多　田</t>
  </si>
  <si>
    <t>赤　松・西　口</t>
  </si>
  <si>
    <t>二　見・矢　野</t>
  </si>
  <si>
    <t>野　田・豊　久</t>
  </si>
  <si>
    <t>山　下・　脇　</t>
  </si>
  <si>
    <t>杉　野・池　田</t>
  </si>
  <si>
    <t>桑　原・吉　峰</t>
  </si>
  <si>
    <t>柏　原・藤　田</t>
  </si>
  <si>
    <t>出　水・森　岡</t>
  </si>
  <si>
    <t>工　藤・川　竹</t>
  </si>
  <si>
    <t>　原　・高　橋</t>
  </si>
  <si>
    <t>平　野・黒　川</t>
  </si>
  <si>
    <t>漆　原・東　原</t>
  </si>
  <si>
    <t>高　橋・渡　邉</t>
  </si>
  <si>
    <t>門　田・瀬　戸</t>
  </si>
  <si>
    <t>佐　竹・山　﨑</t>
  </si>
  <si>
    <t>寺　田・眞　鍋</t>
  </si>
  <si>
    <t>中　西・濵　野</t>
  </si>
  <si>
    <t>藤　繁・杉　本</t>
  </si>
  <si>
    <t>濵　田・　中　</t>
  </si>
  <si>
    <t>北　山・山　本</t>
  </si>
  <si>
    <t>志　村・三　島</t>
  </si>
  <si>
    <t>戸　村・漆　原</t>
  </si>
  <si>
    <t>藤井　一輝</t>
    <rPh sb="0" eb="2">
      <t>フジイ</t>
    </rPh>
    <rPh sb="3" eb="5">
      <t>カズキ</t>
    </rPh>
    <phoneticPr fontId="1"/>
  </si>
  <si>
    <t>・</t>
    <phoneticPr fontId="1"/>
  </si>
  <si>
    <t>窪田　伊吹</t>
    <rPh sb="0" eb="2">
      <t>クボタ</t>
    </rPh>
    <rPh sb="3" eb="5">
      <t>イブキ</t>
    </rPh>
    <phoneticPr fontId="1"/>
  </si>
  <si>
    <t>眞　田・山　口</t>
  </si>
  <si>
    <t>飯　田・大　北</t>
  </si>
  <si>
    <t>寺　石・森　田</t>
  </si>
  <si>
    <t>森　田・大　和</t>
  </si>
  <si>
    <t>濱　野・國　金</t>
  </si>
  <si>
    <t>中　尾・庄　田</t>
  </si>
  <si>
    <t>川　島・村　上</t>
  </si>
  <si>
    <t>杢　村・中　尾</t>
  </si>
  <si>
    <t>優勝</t>
    <rPh sb="0" eb="2">
      <t>ユウショウ</t>
    </rPh>
    <phoneticPr fontId="1"/>
  </si>
  <si>
    <t>窪　田・藤　井</t>
  </si>
  <si>
    <t>会場：高松市西部運動センター</t>
  </si>
  <si>
    <t>期日：令和6年11月3日(日)</t>
  </si>
  <si>
    <t>男子ダブルス</t>
  </si>
  <si>
    <t>令和6年度　香川県高等学校新人卓球大会</t>
  </si>
  <si>
    <t>髙　田・山　村</t>
  </si>
  <si>
    <t>柴　田・藤　本</t>
  </si>
  <si>
    <t>半　井・植　松</t>
  </si>
  <si>
    <t>今　城・大　開</t>
  </si>
  <si>
    <t>遠　山・髙　木</t>
  </si>
  <si>
    <t>間　嶋・木　村</t>
  </si>
  <si>
    <t>佐々木・田　中</t>
  </si>
  <si>
    <t>土　田・石　井</t>
  </si>
  <si>
    <t>小　川・黒　川</t>
  </si>
  <si>
    <t>工　藤・大　谷</t>
  </si>
  <si>
    <t>萬　藤・　森　</t>
  </si>
  <si>
    <t>山　下・大　嶋</t>
  </si>
  <si>
    <t>山　﨑・寺　竹</t>
  </si>
  <si>
    <t>谷　定・国　方</t>
  </si>
  <si>
    <t>三　木・納　田</t>
  </si>
  <si>
    <t>小　野・金　藤</t>
  </si>
  <si>
    <t>山　本・中　川</t>
  </si>
  <si>
    <t>菊　地・津　田</t>
  </si>
  <si>
    <t>　北　・来　田</t>
  </si>
  <si>
    <t>吉　田・稲　毛</t>
  </si>
  <si>
    <t>齋　賀・塩　田</t>
  </si>
  <si>
    <t>岩　倉・寺　井</t>
  </si>
  <si>
    <t>満　岡・六　車</t>
  </si>
  <si>
    <t>髙　木・喜　多</t>
  </si>
  <si>
    <t>髙　田・　谷　</t>
  </si>
  <si>
    <t>大　西・宮　崎</t>
  </si>
  <si>
    <t>中　川・渡　邊</t>
  </si>
  <si>
    <t>二　宮・神　髙</t>
  </si>
  <si>
    <t>中　茂・小　野</t>
  </si>
  <si>
    <t>　梶　・永　山</t>
  </si>
  <si>
    <t>西　岡・後　藤</t>
  </si>
  <si>
    <t>山　本・藤　田</t>
  </si>
  <si>
    <t>増　田・石　川</t>
  </si>
  <si>
    <t>仲　西・大　森</t>
  </si>
  <si>
    <t>中　村・藤　井</t>
  </si>
  <si>
    <t>　森　・　東　</t>
  </si>
  <si>
    <t>川　東・田　尾</t>
  </si>
  <si>
    <t>小　野・大　西</t>
  </si>
  <si>
    <t>徳　田・田　村</t>
  </si>
  <si>
    <t>髙　橋・小　田</t>
  </si>
  <si>
    <t>川　田・宮　本</t>
  </si>
  <si>
    <t>矢　野・原　田</t>
  </si>
  <si>
    <t>貞　廣・山　本</t>
  </si>
  <si>
    <t>小笠原・井　上</t>
  </si>
  <si>
    <t>近　石・嶋　田</t>
  </si>
  <si>
    <t>平　間・上　川</t>
  </si>
  <si>
    <t>佐々木・小　泉</t>
  </si>
  <si>
    <t>鹿　庭・秋　山</t>
  </si>
  <si>
    <t>藤本　栞奈</t>
    <rPh sb="0" eb="2">
      <t>フジモト</t>
    </rPh>
    <rPh sb="3" eb="4">
      <t>シオリ</t>
    </rPh>
    <rPh sb="4" eb="5">
      <t>ナ</t>
    </rPh>
    <phoneticPr fontId="1"/>
  </si>
  <si>
    <t>柴田　悠未</t>
    <rPh sb="0" eb="2">
      <t>シバタ</t>
    </rPh>
    <rPh sb="3" eb="4">
      <t>ユウ</t>
    </rPh>
    <rPh sb="4" eb="5">
      <t>ミ</t>
    </rPh>
    <phoneticPr fontId="1"/>
  </si>
  <si>
    <t>河　井・吉　井</t>
  </si>
  <si>
    <t>戸　城・中　西</t>
  </si>
  <si>
    <t>髙　木・近　藤</t>
  </si>
  <si>
    <t>杢　村・島　田</t>
  </si>
  <si>
    <t>阿　部・　劉　</t>
  </si>
  <si>
    <t>女子ダブルス</t>
  </si>
  <si>
    <t>山　下</t>
  </si>
  <si>
    <t>準決勝</t>
  </si>
  <si>
    <t>窪　田</t>
  </si>
  <si>
    <t>坂　本</t>
  </si>
  <si>
    <t>大　恵</t>
  </si>
  <si>
    <t>鬼　松</t>
  </si>
  <si>
    <t>漆　原</t>
  </si>
  <si>
    <t>森　田</t>
  </si>
  <si>
    <t>大　塚</t>
  </si>
  <si>
    <t>更　紗</t>
  </si>
  <si>
    <t>平　田</t>
  </si>
  <si>
    <r>
      <rPr>
        <sz val="11"/>
        <rFont val="ＭＳ 明朝"/>
        <family val="1"/>
        <charset val="128"/>
      </rPr>
      <t>𠮷　</t>
    </r>
    <r>
      <rPr>
        <sz val="11"/>
        <rFont val="HG丸ｺﾞｼｯｸM-PRO"/>
        <family val="3"/>
        <charset val="128"/>
      </rPr>
      <t>田</t>
    </r>
    <phoneticPr fontId="1"/>
  </si>
  <si>
    <r>
      <t>岡　田</t>
    </r>
    <r>
      <rPr>
        <sz val="9"/>
        <rFont val="HG丸ｺﾞｼｯｸM-PRO"/>
        <family val="3"/>
        <charset val="128"/>
      </rPr>
      <t>明</t>
    </r>
  </si>
  <si>
    <t>廣　田</t>
  </si>
  <si>
    <t>小　川</t>
  </si>
  <si>
    <t>桑　原</t>
  </si>
  <si>
    <t>稲　崎</t>
  </si>
  <si>
    <t>中　川</t>
  </si>
  <si>
    <t>小　堀</t>
  </si>
  <si>
    <t>若　宮</t>
  </si>
  <si>
    <t>御　厩</t>
  </si>
  <si>
    <t>大恵</t>
    <rPh sb="0" eb="2">
      <t>オオエ</t>
    </rPh>
    <phoneticPr fontId="1"/>
  </si>
  <si>
    <t>　脇</t>
  </si>
  <si>
    <r>
      <t>岡　田</t>
    </r>
    <r>
      <rPr>
        <sz val="9"/>
        <rFont val="HG丸ｺﾞｼｯｸM-PRO"/>
        <family val="3"/>
        <charset val="128"/>
      </rPr>
      <t>岳</t>
    </r>
  </si>
  <si>
    <t>佐　伯</t>
  </si>
  <si>
    <t>黒　川</t>
  </si>
  <si>
    <t>片　居</t>
  </si>
  <si>
    <t>桒　原</t>
  </si>
  <si>
    <t>有　賀</t>
  </si>
  <si>
    <t>眞　田</t>
  </si>
  <si>
    <t>志　度</t>
  </si>
  <si>
    <t>池　田</t>
  </si>
  <si>
    <t>宮　家</t>
  </si>
  <si>
    <t>石　川</t>
  </si>
  <si>
    <t>柏　原</t>
  </si>
  <si>
    <t>宮　﨑</t>
  </si>
  <si>
    <t>直　江</t>
  </si>
  <si>
    <t>藤井寒</t>
  </si>
  <si>
    <t>滝　本</t>
  </si>
  <si>
    <t>高　平</t>
  </si>
  <si>
    <t>糸　川</t>
  </si>
  <si>
    <t>百　相</t>
  </si>
  <si>
    <t>黒　田</t>
  </si>
  <si>
    <t>西　島</t>
  </si>
  <si>
    <t>山　﨑</t>
  </si>
  <si>
    <t>合田口</t>
  </si>
  <si>
    <t>杉　浦</t>
  </si>
  <si>
    <t>佐　藤</t>
  </si>
  <si>
    <t>門　田</t>
  </si>
  <si>
    <t>濱　野</t>
  </si>
  <si>
    <t>野　添</t>
  </si>
  <si>
    <t>飯　田</t>
  </si>
  <si>
    <t>村　上</t>
  </si>
  <si>
    <t>竹　川</t>
  </si>
  <si>
    <t>赤　松</t>
  </si>
  <si>
    <t>工　藤</t>
  </si>
  <si>
    <t>濵　田</t>
  </si>
  <si>
    <t>北　岡</t>
  </si>
  <si>
    <t>宇都宮</t>
  </si>
  <si>
    <t>家　奥</t>
  </si>
  <si>
    <t>市　原</t>
  </si>
  <si>
    <t>柳　瀬</t>
  </si>
  <si>
    <t>入　江</t>
  </si>
  <si>
    <t>　原</t>
  </si>
  <si>
    <t>寺　嶋</t>
  </si>
  <si>
    <t>森　岡</t>
  </si>
  <si>
    <t>橋　本</t>
  </si>
  <si>
    <t>中　村</t>
  </si>
  <si>
    <t>中　尾</t>
  </si>
  <si>
    <t>倉　渕</t>
  </si>
  <si>
    <t>齊　藤</t>
  </si>
  <si>
    <t>出　水</t>
  </si>
  <si>
    <t>脇　田</t>
  </si>
  <si>
    <t>貞　方</t>
  </si>
  <si>
    <t>谷　澤</t>
  </si>
  <si>
    <t>秋　山</t>
  </si>
  <si>
    <t>福　山</t>
  </si>
  <si>
    <t>岡　崎</t>
  </si>
  <si>
    <t>久　本</t>
  </si>
  <si>
    <t>　廻</t>
  </si>
  <si>
    <t>樽　井</t>
  </si>
  <si>
    <t>安　倍</t>
  </si>
  <si>
    <t>丸城西</t>
  </si>
  <si>
    <t>寒　川</t>
  </si>
  <si>
    <t>東　原</t>
  </si>
  <si>
    <t>野　村</t>
  </si>
  <si>
    <t>長　尾</t>
  </si>
  <si>
    <t>岩　田</t>
  </si>
  <si>
    <t>三　野</t>
  </si>
  <si>
    <t>塩　見</t>
  </si>
  <si>
    <t>大　原</t>
  </si>
  <si>
    <t>白　井</t>
  </si>
  <si>
    <t>高　橋</t>
  </si>
  <si>
    <t>井　川</t>
  </si>
  <si>
    <t>伊　丹</t>
  </si>
  <si>
    <t>廣　岡</t>
  </si>
  <si>
    <t>野　田</t>
  </si>
  <si>
    <t>飯　山</t>
  </si>
  <si>
    <t>木　下</t>
  </si>
  <si>
    <t>生　西</t>
  </si>
  <si>
    <t>中　井</t>
  </si>
  <si>
    <t>三　浦</t>
  </si>
  <si>
    <t>町　田</t>
  </si>
  <si>
    <t>萓　野</t>
  </si>
  <si>
    <t>二　見</t>
  </si>
  <si>
    <t>熊　野</t>
  </si>
  <si>
    <t>全国新人合宿決定戦</t>
    <rPh sb="0" eb="2">
      <t>ゼンコク</t>
    </rPh>
    <rPh sb="2" eb="4">
      <t>シンジン</t>
    </rPh>
    <rPh sb="4" eb="6">
      <t>ガッシュク</t>
    </rPh>
    <rPh sb="6" eb="9">
      <t>ケッテイセン</t>
    </rPh>
    <phoneticPr fontId="1"/>
  </si>
  <si>
    <t>井　上</t>
  </si>
  <si>
    <t>松　岡</t>
  </si>
  <si>
    <t>喜　田</t>
  </si>
  <si>
    <t>田　渕</t>
  </si>
  <si>
    <t>中　西</t>
  </si>
  <si>
    <t>日　浦</t>
  </si>
  <si>
    <t>平　尾</t>
  </si>
  <si>
    <t>加　藤</t>
  </si>
  <si>
    <t>裏　山</t>
  </si>
  <si>
    <t>荻　野</t>
  </si>
  <si>
    <t>吉　野</t>
  </si>
  <si>
    <t>眞　鍋</t>
  </si>
  <si>
    <t>岩　倉</t>
  </si>
  <si>
    <t>上　場</t>
  </si>
  <si>
    <t>大　平</t>
  </si>
  <si>
    <t>新　名</t>
  </si>
  <si>
    <t>清　水</t>
  </si>
  <si>
    <t>山　田</t>
  </si>
  <si>
    <t>藤　原</t>
  </si>
  <si>
    <t>武　田</t>
  </si>
  <si>
    <t>石　原</t>
  </si>
  <si>
    <t>期日：令和6年11月3日(日)・11月4日(月)</t>
  </si>
  <si>
    <t>男子シングルス</t>
  </si>
  <si>
    <t>前　田</t>
  </si>
  <si>
    <t>川　島</t>
  </si>
  <si>
    <t>北　山</t>
  </si>
  <si>
    <t>黒　島</t>
  </si>
  <si>
    <t>炭　井</t>
  </si>
  <si>
    <t>大　山</t>
  </si>
  <si>
    <t>大　西</t>
  </si>
  <si>
    <t>渡　邉</t>
  </si>
  <si>
    <t>近　森</t>
  </si>
  <si>
    <t>宇　田</t>
  </si>
  <si>
    <t>内　海</t>
  </si>
  <si>
    <t>戸　村</t>
  </si>
  <si>
    <t>濵　野</t>
  </si>
  <si>
    <t>後　藤</t>
  </si>
  <si>
    <t>宮　澤</t>
  </si>
  <si>
    <t>野　溝</t>
  </si>
  <si>
    <t>　泉</t>
  </si>
  <si>
    <t>松　浦</t>
  </si>
  <si>
    <t>西　口</t>
  </si>
  <si>
    <t>山　本</t>
  </si>
  <si>
    <t>　韓</t>
  </si>
  <si>
    <t>國　金</t>
  </si>
  <si>
    <t>秦泉寺</t>
  </si>
  <si>
    <t>多　田</t>
  </si>
  <si>
    <t>小　倉</t>
  </si>
  <si>
    <t>吉　原</t>
  </si>
  <si>
    <t>松　本</t>
  </si>
  <si>
    <t>三　好</t>
  </si>
  <si>
    <t>　中</t>
  </si>
  <si>
    <t>香　川</t>
  </si>
  <si>
    <t>大　熊</t>
  </si>
  <si>
    <t>山　口</t>
  </si>
  <si>
    <t>平　井</t>
  </si>
  <si>
    <t>神　内</t>
  </si>
  <si>
    <t>北　谷</t>
  </si>
  <si>
    <t>川　廣</t>
  </si>
  <si>
    <t>竹　田</t>
  </si>
  <si>
    <t>安　部</t>
  </si>
  <si>
    <t>中　山</t>
  </si>
  <si>
    <t>宮　口</t>
  </si>
  <si>
    <t>真　鍋</t>
  </si>
  <si>
    <t>荒　木</t>
  </si>
  <si>
    <t>澤　田</t>
  </si>
  <si>
    <t>正　木</t>
  </si>
  <si>
    <t>大　北</t>
  </si>
  <si>
    <t>中　場</t>
  </si>
  <si>
    <t>伊　賀</t>
  </si>
  <si>
    <t>桑　嶋</t>
  </si>
  <si>
    <t>志　村</t>
  </si>
  <si>
    <t>角　石</t>
  </si>
  <si>
    <t>矢　野</t>
  </si>
  <si>
    <t>森　北</t>
  </si>
  <si>
    <t>川　崎</t>
  </si>
  <si>
    <t>杉　野</t>
  </si>
  <si>
    <t>三　宅</t>
  </si>
  <si>
    <t>小　西</t>
  </si>
  <si>
    <t>神　田</t>
  </si>
  <si>
    <t>遠　藤</t>
  </si>
  <si>
    <t>新　西</t>
  </si>
  <si>
    <t>東　川</t>
  </si>
  <si>
    <t>河　越</t>
  </si>
  <si>
    <t>福　田</t>
  </si>
  <si>
    <t>中　原</t>
  </si>
  <si>
    <t>三　島</t>
  </si>
  <si>
    <t>福　家</t>
  </si>
  <si>
    <t>　菅</t>
  </si>
  <si>
    <t>藤　繁</t>
  </si>
  <si>
    <t>砂　野</t>
  </si>
  <si>
    <t>大　野</t>
  </si>
  <si>
    <t>松　原</t>
  </si>
  <si>
    <t>亀　山</t>
  </si>
  <si>
    <t>杉　本</t>
  </si>
  <si>
    <t>大　和</t>
  </si>
  <si>
    <t>津　村</t>
  </si>
  <si>
    <t>　林</t>
  </si>
  <si>
    <t>佐　竹</t>
  </si>
  <si>
    <t>近　石</t>
  </si>
  <si>
    <t>横　井</t>
  </si>
  <si>
    <t>上　原</t>
  </si>
  <si>
    <t>吉　峰</t>
  </si>
  <si>
    <t>寺　田</t>
  </si>
  <si>
    <t>長　浦</t>
  </si>
  <si>
    <t>溝　渕</t>
  </si>
  <si>
    <t>　牧</t>
  </si>
  <si>
    <t>安　間</t>
  </si>
  <si>
    <t>田　原</t>
  </si>
  <si>
    <t>本　丸</t>
  </si>
  <si>
    <t>瀬　戸</t>
  </si>
  <si>
    <t>大　林</t>
  </si>
  <si>
    <t>藤　本</t>
  </si>
  <si>
    <t>藤　田</t>
  </si>
  <si>
    <t>安　藤</t>
  </si>
  <si>
    <t>川　竹</t>
  </si>
  <si>
    <t>坂出一</t>
  </si>
  <si>
    <t>新　居</t>
  </si>
  <si>
    <t>豊　久</t>
  </si>
  <si>
    <t>鈴　木</t>
  </si>
  <si>
    <t>平　野</t>
  </si>
  <si>
    <t>　森</t>
  </si>
  <si>
    <t>豊　浦</t>
  </si>
  <si>
    <t>小　野</t>
  </si>
  <si>
    <t>深　川</t>
  </si>
  <si>
    <t>寺　島</t>
  </si>
  <si>
    <t>髙　橋</t>
  </si>
  <si>
    <t>寺　石</t>
  </si>
  <si>
    <t>久　保</t>
  </si>
  <si>
    <t>杢　村</t>
  </si>
  <si>
    <t>庄　田</t>
  </si>
  <si>
    <t>　劉</t>
  </si>
  <si>
    <t>田　中</t>
  </si>
  <si>
    <t>中　茂</t>
  </si>
  <si>
    <t>髙　木</t>
  </si>
  <si>
    <t>吉　井</t>
  </si>
  <si>
    <t>貞　廣</t>
  </si>
  <si>
    <t>森　下</t>
  </si>
  <si>
    <t>間　嶋</t>
  </si>
  <si>
    <t>田　尾</t>
  </si>
  <si>
    <t>髙　田</t>
  </si>
  <si>
    <t>増　田</t>
  </si>
  <si>
    <t>宮　本</t>
  </si>
  <si>
    <t>　梶</t>
  </si>
  <si>
    <t>上　川</t>
  </si>
  <si>
    <t>川　田</t>
  </si>
  <si>
    <t>仲　西</t>
  </si>
  <si>
    <t>佐々木</t>
  </si>
  <si>
    <t>寺　竹</t>
  </si>
  <si>
    <t>平　間</t>
  </si>
  <si>
    <t>島　田</t>
  </si>
  <si>
    <t>谷　定</t>
  </si>
  <si>
    <t>稲　毛</t>
  </si>
  <si>
    <t>納　田</t>
  </si>
  <si>
    <t>河　井</t>
  </si>
  <si>
    <t>嶋　田</t>
  </si>
  <si>
    <t>　東</t>
  </si>
  <si>
    <t>小　泉</t>
  </si>
  <si>
    <t>　谷</t>
  </si>
  <si>
    <t>齋　賀</t>
  </si>
  <si>
    <t>塩　田</t>
  </si>
  <si>
    <t>満　岡</t>
  </si>
  <si>
    <t>鹿　庭</t>
  </si>
  <si>
    <t>大　開</t>
  </si>
  <si>
    <t>半　井</t>
  </si>
  <si>
    <t>寺　井</t>
  </si>
  <si>
    <t>戸　城</t>
  </si>
  <si>
    <t>斉　藤</t>
  </si>
  <si>
    <t>神　髙</t>
  </si>
  <si>
    <t>二　宮</t>
  </si>
  <si>
    <t>渡　邊</t>
  </si>
  <si>
    <t>徳　田</t>
  </si>
  <si>
    <t>大　谷</t>
  </si>
  <si>
    <t>来　田</t>
  </si>
  <si>
    <t>小笠原</t>
  </si>
  <si>
    <t>西　岡</t>
  </si>
  <si>
    <t>小　田</t>
  </si>
  <si>
    <t>国　方</t>
  </si>
  <si>
    <t>吉　田</t>
  </si>
  <si>
    <t>今　城</t>
  </si>
  <si>
    <t>川　東</t>
  </si>
  <si>
    <t>土　田</t>
  </si>
  <si>
    <t>菊　地</t>
  </si>
  <si>
    <t>曽　根</t>
  </si>
  <si>
    <t>大　森</t>
  </si>
  <si>
    <t>　北</t>
  </si>
  <si>
    <t>喜　多</t>
  </si>
  <si>
    <t>(四学香川西)</t>
    <rPh sb="1" eb="6">
      <t>ヨンガクカガワニシ</t>
    </rPh>
    <phoneticPr fontId="1"/>
  </si>
  <si>
    <t>宮　崎</t>
  </si>
  <si>
    <t>田　村</t>
  </si>
  <si>
    <t>萬　藤</t>
  </si>
  <si>
    <t>永　山</t>
  </si>
  <si>
    <t>金　藤</t>
  </si>
  <si>
    <t>原　田</t>
  </si>
  <si>
    <t>大　嶋</t>
  </si>
  <si>
    <t>石　井</t>
  </si>
  <si>
    <t>六　車</t>
  </si>
  <si>
    <t>柿　本</t>
  </si>
  <si>
    <t>津　田</t>
  </si>
  <si>
    <t>木　村</t>
  </si>
  <si>
    <t>劉　小瑜</t>
    <rPh sb="0" eb="1">
      <t>リュウ</t>
    </rPh>
    <rPh sb="2" eb="4">
      <t>ショウユ</t>
    </rPh>
    <phoneticPr fontId="1"/>
  </si>
  <si>
    <t>生　島</t>
  </si>
  <si>
    <t>植　松</t>
  </si>
  <si>
    <t>近　藤</t>
  </si>
  <si>
    <t>遠　山</t>
  </si>
  <si>
    <t>阿　部</t>
  </si>
  <si>
    <t>柴　田</t>
  </si>
  <si>
    <t>山　村</t>
  </si>
  <si>
    <t>女子シングルス</t>
  </si>
  <si>
    <t>Best16</t>
    <phoneticPr fontId="1"/>
  </si>
  <si>
    <t>Best8</t>
    <phoneticPr fontId="1"/>
  </si>
  <si>
    <t>Best32</t>
    <phoneticPr fontId="1"/>
  </si>
  <si>
    <t>学校名</t>
    <rPh sb="0" eb="3">
      <t>ガッコウメイ</t>
    </rPh>
    <phoneticPr fontId="1"/>
  </si>
  <si>
    <t>選手名</t>
    <rPh sb="0" eb="3">
      <t>センシュメイ</t>
    </rPh>
    <phoneticPr fontId="1"/>
  </si>
  <si>
    <t>ランク</t>
    <phoneticPr fontId="1"/>
  </si>
  <si>
    <t>女子ダブルス</t>
    <rPh sb="0" eb="2">
      <t>ジョシ</t>
    </rPh>
    <phoneticPr fontId="1"/>
  </si>
  <si>
    <t>男子ダブルス</t>
    <rPh sb="0" eb="2">
      <t>ダンシ</t>
    </rPh>
    <phoneticPr fontId="1"/>
  </si>
  <si>
    <t>観音寺第一</t>
    <rPh sb="0" eb="5">
      <t>カンオンジダイイチ</t>
    </rPh>
    <phoneticPr fontId="1"/>
  </si>
  <si>
    <t>女子シングルス</t>
    <rPh sb="0" eb="2">
      <t>ジョシ</t>
    </rPh>
    <phoneticPr fontId="1"/>
  </si>
  <si>
    <t>男子シングルス</t>
    <rPh sb="0" eb="2">
      <t>ダンシ</t>
    </rPh>
    <phoneticPr fontId="1"/>
  </si>
  <si>
    <t>女子学校対抗</t>
    <rPh sb="0" eb="6">
      <t>ジョシガッコウタイコウ</t>
    </rPh>
    <phoneticPr fontId="1"/>
  </si>
  <si>
    <t>男子学校対抗</t>
    <rPh sb="0" eb="6">
      <t>ダンシガッコウタイコウ</t>
    </rPh>
    <phoneticPr fontId="1"/>
  </si>
  <si>
    <t>令和６年度 香川県高等学校新人卓球大会 順位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シンジン</t>
    </rPh>
    <rPh sb="15" eb="17">
      <t>タッキュウ</t>
    </rPh>
    <rPh sb="17" eb="19">
      <t>タイカイ</t>
    </rPh>
    <rPh sb="20" eb="22">
      <t>ジュンイ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</si>
</sst>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Arial"/>
      <family val="2"/>
    </font>
    <font>
      <sz val="12"/>
      <name val="ＭＳ Ｐ明朝"/>
      <family val="1"/>
      <charset val="128"/>
    </font>
    <font>
      <sz val="16"/>
      <name val="Bookman Old Style"/>
      <family val="1"/>
    </font>
    <font>
      <sz val="16"/>
      <name val="ＭＳ Ｐ明朝"/>
      <family val="1"/>
      <charset val="128"/>
    </font>
    <font>
      <sz val="14"/>
      <name val="Arial"/>
      <family val="2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HG丸ｺﾞｼｯｸM-PRO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25"/>
      <name val="ＭＳ Ｐ明朝"/>
      <family val="1"/>
      <charset val="128"/>
    </font>
    <font>
      <sz val="24"/>
      <name val="ＭＳ 明朝"/>
      <family val="1"/>
      <charset val="128"/>
    </font>
    <font>
      <sz val="11"/>
      <name val="HG丸ｺﾞｼｯｸM-PRO"/>
      <family val="1"/>
      <charset val="128"/>
    </font>
    <font>
      <sz val="9"/>
      <name val="HG丸ｺﾞｼｯｸM-PRO"/>
      <family val="3"/>
      <charset val="128"/>
    </font>
    <font>
      <sz val="20"/>
      <name val="Times New Roman"/>
      <family val="1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theme="1"/>
      </left>
      <right/>
      <top/>
      <bottom style="thick">
        <color rgb="FFFF0000"/>
      </bottom>
      <diagonal/>
    </border>
    <border>
      <left style="thin">
        <color theme="1"/>
      </left>
      <right/>
      <top style="thick">
        <color rgb="FFFF0000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ck">
        <color indexed="10"/>
      </left>
      <right/>
      <top/>
      <bottom/>
      <diagonal/>
    </border>
    <border>
      <left/>
      <right/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/>
      <bottom style="thin">
        <color indexed="8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ck">
        <color indexed="10"/>
      </left>
      <right/>
      <top/>
      <bottom style="thin">
        <color indexed="8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98">
    <xf numFmtId="0" fontId="0" fillId="0" borderId="0" xfId="0"/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0" xfId="1" applyFont="1" applyAlignment="1">
      <alignment vertical="center" shrinkToFit="1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1" xfId="1" applyFont="1" applyBorder="1" applyAlignment="1">
      <alignment vertical="center" shrinkToFit="1"/>
    </xf>
    <xf numFmtId="0" fontId="2" fillId="0" borderId="11" xfId="1" applyFont="1" applyBorder="1" applyAlignment="1">
      <alignment vertical="center" shrinkToFit="1"/>
    </xf>
    <xf numFmtId="0" fontId="2" fillId="0" borderId="12" xfId="1" applyFont="1" applyBorder="1" applyAlignment="1">
      <alignment vertical="center" shrinkToFit="1"/>
    </xf>
    <xf numFmtId="0" fontId="2" fillId="0" borderId="13" xfId="1" applyFont="1" applyBorder="1" applyAlignment="1">
      <alignment vertical="center" shrinkToFit="1"/>
    </xf>
    <xf numFmtId="0" fontId="2" fillId="0" borderId="2" xfId="1" applyFont="1" applyBorder="1" applyAlignment="1">
      <alignment vertical="center" shrinkToFit="1"/>
    </xf>
    <xf numFmtId="0" fontId="5" fillId="0" borderId="0" xfId="1" applyFont="1" applyAlignment="1">
      <alignment vertical="center" justifyLastLine="1" shrinkToFit="1"/>
    </xf>
    <xf numFmtId="0" fontId="2" fillId="0" borderId="0" xfId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left" vertical="center"/>
    </xf>
    <xf numFmtId="0" fontId="2" fillId="0" borderId="40" xfId="2" applyFont="1" applyBorder="1" applyAlignment="1">
      <alignment horizontal="center" vertical="center"/>
    </xf>
    <xf numFmtId="0" fontId="9" fillId="0" borderId="2" xfId="2" applyFont="1" applyBorder="1" applyAlignment="1">
      <alignment horizontal="right" vertical="center" justifyLastLine="1"/>
    </xf>
    <xf numFmtId="0" fontId="10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/>
    </xf>
    <xf numFmtId="0" fontId="5" fillId="0" borderId="5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2" fillId="0" borderId="47" xfId="1" applyFont="1" applyBorder="1">
      <alignment vertical="center"/>
    </xf>
    <xf numFmtId="0" fontId="2" fillId="0" borderId="48" xfId="1" applyFont="1" applyBorder="1">
      <alignment vertical="center"/>
    </xf>
    <xf numFmtId="0" fontId="2" fillId="0" borderId="49" xfId="1" applyFont="1" applyBorder="1">
      <alignment vertical="center"/>
    </xf>
    <xf numFmtId="0" fontId="2" fillId="0" borderId="50" xfId="1" applyFont="1" applyBorder="1">
      <alignment vertical="center"/>
    </xf>
    <xf numFmtId="0" fontId="2" fillId="0" borderId="51" xfId="1" applyFont="1" applyBorder="1">
      <alignment vertical="center"/>
    </xf>
    <xf numFmtId="0" fontId="2" fillId="0" borderId="52" xfId="1" applyFont="1" applyBorder="1">
      <alignment vertical="center"/>
    </xf>
    <xf numFmtId="0" fontId="2" fillId="0" borderId="53" xfId="1" applyFont="1" applyBorder="1">
      <alignment vertical="center"/>
    </xf>
    <xf numFmtId="0" fontId="2" fillId="0" borderId="47" xfId="1" applyFont="1" applyBorder="1" applyAlignment="1">
      <alignment vertical="center" shrinkToFit="1"/>
    </xf>
    <xf numFmtId="0" fontId="2" fillId="0" borderId="54" xfId="1" applyFont="1" applyBorder="1" applyAlignment="1">
      <alignment vertical="center" shrinkToFit="1"/>
    </xf>
    <xf numFmtId="0" fontId="2" fillId="0" borderId="55" xfId="1" applyFont="1" applyBorder="1">
      <alignment vertical="center"/>
    </xf>
    <xf numFmtId="0" fontId="2" fillId="0" borderId="54" xfId="1" applyFont="1" applyBorder="1">
      <alignment vertical="center"/>
    </xf>
    <xf numFmtId="0" fontId="2" fillId="0" borderId="52" xfId="1" applyFont="1" applyBorder="1" applyAlignment="1">
      <alignment vertical="center" shrinkToFit="1"/>
    </xf>
    <xf numFmtId="0" fontId="2" fillId="0" borderId="56" xfId="1" applyFont="1" applyBorder="1" applyAlignment="1">
      <alignment vertical="center" shrinkToFit="1"/>
    </xf>
    <xf numFmtId="0" fontId="2" fillId="0" borderId="57" xfId="1" applyFont="1" applyBorder="1">
      <alignment vertical="center"/>
    </xf>
    <xf numFmtId="0" fontId="2" fillId="0" borderId="56" xfId="1" applyFont="1" applyBorder="1">
      <alignment vertical="center"/>
    </xf>
    <xf numFmtId="0" fontId="2" fillId="0" borderId="58" xfId="1" applyFont="1" applyBorder="1">
      <alignment vertical="center"/>
    </xf>
    <xf numFmtId="0" fontId="2" fillId="0" borderId="59" xfId="1" applyFont="1" applyBorder="1">
      <alignment vertical="center"/>
    </xf>
    <xf numFmtId="0" fontId="2" fillId="0" borderId="60" xfId="1" applyFont="1" applyBorder="1">
      <alignment vertical="center"/>
    </xf>
    <xf numFmtId="0" fontId="2" fillId="0" borderId="61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shrinkToFit="1"/>
    </xf>
    <xf numFmtId="0" fontId="6" fillId="0" borderId="0" xfId="1" applyFont="1" applyAlignment="1">
      <alignment horizontal="distributed" vertical="center" justifyLastLine="1" shrinkToFit="1"/>
    </xf>
    <xf numFmtId="0" fontId="6" fillId="0" borderId="0" xfId="1" applyFont="1" applyAlignment="1">
      <alignment horizontal="center" vertical="center" shrinkToFit="1"/>
    </xf>
    <xf numFmtId="0" fontId="2" fillId="0" borderId="4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distributed" textRotation="255" justifyLastLine="1"/>
    </xf>
    <xf numFmtId="0" fontId="5" fillId="0" borderId="10" xfId="1" applyFont="1" applyBorder="1" applyAlignment="1">
      <alignment horizontal="center" vertical="distributed" textRotation="255" justifyLastLine="1"/>
    </xf>
    <xf numFmtId="0" fontId="5" fillId="0" borderId="9" xfId="1" applyFont="1" applyBorder="1" applyAlignment="1">
      <alignment horizontal="center" vertical="distributed" textRotation="255" justifyLastLine="1"/>
    </xf>
    <xf numFmtId="0" fontId="12" fillId="0" borderId="9" xfId="1" applyFont="1" applyBorder="1" applyAlignment="1">
      <alignment horizontal="center" vertical="center" textRotation="255"/>
    </xf>
    <xf numFmtId="0" fontId="12" fillId="0" borderId="10" xfId="1" applyFont="1" applyBorder="1" applyAlignment="1">
      <alignment horizontal="center" vertical="center" textRotation="255"/>
    </xf>
    <xf numFmtId="0" fontId="12" fillId="0" borderId="41" xfId="1" applyFont="1" applyBorder="1" applyAlignment="1">
      <alignment horizontal="center" vertical="center" textRotation="255"/>
    </xf>
    <xf numFmtId="0" fontId="6" fillId="0" borderId="0" xfId="1" applyFont="1" applyAlignment="1">
      <alignment horizontal="distributed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distributed" vertical="center" justifyLastLine="1" shrinkToFit="1"/>
    </xf>
    <xf numFmtId="0" fontId="5" fillId="0" borderId="0" xfId="1" applyFont="1" applyAlignment="1">
      <alignment horizontal="center" vertical="center" shrinkToFit="1"/>
    </xf>
    <xf numFmtId="49" fontId="2" fillId="0" borderId="0" xfId="1" applyNumberFormat="1" applyFont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5" fillId="0" borderId="2" xfId="1" applyFont="1" applyBorder="1" applyAlignment="1">
      <alignment horizontal="distributed" vertical="center" justifyLastLine="1" shrinkToFit="1"/>
    </xf>
    <xf numFmtId="0" fontId="5" fillId="0" borderId="3" xfId="1" applyFont="1" applyBorder="1" applyAlignment="1">
      <alignment horizontal="distributed" vertical="center" justifyLastLine="1" shrinkToFit="1"/>
    </xf>
    <xf numFmtId="0" fontId="5" fillId="0" borderId="1" xfId="1" applyFont="1" applyBorder="1" applyAlignment="1">
      <alignment horizontal="distributed" vertical="center" justifyLastLine="1" shrinkToFit="1"/>
    </xf>
    <xf numFmtId="0" fontId="5" fillId="0" borderId="4" xfId="1" applyFont="1" applyBorder="1" applyAlignment="1">
      <alignment horizontal="distributed" vertical="center" justifyLastLine="1" shrinkToFit="1"/>
    </xf>
    <xf numFmtId="0" fontId="7" fillId="0" borderId="22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17" xfId="1" applyFont="1" applyBorder="1" applyAlignment="1">
      <alignment horizontal="distributed" vertical="center" justifyLastLine="1" shrinkToFit="1"/>
    </xf>
    <xf numFmtId="0" fontId="2" fillId="0" borderId="19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 shrinkToFit="1"/>
    </xf>
    <xf numFmtId="0" fontId="2" fillId="0" borderId="1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distributed" vertical="center" justifyLastLine="1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5" fillId="0" borderId="33" xfId="1" applyFont="1" applyBorder="1" applyAlignment="1">
      <alignment horizontal="distributed" vertical="center" justifyLastLine="1" shrinkToFit="1"/>
    </xf>
    <xf numFmtId="0" fontId="5" fillId="0" borderId="34" xfId="1" applyFont="1" applyBorder="1" applyAlignment="1">
      <alignment horizontal="distributed" vertical="center" justifyLastLine="1" shrinkToFit="1"/>
    </xf>
    <xf numFmtId="0" fontId="7" fillId="0" borderId="35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2" fillId="0" borderId="40" xfId="2" applyFont="1" applyBorder="1" applyAlignment="1">
      <alignment horizontal="center" vertical="center"/>
    </xf>
    <xf numFmtId="0" fontId="8" fillId="0" borderId="42" xfId="2" applyFont="1" applyBorder="1" applyAlignment="1">
      <alignment horizontal="center" vertical="center"/>
    </xf>
    <xf numFmtId="0" fontId="8" fillId="0" borderId="43" xfId="2" applyFont="1" applyBorder="1" applyAlignment="1">
      <alignment horizontal="center" vertical="center"/>
    </xf>
    <xf numFmtId="0" fontId="8" fillId="0" borderId="44" xfId="2" applyFont="1" applyBorder="1" applyAlignment="1">
      <alignment horizontal="center" vertical="center"/>
    </xf>
    <xf numFmtId="0" fontId="8" fillId="0" borderId="42" xfId="2" applyFont="1" applyBorder="1" applyAlignment="1">
      <alignment horizontal="distributed" vertical="center" justifyLastLine="1"/>
    </xf>
    <xf numFmtId="0" fontId="8" fillId="0" borderId="43" xfId="2" applyFont="1" applyBorder="1" applyAlignment="1">
      <alignment horizontal="distributed" vertical="center" justifyLastLine="1"/>
    </xf>
    <xf numFmtId="0" fontId="8" fillId="0" borderId="44" xfId="2" applyFont="1" applyBorder="1" applyAlignment="1">
      <alignment horizontal="distributed" vertical="center" justifyLastLine="1"/>
    </xf>
    <xf numFmtId="0" fontId="11" fillId="0" borderId="42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4" fillId="0" borderId="9" xfId="2" applyFont="1" applyBorder="1" applyAlignment="1">
      <alignment horizontal="distributed" vertical="center" justifyLastLine="1"/>
    </xf>
    <xf numFmtId="0" fontId="4" fillId="0" borderId="41" xfId="2" applyFont="1" applyBorder="1" applyAlignment="1">
      <alignment horizontal="distributed" vertical="center" justifyLastLine="1"/>
    </xf>
    <xf numFmtId="0" fontId="4" fillId="0" borderId="10" xfId="2" applyFont="1" applyBorder="1" applyAlignment="1">
      <alignment horizontal="distributed" vertical="center" justifyLastLine="1"/>
    </xf>
    <xf numFmtId="0" fontId="8" fillId="0" borderId="45" xfId="2" applyFont="1" applyBorder="1" applyAlignment="1">
      <alignment horizontal="distributed" vertical="center" justifyLastLine="1"/>
    </xf>
    <xf numFmtId="0" fontId="5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8" fillId="0" borderId="46" xfId="2" applyFont="1" applyBorder="1" applyAlignment="1">
      <alignment horizontal="distributed" vertical="center" justifyLastLine="1"/>
    </xf>
    <xf numFmtId="0" fontId="8" fillId="0" borderId="42" xfId="2" applyFont="1" applyBorder="1" applyAlignment="1">
      <alignment horizontal="center" vertical="center" justifyLastLine="1"/>
    </xf>
    <xf numFmtId="0" fontId="8" fillId="0" borderId="43" xfId="2" applyFont="1" applyBorder="1" applyAlignment="1">
      <alignment horizontal="center" vertical="center" justifyLastLine="1"/>
    </xf>
    <xf numFmtId="0" fontId="8" fillId="0" borderId="44" xfId="2" applyFont="1" applyBorder="1" applyAlignment="1">
      <alignment horizontal="center" vertical="center" justifyLastLine="1"/>
    </xf>
    <xf numFmtId="0" fontId="10" fillId="0" borderId="0" xfId="2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 shrinkToFit="1"/>
    </xf>
    <xf numFmtId="0" fontId="16" fillId="0" borderId="62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center" vertical="center" shrinkToFit="1"/>
    </xf>
    <xf numFmtId="0" fontId="16" fillId="0" borderId="6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6" fillId="0" borderId="6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6" fillId="0" borderId="70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6" fillId="0" borderId="7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textRotation="255" shrinkToFit="1"/>
    </xf>
    <xf numFmtId="0" fontId="20" fillId="0" borderId="7" xfId="0" applyFont="1" applyBorder="1" applyAlignment="1">
      <alignment horizontal="center" vertical="center" textRotation="255" shrinkToFit="1"/>
    </xf>
    <xf numFmtId="0" fontId="20" fillId="0" borderId="6" xfId="0" applyFont="1" applyBorder="1" applyAlignment="1">
      <alignment horizontal="center" vertical="center" textRotation="255" shrinkToFi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textRotation="255" shrinkToFit="1"/>
    </xf>
    <xf numFmtId="0" fontId="22" fillId="0" borderId="0" xfId="0" applyFont="1" applyAlignment="1">
      <alignment horizontal="center" vertical="center" textRotation="255" shrinkToFit="1"/>
    </xf>
    <xf numFmtId="0" fontId="21" fillId="0" borderId="0" xfId="0" applyFont="1" applyAlignment="1">
      <alignment horizontal="center" vertical="center" textRotation="255" shrinkToFit="1"/>
    </xf>
    <xf numFmtId="0" fontId="23" fillId="0" borderId="0" xfId="0" applyFont="1" applyAlignment="1">
      <alignment horizontal="center" vertical="center" textRotation="255" shrinkToFit="1"/>
    </xf>
    <xf numFmtId="0" fontId="24" fillId="0" borderId="0" xfId="0" applyFont="1" applyAlignment="1">
      <alignment horizontal="center" vertical="center" textRotation="255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distributed" vertical="center" shrinkToFit="1"/>
    </xf>
    <xf numFmtId="0" fontId="25" fillId="0" borderId="0" xfId="0" applyFont="1" applyAlignment="1">
      <alignment horizontal="center" vertical="center" shrinkToFit="1"/>
    </xf>
    <xf numFmtId="0" fontId="16" fillId="0" borderId="8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56" xfId="0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shrinkToFit="1"/>
    </xf>
    <xf numFmtId="0" fontId="15" fillId="0" borderId="52" xfId="0" applyFont="1" applyBorder="1" applyAlignment="1">
      <alignment horizontal="center" vertical="center" shrinkToFit="1"/>
    </xf>
    <xf numFmtId="0" fontId="16" fillId="0" borderId="52" xfId="0" applyFont="1" applyBorder="1" applyAlignment="1">
      <alignment horizontal="center" vertical="center" shrinkToFit="1"/>
    </xf>
    <xf numFmtId="0" fontId="16" fillId="0" borderId="52" xfId="0" applyFont="1" applyBorder="1" applyAlignment="1">
      <alignment horizontal="left" vertical="center" shrinkToFit="1"/>
    </xf>
    <xf numFmtId="0" fontId="14" fillId="0" borderId="52" xfId="0" applyFont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shrinkToFit="1"/>
    </xf>
    <xf numFmtId="0" fontId="13" fillId="0" borderId="55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horizontal="left" vertical="center" shrinkToFit="1"/>
    </xf>
    <xf numFmtId="0" fontId="13" fillId="0" borderId="62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13" fillId="0" borderId="83" xfId="0" applyFont="1" applyBorder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0" fontId="16" fillId="0" borderId="8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81" xfId="0" applyFont="1" applyBorder="1" applyAlignment="1">
      <alignment horizontal="center" vertical="center" shrinkToFit="1"/>
    </xf>
    <xf numFmtId="0" fontId="13" fillId="0" borderId="68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textRotation="255" shrinkToFit="1"/>
    </xf>
    <xf numFmtId="0" fontId="16" fillId="0" borderId="85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87" xfId="3" applyFont="1" applyBorder="1" applyAlignment="1">
      <alignment horizontal="center" vertical="center"/>
    </xf>
    <xf numFmtId="0" fontId="16" fillId="0" borderId="88" xfId="3" applyFont="1" applyBorder="1" applyAlignment="1">
      <alignment horizontal="center" vertical="center"/>
    </xf>
    <xf numFmtId="0" fontId="16" fillId="0" borderId="89" xfId="3" applyFont="1" applyBorder="1" applyAlignment="1">
      <alignment horizontal="center" vertical="center"/>
    </xf>
    <xf numFmtId="0" fontId="16" fillId="0" borderId="90" xfId="3" applyFont="1" applyBorder="1" applyAlignment="1">
      <alignment horizontal="center" vertical="center"/>
    </xf>
    <xf numFmtId="0" fontId="16" fillId="0" borderId="91" xfId="3" applyFont="1" applyBorder="1" applyAlignment="1">
      <alignment horizontal="center" vertical="center"/>
    </xf>
    <xf numFmtId="0" fontId="16" fillId="0" borderId="92" xfId="3" applyFont="1" applyBorder="1" applyAlignment="1">
      <alignment horizontal="center" vertical="center"/>
    </xf>
    <xf numFmtId="0" fontId="16" fillId="0" borderId="93" xfId="3" applyFont="1" applyBorder="1" applyAlignment="1">
      <alignment horizontal="center" vertical="center"/>
    </xf>
    <xf numFmtId="0" fontId="16" fillId="0" borderId="94" xfId="3" applyFont="1" applyBorder="1" applyAlignment="1">
      <alignment horizontal="center" vertical="center"/>
    </xf>
    <xf numFmtId="0" fontId="16" fillId="0" borderId="95" xfId="3" applyFont="1" applyBorder="1" applyAlignment="1">
      <alignment horizontal="center" vertical="center"/>
    </xf>
    <xf numFmtId="0" fontId="16" fillId="0" borderId="96" xfId="3" applyFont="1" applyBorder="1" applyAlignment="1">
      <alignment horizontal="center" vertical="center"/>
    </xf>
    <xf numFmtId="0" fontId="16" fillId="0" borderId="97" xfId="3" applyFont="1" applyBorder="1" applyAlignment="1">
      <alignment horizontal="center" vertical="center"/>
    </xf>
    <xf numFmtId="0" fontId="16" fillId="0" borderId="98" xfId="3" applyFont="1" applyBorder="1" applyAlignment="1">
      <alignment horizontal="center" vertical="center"/>
    </xf>
    <xf numFmtId="0" fontId="16" fillId="0" borderId="99" xfId="3" applyFont="1" applyBorder="1" applyAlignment="1">
      <alignment horizontal="center" vertical="center"/>
    </xf>
    <xf numFmtId="0" fontId="16" fillId="0" borderId="100" xfId="3" applyFont="1" applyBorder="1" applyAlignment="1">
      <alignment horizontal="center" vertical="center"/>
    </xf>
    <xf numFmtId="0" fontId="16" fillId="0" borderId="101" xfId="3" applyFont="1" applyBorder="1" applyAlignment="1">
      <alignment horizontal="center" vertical="center"/>
    </xf>
    <xf numFmtId="0" fontId="16" fillId="0" borderId="102" xfId="3" applyFont="1" applyBorder="1" applyAlignment="1">
      <alignment horizontal="center" vertical="center"/>
    </xf>
    <xf numFmtId="0" fontId="16" fillId="0" borderId="103" xfId="3" applyFont="1" applyBorder="1" applyAlignment="1">
      <alignment horizontal="center" vertical="center"/>
    </xf>
    <xf numFmtId="0" fontId="16" fillId="0" borderId="104" xfId="3" applyFont="1" applyBorder="1" applyAlignment="1">
      <alignment horizontal="center" vertical="center"/>
    </xf>
    <xf numFmtId="0" fontId="16" fillId="0" borderId="105" xfId="3" applyFont="1" applyBorder="1" applyAlignment="1">
      <alignment horizontal="center" vertical="center"/>
    </xf>
    <xf numFmtId="0" fontId="16" fillId="0" borderId="106" xfId="3" applyFont="1" applyBorder="1" applyAlignment="1">
      <alignment horizontal="center" vertical="center"/>
    </xf>
    <xf numFmtId="0" fontId="16" fillId="0" borderId="107" xfId="3" applyFont="1" applyBorder="1" applyAlignment="1">
      <alignment horizontal="center" vertical="center"/>
    </xf>
    <xf numFmtId="0" fontId="16" fillId="0" borderId="108" xfId="3" applyFont="1" applyBorder="1" applyAlignment="1">
      <alignment horizontal="center" vertical="center"/>
    </xf>
    <xf numFmtId="0" fontId="16" fillId="0" borderId="109" xfId="3" applyFont="1" applyBorder="1" applyAlignment="1">
      <alignment horizontal="center" vertical="center"/>
    </xf>
    <xf numFmtId="0" fontId="16" fillId="0" borderId="110" xfId="3" applyFont="1" applyBorder="1" applyAlignment="1">
      <alignment horizontal="center" vertical="center"/>
    </xf>
    <xf numFmtId="0" fontId="16" fillId="0" borderId="93" xfId="3" applyFont="1" applyBorder="1" applyAlignment="1">
      <alignment horizontal="center" vertical="center"/>
    </xf>
    <xf numFmtId="0" fontId="16" fillId="0" borderId="111" xfId="3" applyFont="1" applyBorder="1" applyAlignment="1">
      <alignment horizontal="center" vertical="center"/>
    </xf>
    <xf numFmtId="0" fontId="16" fillId="0" borderId="112" xfId="3" applyFont="1" applyBorder="1" applyAlignment="1">
      <alignment horizontal="center" vertical="center"/>
    </xf>
    <xf numFmtId="0" fontId="16" fillId="0" borderId="113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114" xfId="3" applyFont="1" applyBorder="1" applyAlignment="1">
      <alignment horizontal="distributed" vertical="center" indent="3"/>
    </xf>
    <xf numFmtId="0" fontId="16" fillId="0" borderId="115" xfId="3" applyFont="1" applyBorder="1" applyAlignment="1">
      <alignment horizontal="distributed" vertical="center" indent="3"/>
    </xf>
    <xf numFmtId="0" fontId="16" fillId="0" borderId="116" xfId="3" applyFont="1" applyBorder="1" applyAlignment="1">
      <alignment horizontal="distributed" vertical="center" indent="3"/>
    </xf>
    <xf numFmtId="0" fontId="16" fillId="0" borderId="117" xfId="3" applyFont="1" applyBorder="1" applyAlignment="1">
      <alignment horizontal="distributed" vertical="center" indent="3"/>
    </xf>
    <xf numFmtId="0" fontId="16" fillId="0" borderId="118" xfId="3" applyFont="1" applyBorder="1" applyAlignment="1">
      <alignment horizontal="distributed" vertical="center" indent="3"/>
    </xf>
    <xf numFmtId="0" fontId="16" fillId="0" borderId="119" xfId="3" applyFont="1" applyBorder="1" applyAlignment="1">
      <alignment horizontal="distributed" vertical="center" indent="3"/>
    </xf>
    <xf numFmtId="0" fontId="16" fillId="0" borderId="120" xfId="3" applyFont="1" applyBorder="1" applyAlignment="1">
      <alignment horizontal="distributed" vertical="center" indent="3"/>
    </xf>
    <xf numFmtId="0" fontId="16" fillId="0" borderId="121" xfId="3" applyFont="1" applyBorder="1" applyAlignment="1">
      <alignment horizontal="distributed" vertical="center" indent="3"/>
    </xf>
    <xf numFmtId="0" fontId="16" fillId="0" borderId="122" xfId="3" applyFont="1" applyBorder="1" applyAlignment="1">
      <alignment horizontal="distributed" vertical="center" indent="3"/>
    </xf>
    <xf numFmtId="0" fontId="16" fillId="0" borderId="123" xfId="3" applyFont="1" applyBorder="1" applyAlignment="1">
      <alignment horizontal="distributed" vertical="center" indent="3"/>
    </xf>
    <xf numFmtId="0" fontId="16" fillId="0" borderId="124" xfId="3" applyFont="1" applyBorder="1" applyAlignment="1">
      <alignment horizontal="center" vertical="center"/>
    </xf>
    <xf numFmtId="0" fontId="16" fillId="0" borderId="125" xfId="3" applyFont="1" applyBorder="1" applyAlignment="1">
      <alignment horizontal="center" vertical="center"/>
    </xf>
    <xf numFmtId="0" fontId="30" fillId="0" borderId="0" xfId="3" applyFont="1" applyAlignment="1">
      <alignment horizontal="center" vertical="center"/>
    </xf>
  </cellXfs>
  <cellStyles count="4">
    <cellStyle name="標準" xfId="0" builtinId="0"/>
    <cellStyle name="標準 2" xfId="1" xr:uid="{F70A65B8-3109-4209-B438-A848F18403D2}"/>
    <cellStyle name="標準_決勝リーグ記録" xfId="2" xr:uid="{D22D869B-6AAE-4AFE-858D-D2A851BF7546}"/>
    <cellStyle name="標準_新人大会結果（決勝リーグも）２１" xfId="3" xr:uid="{42DF876F-7A14-4665-A448-F71F0E232F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12</xdr:row>
      <xdr:rowOff>115093</xdr:rowOff>
    </xdr:from>
    <xdr:to>
      <xdr:col>14</xdr:col>
      <xdr:colOff>0</xdr:colOff>
      <xdr:row>15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3D4886-EB58-4F11-9C67-582121103546}"/>
            </a:ext>
          </a:extLst>
        </xdr:cNvPr>
        <xdr:cNvSpPr txBox="1"/>
      </xdr:nvSpPr>
      <xdr:spPr>
        <a:xfrm>
          <a:off x="1485900" y="2096293"/>
          <a:ext cx="114300" cy="380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</xdr:col>
      <xdr:colOff>1</xdr:colOff>
      <xdr:row>14</xdr:row>
      <xdr:rowOff>0</xdr:rowOff>
    </xdr:from>
    <xdr:to>
      <xdr:col>17</xdr:col>
      <xdr:colOff>0</xdr:colOff>
      <xdr:row>15</xdr:row>
      <xdr:rowOff>112346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1B20CB-E897-4849-B030-613D0350123B}"/>
            </a:ext>
          </a:extLst>
        </xdr:cNvPr>
        <xdr:cNvSpPr txBox="1"/>
      </xdr:nvSpPr>
      <xdr:spPr>
        <a:xfrm>
          <a:off x="1828801" y="2311400"/>
          <a:ext cx="114299" cy="2774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1</xdr:colOff>
      <xdr:row>15</xdr:row>
      <xdr:rowOff>112346</xdr:rowOff>
    </xdr:from>
    <xdr:to>
      <xdr:col>14</xdr:col>
      <xdr:colOff>1</xdr:colOff>
      <xdr:row>17</xdr:row>
      <xdr:rowOff>112345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8977E81-4F42-4D53-9EE8-DA54D9113C6A}"/>
            </a:ext>
          </a:extLst>
        </xdr:cNvPr>
        <xdr:cNvSpPr txBox="1"/>
      </xdr:nvSpPr>
      <xdr:spPr>
        <a:xfrm>
          <a:off x="1485901" y="2588846"/>
          <a:ext cx="114300" cy="330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11</xdr:col>
      <xdr:colOff>0</xdr:colOff>
      <xdr:row>16</xdr:row>
      <xdr:rowOff>112346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5B70EC3-99E7-4128-BFB7-415AB6F04CC9}"/>
            </a:ext>
          </a:extLst>
        </xdr:cNvPr>
        <xdr:cNvSpPr txBox="1"/>
      </xdr:nvSpPr>
      <xdr:spPr>
        <a:xfrm>
          <a:off x="1143000" y="2476500"/>
          <a:ext cx="114300" cy="2774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17</xdr:row>
      <xdr:rowOff>0</xdr:rowOff>
    </xdr:from>
    <xdr:to>
      <xdr:col>11</xdr:col>
      <xdr:colOff>0</xdr:colOff>
      <xdr:row>19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F290E9E-289C-4AF8-9463-4AEF65B31626}"/>
            </a:ext>
          </a:extLst>
        </xdr:cNvPr>
        <xdr:cNvSpPr txBox="1"/>
      </xdr:nvSpPr>
      <xdr:spPr>
        <a:xfrm>
          <a:off x="1143000" y="2806700"/>
          <a:ext cx="11430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1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19</xdr:row>
      <xdr:rowOff>0</xdr:rowOff>
    </xdr:from>
    <xdr:to>
      <xdr:col>11</xdr:col>
      <xdr:colOff>0</xdr:colOff>
      <xdr:row>21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2B89CD6-418F-48E1-8F87-F57FC28F046A}"/>
            </a:ext>
          </a:extLst>
        </xdr:cNvPr>
        <xdr:cNvSpPr txBox="1"/>
      </xdr:nvSpPr>
      <xdr:spPr>
        <a:xfrm>
          <a:off x="1143000" y="3136900"/>
          <a:ext cx="11430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14</xdr:col>
      <xdr:colOff>0</xdr:colOff>
      <xdr:row>22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F3ACA97-E0C1-4316-B5DB-A63D45469548}"/>
            </a:ext>
          </a:extLst>
        </xdr:cNvPr>
        <xdr:cNvSpPr txBox="1"/>
      </xdr:nvSpPr>
      <xdr:spPr>
        <a:xfrm>
          <a:off x="1485900" y="3302000"/>
          <a:ext cx="11430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</xdr:col>
      <xdr:colOff>0</xdr:colOff>
      <xdr:row>22</xdr:row>
      <xdr:rowOff>0</xdr:rowOff>
    </xdr:from>
    <xdr:to>
      <xdr:col>17</xdr:col>
      <xdr:colOff>0</xdr:colOff>
      <xdr:row>24</xdr:row>
      <xdr:rowOff>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9484A8CE-10C7-45A7-9759-1ADC6B84D27C}"/>
            </a:ext>
          </a:extLst>
        </xdr:cNvPr>
        <xdr:cNvSpPr txBox="1"/>
      </xdr:nvSpPr>
      <xdr:spPr>
        <a:xfrm>
          <a:off x="1828800" y="3632200"/>
          <a:ext cx="114300" cy="330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24</xdr:row>
      <xdr:rowOff>0</xdr:rowOff>
    </xdr:from>
    <xdr:to>
      <xdr:col>14</xdr:col>
      <xdr:colOff>0</xdr:colOff>
      <xdr:row>26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B435178-FFBF-4C98-B473-B37096674107}"/>
            </a:ext>
          </a:extLst>
        </xdr:cNvPr>
        <xdr:cNvSpPr txBox="1"/>
      </xdr:nvSpPr>
      <xdr:spPr>
        <a:xfrm>
          <a:off x="1485900" y="3962400"/>
          <a:ext cx="11430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11</xdr:col>
      <xdr:colOff>1</xdr:colOff>
      <xdr:row>23</xdr:row>
      <xdr:rowOff>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E989D47-BF88-4C29-88A5-B534F5E38541}"/>
            </a:ext>
          </a:extLst>
        </xdr:cNvPr>
        <xdr:cNvSpPr txBox="1"/>
      </xdr:nvSpPr>
      <xdr:spPr>
        <a:xfrm>
          <a:off x="1143000" y="3467100"/>
          <a:ext cx="114301" cy="330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</xdr:col>
      <xdr:colOff>115093</xdr:colOff>
      <xdr:row>23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03F2A2E-0644-4930-9C31-D22418BAE126}"/>
            </a:ext>
          </a:extLst>
        </xdr:cNvPr>
        <xdr:cNvSpPr txBox="1"/>
      </xdr:nvSpPr>
      <xdr:spPr>
        <a:xfrm>
          <a:off x="1143793" y="3797300"/>
          <a:ext cx="113507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</xdr:col>
      <xdr:colOff>115093</xdr:colOff>
      <xdr:row>24</xdr:row>
      <xdr:rowOff>115093</xdr:rowOff>
    </xdr:from>
    <xdr:to>
      <xdr:col>11</xdr:col>
      <xdr:colOff>0</xdr:colOff>
      <xdr:row>27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80BA81E-7AF1-4FE0-AB97-4C4A1CC32C37}"/>
            </a:ext>
          </a:extLst>
        </xdr:cNvPr>
        <xdr:cNvSpPr txBox="1"/>
      </xdr:nvSpPr>
      <xdr:spPr>
        <a:xfrm>
          <a:off x="1143793" y="4077493"/>
          <a:ext cx="113507" cy="380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</xdr:col>
      <xdr:colOff>115093</xdr:colOff>
      <xdr:row>27</xdr:row>
      <xdr:rowOff>1</xdr:rowOff>
    </xdr:from>
    <xdr:to>
      <xdr:col>11</xdr:col>
      <xdr:colOff>0</xdr:colOff>
      <xdr:row>29</xdr:row>
      <xdr:rowOff>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7F44B38-535C-4B09-9692-B9CB6D8F8CE3}"/>
            </a:ext>
          </a:extLst>
        </xdr:cNvPr>
        <xdr:cNvSpPr txBox="1"/>
      </xdr:nvSpPr>
      <xdr:spPr>
        <a:xfrm>
          <a:off x="1143793" y="4457701"/>
          <a:ext cx="113507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</xdr:col>
      <xdr:colOff>115093</xdr:colOff>
      <xdr:row>29</xdr:row>
      <xdr:rowOff>0</xdr:rowOff>
    </xdr:from>
    <xdr:to>
      <xdr:col>11</xdr:col>
      <xdr:colOff>0</xdr:colOff>
      <xdr:row>31</xdr:row>
      <xdr:rowOff>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2B2D25E5-FEF9-4293-8CED-40E669D7E984}"/>
            </a:ext>
          </a:extLst>
        </xdr:cNvPr>
        <xdr:cNvSpPr txBox="1"/>
      </xdr:nvSpPr>
      <xdr:spPr>
        <a:xfrm>
          <a:off x="1143793" y="4787900"/>
          <a:ext cx="113507" cy="330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</xdr:col>
      <xdr:colOff>115093</xdr:colOff>
      <xdr:row>31</xdr:row>
      <xdr:rowOff>1</xdr:rowOff>
    </xdr:from>
    <xdr:to>
      <xdr:col>11</xdr:col>
      <xdr:colOff>0</xdr:colOff>
      <xdr:row>33</xdr:row>
      <xdr:rowOff>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EC6BFC1-A9C0-49B3-932D-7D8EDDA0B1E4}"/>
            </a:ext>
          </a:extLst>
        </xdr:cNvPr>
        <xdr:cNvSpPr txBox="1"/>
      </xdr:nvSpPr>
      <xdr:spPr>
        <a:xfrm>
          <a:off x="1143793" y="5118101"/>
          <a:ext cx="113507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1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9</xdr:col>
      <xdr:colOff>115093</xdr:colOff>
      <xdr:row>33</xdr:row>
      <xdr:rowOff>0</xdr:rowOff>
    </xdr:from>
    <xdr:to>
      <xdr:col>11</xdr:col>
      <xdr:colOff>0</xdr:colOff>
      <xdr:row>35</xdr:row>
      <xdr:rowOff>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D0997E2-F1C3-4FCA-A6DD-845F0A189382}"/>
            </a:ext>
          </a:extLst>
        </xdr:cNvPr>
        <xdr:cNvSpPr txBox="1"/>
      </xdr:nvSpPr>
      <xdr:spPr>
        <a:xfrm>
          <a:off x="1143793" y="5448300"/>
          <a:ext cx="113507" cy="330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35</xdr:row>
      <xdr:rowOff>0</xdr:rowOff>
    </xdr:from>
    <xdr:to>
      <xdr:col>11</xdr:col>
      <xdr:colOff>1</xdr:colOff>
      <xdr:row>37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F2C89F4-A462-4ECF-92A9-7AFD2EC59F77}"/>
            </a:ext>
          </a:extLst>
        </xdr:cNvPr>
        <xdr:cNvSpPr txBox="1"/>
      </xdr:nvSpPr>
      <xdr:spPr>
        <a:xfrm>
          <a:off x="1143000" y="5778500"/>
          <a:ext cx="114301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36</xdr:row>
      <xdr:rowOff>115093</xdr:rowOff>
    </xdr:from>
    <xdr:to>
      <xdr:col>11</xdr:col>
      <xdr:colOff>1</xdr:colOff>
      <xdr:row>39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8619DB5-E370-4F40-BAE4-1950EB085D67}"/>
            </a:ext>
          </a:extLst>
        </xdr:cNvPr>
        <xdr:cNvSpPr txBox="1"/>
      </xdr:nvSpPr>
      <xdr:spPr>
        <a:xfrm>
          <a:off x="1143000" y="6058693"/>
          <a:ext cx="114301" cy="380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39</xdr:row>
      <xdr:rowOff>0</xdr:rowOff>
    </xdr:from>
    <xdr:to>
      <xdr:col>11</xdr:col>
      <xdr:colOff>1</xdr:colOff>
      <xdr:row>41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BDBD2C0-D2A6-4F01-97ED-538BC3F8DCFF}"/>
            </a:ext>
          </a:extLst>
        </xdr:cNvPr>
        <xdr:cNvSpPr txBox="1"/>
      </xdr:nvSpPr>
      <xdr:spPr>
        <a:xfrm>
          <a:off x="1143000" y="6438900"/>
          <a:ext cx="114301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115093</xdr:rowOff>
    </xdr:from>
    <xdr:to>
      <xdr:col>11</xdr:col>
      <xdr:colOff>1</xdr:colOff>
      <xdr:row>43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DF500C6-0AA2-4530-950E-7E5780363C6C}"/>
            </a:ext>
          </a:extLst>
        </xdr:cNvPr>
        <xdr:cNvSpPr txBox="1"/>
      </xdr:nvSpPr>
      <xdr:spPr>
        <a:xfrm>
          <a:off x="1143000" y="6719093"/>
          <a:ext cx="114301" cy="380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35</xdr:row>
      <xdr:rowOff>0</xdr:rowOff>
    </xdr:from>
    <xdr:to>
      <xdr:col>34</xdr:col>
      <xdr:colOff>0</xdr:colOff>
      <xdr:row>37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5D11A06-8576-437E-BF08-0648ABA6F4A0}"/>
            </a:ext>
          </a:extLst>
        </xdr:cNvPr>
        <xdr:cNvSpPr txBox="1"/>
      </xdr:nvSpPr>
      <xdr:spPr>
        <a:xfrm>
          <a:off x="3771900" y="5778500"/>
          <a:ext cx="11430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1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36</xdr:row>
      <xdr:rowOff>115093</xdr:rowOff>
    </xdr:from>
    <xdr:to>
      <xdr:col>34</xdr:col>
      <xdr:colOff>0</xdr:colOff>
      <xdr:row>39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8C981E6-2CD3-4070-BD4B-F73A8D3F99E7}"/>
            </a:ext>
          </a:extLst>
        </xdr:cNvPr>
        <xdr:cNvSpPr txBox="1"/>
      </xdr:nvSpPr>
      <xdr:spPr>
        <a:xfrm>
          <a:off x="3771900" y="6058693"/>
          <a:ext cx="114300" cy="380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31</xdr:row>
      <xdr:rowOff>0</xdr:rowOff>
    </xdr:from>
    <xdr:to>
      <xdr:col>34</xdr:col>
      <xdr:colOff>0</xdr:colOff>
      <xdr:row>33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76246B3F-07CE-4F0C-A0B0-BCB9534C185E}"/>
            </a:ext>
          </a:extLst>
        </xdr:cNvPr>
        <xdr:cNvSpPr txBox="1"/>
      </xdr:nvSpPr>
      <xdr:spPr>
        <a:xfrm>
          <a:off x="3771900" y="5118100"/>
          <a:ext cx="11430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32</xdr:row>
      <xdr:rowOff>115093</xdr:rowOff>
    </xdr:from>
    <xdr:to>
      <xdr:col>34</xdr:col>
      <xdr:colOff>0</xdr:colOff>
      <xdr:row>35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F9EE01C-38BF-48DE-AF29-72E023A3CEBE}"/>
            </a:ext>
          </a:extLst>
        </xdr:cNvPr>
        <xdr:cNvSpPr txBox="1"/>
      </xdr:nvSpPr>
      <xdr:spPr>
        <a:xfrm>
          <a:off x="3771900" y="5398293"/>
          <a:ext cx="114300" cy="380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27</xdr:row>
      <xdr:rowOff>0</xdr:rowOff>
    </xdr:from>
    <xdr:to>
      <xdr:col>34</xdr:col>
      <xdr:colOff>0</xdr:colOff>
      <xdr:row>29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9A3CF570-A329-4707-9446-2BA7B7D292F6}"/>
            </a:ext>
          </a:extLst>
        </xdr:cNvPr>
        <xdr:cNvSpPr txBox="1"/>
      </xdr:nvSpPr>
      <xdr:spPr>
        <a:xfrm>
          <a:off x="3771900" y="4457700"/>
          <a:ext cx="11430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28</xdr:row>
      <xdr:rowOff>115093</xdr:rowOff>
    </xdr:from>
    <xdr:to>
      <xdr:col>34</xdr:col>
      <xdr:colOff>0</xdr:colOff>
      <xdr:row>31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B76F69A-F941-4806-A369-3925E84F196C}"/>
            </a:ext>
          </a:extLst>
        </xdr:cNvPr>
        <xdr:cNvSpPr txBox="1"/>
      </xdr:nvSpPr>
      <xdr:spPr>
        <a:xfrm>
          <a:off x="3771900" y="4737893"/>
          <a:ext cx="114300" cy="380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23</xdr:row>
      <xdr:rowOff>1</xdr:rowOff>
    </xdr:from>
    <xdr:to>
      <xdr:col>34</xdr:col>
      <xdr:colOff>0</xdr:colOff>
      <xdr:row>25</xdr:row>
      <xdr:rowOff>1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17D0C54-4A58-42FF-9945-D97578BAADD5}"/>
            </a:ext>
          </a:extLst>
        </xdr:cNvPr>
        <xdr:cNvSpPr txBox="1"/>
      </xdr:nvSpPr>
      <xdr:spPr>
        <a:xfrm>
          <a:off x="3771900" y="3797301"/>
          <a:ext cx="11430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25</xdr:row>
      <xdr:rowOff>0</xdr:rowOff>
    </xdr:from>
    <xdr:to>
      <xdr:col>34</xdr:col>
      <xdr:colOff>0</xdr:colOff>
      <xdr:row>27</xdr:row>
      <xdr:rowOff>1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4B926D5-47EE-4014-AE12-F59C53B149EB}"/>
            </a:ext>
          </a:extLst>
        </xdr:cNvPr>
        <xdr:cNvSpPr txBox="1"/>
      </xdr:nvSpPr>
      <xdr:spPr>
        <a:xfrm>
          <a:off x="3771900" y="4127500"/>
          <a:ext cx="114300" cy="330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19</xdr:row>
      <xdr:rowOff>0</xdr:rowOff>
    </xdr:from>
    <xdr:to>
      <xdr:col>34</xdr:col>
      <xdr:colOff>0</xdr:colOff>
      <xdr:row>21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94CA497F-9E54-403A-890B-2D80DD65B02B}"/>
            </a:ext>
          </a:extLst>
        </xdr:cNvPr>
        <xdr:cNvSpPr txBox="1"/>
      </xdr:nvSpPr>
      <xdr:spPr>
        <a:xfrm>
          <a:off x="3771900" y="3136900"/>
          <a:ext cx="11430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20</xdr:row>
      <xdr:rowOff>115093</xdr:rowOff>
    </xdr:from>
    <xdr:to>
      <xdr:col>34</xdr:col>
      <xdr:colOff>0</xdr:colOff>
      <xdr:row>23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A2BADCF-A7E7-4047-AD9B-E2A68D72E7A5}"/>
            </a:ext>
          </a:extLst>
        </xdr:cNvPr>
        <xdr:cNvSpPr txBox="1"/>
      </xdr:nvSpPr>
      <xdr:spPr>
        <a:xfrm>
          <a:off x="3771900" y="3417093"/>
          <a:ext cx="114300" cy="380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15</xdr:row>
      <xdr:rowOff>0</xdr:rowOff>
    </xdr:from>
    <xdr:to>
      <xdr:col>34</xdr:col>
      <xdr:colOff>0</xdr:colOff>
      <xdr:row>17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A465D52B-2F1B-4834-9048-2F5CC7A44305}"/>
            </a:ext>
          </a:extLst>
        </xdr:cNvPr>
        <xdr:cNvSpPr txBox="1"/>
      </xdr:nvSpPr>
      <xdr:spPr>
        <a:xfrm>
          <a:off x="3771900" y="2476500"/>
          <a:ext cx="11430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33</xdr:col>
      <xdr:colOff>0</xdr:colOff>
      <xdr:row>16</xdr:row>
      <xdr:rowOff>115093</xdr:rowOff>
    </xdr:from>
    <xdr:to>
      <xdr:col>34</xdr:col>
      <xdr:colOff>0</xdr:colOff>
      <xdr:row>19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9D93AD23-B5D2-46DC-8B2A-ACFEEA606511}"/>
            </a:ext>
          </a:extLst>
        </xdr:cNvPr>
        <xdr:cNvSpPr txBox="1"/>
      </xdr:nvSpPr>
      <xdr:spPr>
        <a:xfrm>
          <a:off x="3771900" y="2756693"/>
          <a:ext cx="114300" cy="380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13</xdr:row>
      <xdr:rowOff>0</xdr:rowOff>
    </xdr:from>
    <xdr:to>
      <xdr:col>31</xdr:col>
      <xdr:colOff>1</xdr:colOff>
      <xdr:row>15</xdr:row>
      <xdr:rowOff>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133A95C-3B4A-4ED4-8CC1-095F17F158B3}"/>
            </a:ext>
          </a:extLst>
        </xdr:cNvPr>
        <xdr:cNvSpPr txBox="1"/>
      </xdr:nvSpPr>
      <xdr:spPr>
        <a:xfrm>
          <a:off x="3429000" y="2146300"/>
          <a:ext cx="114301" cy="330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16</xdr:row>
      <xdr:rowOff>0</xdr:rowOff>
    </xdr:from>
    <xdr:to>
      <xdr:col>31</xdr:col>
      <xdr:colOff>1</xdr:colOff>
      <xdr:row>18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FF7EAB63-EFBA-4B93-BB50-B9AC5C98653C}"/>
            </a:ext>
          </a:extLst>
        </xdr:cNvPr>
        <xdr:cNvSpPr txBox="1"/>
      </xdr:nvSpPr>
      <xdr:spPr>
        <a:xfrm>
          <a:off x="3429000" y="2641600"/>
          <a:ext cx="114301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27</xdr:col>
      <xdr:colOff>0</xdr:colOff>
      <xdr:row>14</xdr:row>
      <xdr:rowOff>0</xdr:rowOff>
    </xdr:from>
    <xdr:to>
      <xdr:col>28</xdr:col>
      <xdr:colOff>0</xdr:colOff>
      <xdr:row>16</xdr:row>
      <xdr:rowOff>1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88BC311B-CD91-45D7-B3CC-4309EB7DDC8B}"/>
            </a:ext>
          </a:extLst>
        </xdr:cNvPr>
        <xdr:cNvSpPr txBox="1"/>
      </xdr:nvSpPr>
      <xdr:spPr>
        <a:xfrm>
          <a:off x="3086100" y="2311400"/>
          <a:ext cx="114300" cy="330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27</xdr:col>
      <xdr:colOff>0</xdr:colOff>
      <xdr:row>21</xdr:row>
      <xdr:rowOff>115093</xdr:rowOff>
    </xdr:from>
    <xdr:to>
      <xdr:col>28</xdr:col>
      <xdr:colOff>0</xdr:colOff>
      <xdr:row>24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EF7AF096-B6CC-450F-9C1C-28CFB04E1F29}"/>
            </a:ext>
          </a:extLst>
        </xdr:cNvPr>
        <xdr:cNvSpPr txBox="1"/>
      </xdr:nvSpPr>
      <xdr:spPr>
        <a:xfrm>
          <a:off x="3086100" y="3582193"/>
          <a:ext cx="114300" cy="380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20</xdr:row>
      <xdr:rowOff>0</xdr:rowOff>
    </xdr:from>
    <xdr:to>
      <xdr:col>31</xdr:col>
      <xdr:colOff>1</xdr:colOff>
      <xdr:row>22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35966B47-CA75-493F-8850-D6726CF24250}"/>
            </a:ext>
          </a:extLst>
        </xdr:cNvPr>
        <xdr:cNvSpPr txBox="1"/>
      </xdr:nvSpPr>
      <xdr:spPr>
        <a:xfrm>
          <a:off x="3429000" y="3302000"/>
          <a:ext cx="114301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29</xdr:col>
      <xdr:colOff>115093</xdr:colOff>
      <xdr:row>24</xdr:row>
      <xdr:rowOff>0</xdr:rowOff>
    </xdr:from>
    <xdr:to>
      <xdr:col>31</xdr:col>
      <xdr:colOff>0</xdr:colOff>
      <xdr:row>26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4640C7F8-FFA8-422E-96B2-83274B036BED}"/>
            </a:ext>
          </a:extLst>
        </xdr:cNvPr>
        <xdr:cNvSpPr txBox="1"/>
      </xdr:nvSpPr>
      <xdr:spPr>
        <a:xfrm>
          <a:off x="3429793" y="3962400"/>
          <a:ext cx="113507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2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29</xdr:col>
      <xdr:colOff>115093</xdr:colOff>
      <xdr:row>28</xdr:row>
      <xdr:rowOff>0</xdr:rowOff>
    </xdr:from>
    <xdr:to>
      <xdr:col>31</xdr:col>
      <xdr:colOff>0</xdr:colOff>
      <xdr:row>30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678000D0-AD7A-4AAB-99AD-CEC638DAA7DE}"/>
            </a:ext>
          </a:extLst>
        </xdr:cNvPr>
        <xdr:cNvSpPr txBox="1"/>
      </xdr:nvSpPr>
      <xdr:spPr>
        <a:xfrm>
          <a:off x="3429793" y="4622800"/>
          <a:ext cx="113507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29</xdr:col>
      <xdr:colOff>115093</xdr:colOff>
      <xdr:row>32</xdr:row>
      <xdr:rowOff>0</xdr:rowOff>
    </xdr:from>
    <xdr:to>
      <xdr:col>31</xdr:col>
      <xdr:colOff>0</xdr:colOff>
      <xdr:row>34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15541A95-035A-444D-9C8B-D57E6894DE20}"/>
            </a:ext>
          </a:extLst>
        </xdr:cNvPr>
        <xdr:cNvSpPr txBox="1"/>
      </xdr:nvSpPr>
      <xdr:spPr>
        <a:xfrm>
          <a:off x="3429793" y="5283200"/>
          <a:ext cx="113507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27</xdr:col>
      <xdr:colOff>0</xdr:colOff>
      <xdr:row>29</xdr:row>
      <xdr:rowOff>115093</xdr:rowOff>
    </xdr:from>
    <xdr:to>
      <xdr:col>28</xdr:col>
      <xdr:colOff>0</xdr:colOff>
      <xdr:row>32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158076B5-F290-416D-B786-ACD1592B38AA}"/>
            </a:ext>
          </a:extLst>
        </xdr:cNvPr>
        <xdr:cNvSpPr txBox="1"/>
      </xdr:nvSpPr>
      <xdr:spPr>
        <a:xfrm>
          <a:off x="3086100" y="4902993"/>
          <a:ext cx="114300" cy="380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29</xdr:col>
      <xdr:colOff>0</xdr:colOff>
      <xdr:row>36</xdr:row>
      <xdr:rowOff>0</xdr:rowOff>
    </xdr:from>
    <xdr:to>
      <xdr:col>31</xdr:col>
      <xdr:colOff>1</xdr:colOff>
      <xdr:row>38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98637842-77DF-4DBF-87D7-CFDE1D0799E2}"/>
            </a:ext>
          </a:extLst>
        </xdr:cNvPr>
        <xdr:cNvSpPr txBox="1"/>
      </xdr:nvSpPr>
      <xdr:spPr>
        <a:xfrm>
          <a:off x="3314700" y="4114800"/>
          <a:ext cx="22860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W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29</xdr:col>
      <xdr:colOff>0</xdr:colOff>
      <xdr:row>39</xdr:row>
      <xdr:rowOff>0</xdr:rowOff>
    </xdr:from>
    <xdr:to>
      <xdr:col>31</xdr:col>
      <xdr:colOff>1</xdr:colOff>
      <xdr:row>41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CB1205FC-4CF9-48F4-89E6-C908B6EE97C3}"/>
            </a:ext>
          </a:extLst>
        </xdr:cNvPr>
        <xdr:cNvSpPr txBox="1"/>
      </xdr:nvSpPr>
      <xdr:spPr>
        <a:xfrm>
          <a:off x="3314700" y="4457700"/>
          <a:ext cx="228601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L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27</xdr:col>
      <xdr:colOff>0</xdr:colOff>
      <xdr:row>38</xdr:row>
      <xdr:rowOff>0</xdr:rowOff>
    </xdr:from>
    <xdr:to>
      <xdr:col>28</xdr:col>
      <xdr:colOff>0</xdr:colOff>
      <xdr:row>40</xdr:row>
      <xdr:rowOff>1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D09D02D5-0505-44F3-B414-B6567943E46F}"/>
            </a:ext>
          </a:extLst>
        </xdr:cNvPr>
        <xdr:cNvSpPr txBox="1"/>
      </xdr:nvSpPr>
      <xdr:spPr>
        <a:xfrm>
          <a:off x="3086100" y="6273800"/>
          <a:ext cx="114300" cy="330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17</xdr:col>
      <xdr:colOff>0</xdr:colOff>
      <xdr:row>40</xdr:row>
      <xdr:rowOff>1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9F89CFC5-844A-44F2-9196-BB67F334A7AB}"/>
            </a:ext>
          </a:extLst>
        </xdr:cNvPr>
        <xdr:cNvSpPr txBox="1"/>
      </xdr:nvSpPr>
      <xdr:spPr>
        <a:xfrm>
          <a:off x="1828800" y="6273800"/>
          <a:ext cx="114300" cy="330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36</xdr:row>
      <xdr:rowOff>0</xdr:rowOff>
    </xdr:from>
    <xdr:to>
      <xdr:col>14</xdr:col>
      <xdr:colOff>0</xdr:colOff>
      <xdr:row>38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8621B8C8-C5FB-4C08-991B-9A6369074A57}"/>
            </a:ext>
          </a:extLst>
        </xdr:cNvPr>
        <xdr:cNvSpPr txBox="1"/>
      </xdr:nvSpPr>
      <xdr:spPr>
        <a:xfrm>
          <a:off x="1485900" y="5943600"/>
          <a:ext cx="11430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40</xdr:row>
      <xdr:rowOff>0</xdr:rowOff>
    </xdr:from>
    <xdr:to>
      <xdr:col>14</xdr:col>
      <xdr:colOff>0</xdr:colOff>
      <xdr:row>42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98921FD-14A5-45A8-8441-EC38D5A3EA31}"/>
            </a:ext>
          </a:extLst>
        </xdr:cNvPr>
        <xdr:cNvSpPr txBox="1"/>
      </xdr:nvSpPr>
      <xdr:spPr>
        <a:xfrm>
          <a:off x="1485900" y="6604000"/>
          <a:ext cx="11430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</xdr:col>
      <xdr:colOff>0</xdr:colOff>
      <xdr:row>30</xdr:row>
      <xdr:rowOff>0</xdr:rowOff>
    </xdr:from>
    <xdr:to>
      <xdr:col>17</xdr:col>
      <xdr:colOff>0</xdr:colOff>
      <xdr:row>32</xdr:row>
      <xdr:rowOff>1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5BFE7FFE-B158-49AA-B7CE-09A5E084FCCC}"/>
            </a:ext>
          </a:extLst>
        </xdr:cNvPr>
        <xdr:cNvSpPr txBox="1"/>
      </xdr:nvSpPr>
      <xdr:spPr>
        <a:xfrm>
          <a:off x="1828800" y="4953000"/>
          <a:ext cx="114300" cy="330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2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32</xdr:row>
      <xdr:rowOff>0</xdr:rowOff>
    </xdr:from>
    <xdr:to>
      <xdr:col>14</xdr:col>
      <xdr:colOff>0</xdr:colOff>
      <xdr:row>34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2256706C-D0F7-42EA-85D1-8A58AAB7BFF6}"/>
            </a:ext>
          </a:extLst>
        </xdr:cNvPr>
        <xdr:cNvSpPr txBox="1"/>
      </xdr:nvSpPr>
      <xdr:spPr>
        <a:xfrm>
          <a:off x="1485900" y="5283200"/>
          <a:ext cx="11430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28</xdr:row>
      <xdr:rowOff>0</xdr:rowOff>
    </xdr:from>
    <xdr:to>
      <xdr:col>14</xdr:col>
      <xdr:colOff>0</xdr:colOff>
      <xdr:row>30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6815E1AE-F09C-4EEF-ABB9-55CD2D4DC66C}"/>
            </a:ext>
          </a:extLst>
        </xdr:cNvPr>
        <xdr:cNvSpPr txBox="1"/>
      </xdr:nvSpPr>
      <xdr:spPr>
        <a:xfrm>
          <a:off x="1485900" y="4622800"/>
          <a:ext cx="11430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55</xdr:col>
      <xdr:colOff>0</xdr:colOff>
      <xdr:row>12</xdr:row>
      <xdr:rowOff>113392</xdr:rowOff>
    </xdr:from>
    <xdr:to>
      <xdr:col>56</xdr:col>
      <xdr:colOff>1</xdr:colOff>
      <xdr:row>15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F26F4372-FE03-4A70-AABF-14092ADA0700}"/>
            </a:ext>
          </a:extLst>
        </xdr:cNvPr>
        <xdr:cNvSpPr txBox="1"/>
      </xdr:nvSpPr>
      <xdr:spPr>
        <a:xfrm>
          <a:off x="6286500" y="2094592"/>
          <a:ext cx="114301" cy="381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55</xdr:col>
      <xdr:colOff>0</xdr:colOff>
      <xdr:row>16</xdr:row>
      <xdr:rowOff>113391</xdr:rowOff>
    </xdr:from>
    <xdr:to>
      <xdr:col>56</xdr:col>
      <xdr:colOff>1</xdr:colOff>
      <xdr:row>19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744CF2E3-45FD-42E5-8CF0-92725593D3F7}"/>
            </a:ext>
          </a:extLst>
        </xdr:cNvPr>
        <xdr:cNvSpPr txBox="1"/>
      </xdr:nvSpPr>
      <xdr:spPr>
        <a:xfrm>
          <a:off x="6286500" y="2754991"/>
          <a:ext cx="114301" cy="381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72</xdr:col>
      <xdr:colOff>0</xdr:colOff>
      <xdr:row>13</xdr:row>
      <xdr:rowOff>1</xdr:rowOff>
    </xdr:from>
    <xdr:to>
      <xdr:col>73</xdr:col>
      <xdr:colOff>1</xdr:colOff>
      <xdr:row>15</xdr:row>
      <xdr:rowOff>2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E0D412A5-AC83-41A9-AFDC-92A1D9727D80}"/>
            </a:ext>
          </a:extLst>
        </xdr:cNvPr>
        <xdr:cNvSpPr txBox="1"/>
      </xdr:nvSpPr>
      <xdr:spPr>
        <a:xfrm>
          <a:off x="8229600" y="2146301"/>
          <a:ext cx="114301" cy="330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72</xdr:col>
      <xdr:colOff>0</xdr:colOff>
      <xdr:row>17</xdr:row>
      <xdr:rowOff>0</xdr:rowOff>
    </xdr:from>
    <xdr:to>
      <xdr:col>73</xdr:col>
      <xdr:colOff>1</xdr:colOff>
      <xdr:row>19</xdr:row>
      <xdr:rowOff>2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D96D857D-DF8A-4525-8C3B-2B14BE48BE51}"/>
            </a:ext>
          </a:extLst>
        </xdr:cNvPr>
        <xdr:cNvSpPr txBox="1"/>
      </xdr:nvSpPr>
      <xdr:spPr>
        <a:xfrm>
          <a:off x="8164286" y="1927679"/>
          <a:ext cx="113394" cy="226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54</xdr:col>
      <xdr:colOff>113392</xdr:colOff>
      <xdr:row>21</xdr:row>
      <xdr:rowOff>0</xdr:rowOff>
    </xdr:from>
    <xdr:to>
      <xdr:col>56</xdr:col>
      <xdr:colOff>0</xdr:colOff>
      <xdr:row>23</xdr:row>
      <xdr:rowOff>1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683948FE-5604-43F7-9D31-405E21AB07AD}"/>
            </a:ext>
          </a:extLst>
        </xdr:cNvPr>
        <xdr:cNvSpPr txBox="1"/>
      </xdr:nvSpPr>
      <xdr:spPr>
        <a:xfrm>
          <a:off x="6285592" y="3467100"/>
          <a:ext cx="115208" cy="330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54</xdr:col>
      <xdr:colOff>113392</xdr:colOff>
      <xdr:row>24</xdr:row>
      <xdr:rowOff>113392</xdr:rowOff>
    </xdr:from>
    <xdr:to>
      <xdr:col>56</xdr:col>
      <xdr:colOff>0</xdr:colOff>
      <xdr:row>27</xdr:row>
      <xdr:rowOff>1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AA2315A3-10BC-49F2-953E-C15089297F5F}"/>
            </a:ext>
          </a:extLst>
        </xdr:cNvPr>
        <xdr:cNvSpPr txBox="1"/>
      </xdr:nvSpPr>
      <xdr:spPr>
        <a:xfrm>
          <a:off x="6285592" y="4075792"/>
          <a:ext cx="115208" cy="381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71</xdr:col>
      <xdr:colOff>113392</xdr:colOff>
      <xdr:row>21</xdr:row>
      <xdr:rowOff>0</xdr:rowOff>
    </xdr:from>
    <xdr:to>
      <xdr:col>73</xdr:col>
      <xdr:colOff>0</xdr:colOff>
      <xdr:row>23</xdr:row>
      <xdr:rowOff>1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F513D4D5-44A6-4ACA-B4CC-68D56FA3EDAC}"/>
            </a:ext>
          </a:extLst>
        </xdr:cNvPr>
        <xdr:cNvSpPr txBox="1"/>
      </xdr:nvSpPr>
      <xdr:spPr>
        <a:xfrm>
          <a:off x="8228692" y="3467100"/>
          <a:ext cx="115208" cy="330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71</xdr:col>
      <xdr:colOff>113392</xdr:colOff>
      <xdr:row>24</xdr:row>
      <xdr:rowOff>113392</xdr:rowOff>
    </xdr:from>
    <xdr:to>
      <xdr:col>73</xdr:col>
      <xdr:colOff>0</xdr:colOff>
      <xdr:row>27</xdr:row>
      <xdr:rowOff>1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C6593524-4030-40E7-98A5-CC4C14854365}"/>
            </a:ext>
          </a:extLst>
        </xdr:cNvPr>
        <xdr:cNvSpPr txBox="1"/>
      </xdr:nvSpPr>
      <xdr:spPr>
        <a:xfrm>
          <a:off x="8228692" y="4075792"/>
          <a:ext cx="115208" cy="381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71</xdr:col>
      <xdr:colOff>113392</xdr:colOff>
      <xdr:row>29</xdr:row>
      <xdr:rowOff>0</xdr:rowOff>
    </xdr:from>
    <xdr:to>
      <xdr:col>73</xdr:col>
      <xdr:colOff>0</xdr:colOff>
      <xdr:row>31</xdr:row>
      <xdr:rowOff>1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173780D-E7F5-4696-9768-CD9F4C3009CD}"/>
            </a:ext>
          </a:extLst>
        </xdr:cNvPr>
        <xdr:cNvSpPr txBox="1"/>
      </xdr:nvSpPr>
      <xdr:spPr>
        <a:xfrm>
          <a:off x="8228692" y="4787900"/>
          <a:ext cx="115208" cy="330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71</xdr:col>
      <xdr:colOff>113392</xdr:colOff>
      <xdr:row>33</xdr:row>
      <xdr:rowOff>0</xdr:rowOff>
    </xdr:from>
    <xdr:to>
      <xdr:col>73</xdr:col>
      <xdr:colOff>0</xdr:colOff>
      <xdr:row>35</xdr:row>
      <xdr:rowOff>1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F94F61BC-A4E5-457C-AEE2-D9E1A4E20E07}"/>
            </a:ext>
          </a:extLst>
        </xdr:cNvPr>
        <xdr:cNvSpPr txBox="1"/>
      </xdr:nvSpPr>
      <xdr:spPr>
        <a:xfrm>
          <a:off x="8228692" y="5448300"/>
          <a:ext cx="115208" cy="330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1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55</xdr:col>
      <xdr:colOff>0</xdr:colOff>
      <xdr:row>29</xdr:row>
      <xdr:rowOff>0</xdr:rowOff>
    </xdr:from>
    <xdr:to>
      <xdr:col>56</xdr:col>
      <xdr:colOff>1</xdr:colOff>
      <xdr:row>31</xdr:row>
      <xdr:rowOff>1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7D2CAF74-DCA9-4B7D-AE1D-FE6B31DF45A3}"/>
            </a:ext>
          </a:extLst>
        </xdr:cNvPr>
        <xdr:cNvSpPr txBox="1"/>
      </xdr:nvSpPr>
      <xdr:spPr>
        <a:xfrm>
          <a:off x="6286500" y="4787900"/>
          <a:ext cx="114301" cy="330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55</xdr:col>
      <xdr:colOff>0</xdr:colOff>
      <xdr:row>33</xdr:row>
      <xdr:rowOff>0</xdr:rowOff>
    </xdr:from>
    <xdr:to>
      <xdr:col>56</xdr:col>
      <xdr:colOff>1</xdr:colOff>
      <xdr:row>35</xdr:row>
      <xdr:rowOff>1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186B6873-2471-4870-9FD3-F8059882D3D4}"/>
            </a:ext>
          </a:extLst>
        </xdr:cNvPr>
        <xdr:cNvSpPr txBox="1"/>
      </xdr:nvSpPr>
      <xdr:spPr>
        <a:xfrm>
          <a:off x="6286500" y="5448300"/>
          <a:ext cx="114301" cy="330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54</xdr:col>
      <xdr:colOff>113392</xdr:colOff>
      <xdr:row>36</xdr:row>
      <xdr:rowOff>113392</xdr:rowOff>
    </xdr:from>
    <xdr:to>
      <xdr:col>56</xdr:col>
      <xdr:colOff>0</xdr:colOff>
      <xdr:row>39</xdr:row>
      <xdr:rowOff>1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E305D7BE-BBE0-4368-9752-D31C266834C2}"/>
            </a:ext>
          </a:extLst>
        </xdr:cNvPr>
        <xdr:cNvSpPr txBox="1"/>
      </xdr:nvSpPr>
      <xdr:spPr>
        <a:xfrm>
          <a:off x="6285592" y="6056992"/>
          <a:ext cx="115208" cy="381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54</xdr:col>
      <xdr:colOff>113392</xdr:colOff>
      <xdr:row>40</xdr:row>
      <xdr:rowOff>113392</xdr:rowOff>
    </xdr:from>
    <xdr:to>
      <xdr:col>56</xdr:col>
      <xdr:colOff>0</xdr:colOff>
      <xdr:row>43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DD44C6CB-C861-4411-BDEB-DD64F489B192}"/>
            </a:ext>
          </a:extLst>
        </xdr:cNvPr>
        <xdr:cNvSpPr txBox="1"/>
      </xdr:nvSpPr>
      <xdr:spPr>
        <a:xfrm>
          <a:off x="6285592" y="6717392"/>
          <a:ext cx="115208" cy="381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71</xdr:col>
      <xdr:colOff>113392</xdr:colOff>
      <xdr:row>37</xdr:row>
      <xdr:rowOff>0</xdr:rowOff>
    </xdr:from>
    <xdr:to>
      <xdr:col>73</xdr:col>
      <xdr:colOff>0</xdr:colOff>
      <xdr:row>39</xdr:row>
      <xdr:rowOff>2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9E4F1393-CAB9-4F7A-890C-1F13F1CD37E3}"/>
            </a:ext>
          </a:extLst>
        </xdr:cNvPr>
        <xdr:cNvSpPr txBox="1"/>
      </xdr:nvSpPr>
      <xdr:spPr>
        <a:xfrm>
          <a:off x="8228692" y="6108700"/>
          <a:ext cx="115208" cy="330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71</xdr:col>
      <xdr:colOff>113392</xdr:colOff>
      <xdr:row>41</xdr:row>
      <xdr:rowOff>0</xdr:rowOff>
    </xdr:from>
    <xdr:to>
      <xdr:col>73</xdr:col>
      <xdr:colOff>0</xdr:colOff>
      <xdr:row>43</xdr:row>
      <xdr:rowOff>1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175EFDF1-341A-4947-93F7-B3C454DDFEC3}"/>
            </a:ext>
          </a:extLst>
        </xdr:cNvPr>
        <xdr:cNvSpPr txBox="1"/>
      </xdr:nvSpPr>
      <xdr:spPr>
        <a:xfrm>
          <a:off x="8228692" y="6769100"/>
          <a:ext cx="115208" cy="330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69</xdr:col>
      <xdr:colOff>0</xdr:colOff>
      <xdr:row>38</xdr:row>
      <xdr:rowOff>113392</xdr:rowOff>
    </xdr:from>
    <xdr:to>
      <xdr:col>70</xdr:col>
      <xdr:colOff>1</xdr:colOff>
      <xdr:row>41</xdr:row>
      <xdr:rowOff>1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D82922CB-4D16-4052-A911-A0201F7EFA8C}"/>
            </a:ext>
          </a:extLst>
        </xdr:cNvPr>
        <xdr:cNvSpPr txBox="1"/>
      </xdr:nvSpPr>
      <xdr:spPr>
        <a:xfrm>
          <a:off x="7886700" y="6387192"/>
          <a:ext cx="114301" cy="381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68</xdr:col>
      <xdr:colOff>113392</xdr:colOff>
      <xdr:row>31</xdr:row>
      <xdr:rowOff>0</xdr:rowOff>
    </xdr:from>
    <xdr:to>
      <xdr:col>70</xdr:col>
      <xdr:colOff>0</xdr:colOff>
      <xdr:row>33</xdr:row>
      <xdr:rowOff>2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F6F68FA4-8AF7-48C0-8C02-5113AEE8948D}"/>
            </a:ext>
          </a:extLst>
        </xdr:cNvPr>
        <xdr:cNvSpPr txBox="1"/>
      </xdr:nvSpPr>
      <xdr:spPr>
        <a:xfrm>
          <a:off x="7885792" y="5118100"/>
          <a:ext cx="115208" cy="330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57</xdr:col>
      <xdr:colOff>113392</xdr:colOff>
      <xdr:row>38</xdr:row>
      <xdr:rowOff>113392</xdr:rowOff>
    </xdr:from>
    <xdr:to>
      <xdr:col>59</xdr:col>
      <xdr:colOff>0</xdr:colOff>
      <xdr:row>41</xdr:row>
      <xdr:rowOff>1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9307D7DA-14D4-4D6C-A400-8D2DA2954757}"/>
            </a:ext>
          </a:extLst>
        </xdr:cNvPr>
        <xdr:cNvSpPr txBox="1"/>
      </xdr:nvSpPr>
      <xdr:spPr>
        <a:xfrm>
          <a:off x="6628492" y="6387192"/>
          <a:ext cx="115208" cy="3819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57</xdr:col>
      <xdr:colOff>113391</xdr:colOff>
      <xdr:row>31</xdr:row>
      <xdr:rowOff>0</xdr:rowOff>
    </xdr:from>
    <xdr:to>
      <xdr:col>58</xdr:col>
      <xdr:colOff>113392</xdr:colOff>
      <xdr:row>33</xdr:row>
      <xdr:rowOff>2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5684B93B-7360-40D4-9A69-A80C9F0D0F8B}"/>
            </a:ext>
          </a:extLst>
        </xdr:cNvPr>
        <xdr:cNvSpPr txBox="1"/>
      </xdr:nvSpPr>
      <xdr:spPr>
        <a:xfrm>
          <a:off x="6628491" y="5118100"/>
          <a:ext cx="114301" cy="330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1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58</xdr:col>
      <xdr:colOff>0</xdr:colOff>
      <xdr:row>22</xdr:row>
      <xdr:rowOff>113391</xdr:rowOff>
    </xdr:from>
    <xdr:to>
      <xdr:col>59</xdr:col>
      <xdr:colOff>1</xdr:colOff>
      <xdr:row>24</xdr:row>
      <xdr:rowOff>113392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98EB8420-9F31-4E4E-9FCD-450D3692F021}"/>
            </a:ext>
          </a:extLst>
        </xdr:cNvPr>
        <xdr:cNvSpPr txBox="1"/>
      </xdr:nvSpPr>
      <xdr:spPr>
        <a:xfrm>
          <a:off x="6629400" y="3745591"/>
          <a:ext cx="114301" cy="330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57</xdr:col>
      <xdr:colOff>113392</xdr:colOff>
      <xdr:row>14</xdr:row>
      <xdr:rowOff>113392</xdr:rowOff>
    </xdr:from>
    <xdr:to>
      <xdr:col>59</xdr:col>
      <xdr:colOff>0</xdr:colOff>
      <xdr:row>17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5B13E85D-57AA-443E-B5C3-4714045B1D90}"/>
            </a:ext>
          </a:extLst>
        </xdr:cNvPr>
        <xdr:cNvSpPr txBox="1"/>
      </xdr:nvSpPr>
      <xdr:spPr>
        <a:xfrm>
          <a:off x="6628492" y="2424792"/>
          <a:ext cx="115208" cy="381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68</xdr:col>
      <xdr:colOff>113392</xdr:colOff>
      <xdr:row>23</xdr:row>
      <xdr:rowOff>0</xdr:rowOff>
    </xdr:from>
    <xdr:to>
      <xdr:col>70</xdr:col>
      <xdr:colOff>0</xdr:colOff>
      <xdr:row>25</xdr:row>
      <xdr:rowOff>2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FE8FC83B-F65D-4369-BE14-CA3545E00537}"/>
            </a:ext>
          </a:extLst>
        </xdr:cNvPr>
        <xdr:cNvSpPr txBox="1"/>
      </xdr:nvSpPr>
      <xdr:spPr>
        <a:xfrm>
          <a:off x="7885792" y="3797300"/>
          <a:ext cx="115208" cy="330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0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68</xdr:col>
      <xdr:colOff>113391</xdr:colOff>
      <xdr:row>15</xdr:row>
      <xdr:rowOff>1</xdr:rowOff>
    </xdr:from>
    <xdr:to>
      <xdr:col>69</xdr:col>
      <xdr:colOff>113392</xdr:colOff>
      <xdr:row>17</xdr:row>
      <xdr:rowOff>2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65D63D8F-37FA-4D48-87E4-5F931AB29771}"/>
            </a:ext>
          </a:extLst>
        </xdr:cNvPr>
        <xdr:cNvSpPr txBox="1"/>
      </xdr:nvSpPr>
      <xdr:spPr>
        <a:xfrm>
          <a:off x="7885791" y="2476501"/>
          <a:ext cx="114301" cy="330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000">
              <a:latin typeface="Bookman Old Style" panose="02050604050505020204" pitchFamily="18" charset="0"/>
            </a:rPr>
            <a:t>3</a:t>
          </a:r>
          <a:endParaRPr kumimoji="1" lang="ja-JP" altLang="en-US" sz="10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36</xdr:col>
      <xdr:colOff>0</xdr:colOff>
      <xdr:row>40</xdr:row>
      <xdr:rowOff>0</xdr:rowOff>
    </xdr:from>
    <xdr:to>
      <xdr:col>42</xdr:col>
      <xdr:colOff>0</xdr:colOff>
      <xdr:row>40</xdr:row>
      <xdr:rowOff>0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EBCC87A4-9B17-7FDB-7EB9-3DBECDB6B64F}"/>
            </a:ext>
          </a:extLst>
        </xdr:cNvPr>
        <xdr:cNvCxnSpPr/>
      </xdr:nvCxnSpPr>
      <xdr:spPr>
        <a:xfrm>
          <a:off x="4082143" y="4535714"/>
          <a:ext cx="680357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2116</xdr:rowOff>
    </xdr:from>
    <xdr:to>
      <xdr:col>11</xdr:col>
      <xdr:colOff>0</xdr:colOff>
      <xdr:row>8</xdr:row>
      <xdr:rowOff>2116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F61E77-0F84-4FF7-8DA1-F2B2BA5285B2}"/>
            </a:ext>
          </a:extLst>
        </xdr:cNvPr>
        <xdr:cNvSpPr txBox="1"/>
      </xdr:nvSpPr>
      <xdr:spPr>
        <a:xfrm>
          <a:off x="6172200" y="1007956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11</xdr:row>
      <xdr:rowOff>176388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4C1F02-B68A-480E-BCC9-E60699B5D5D0}"/>
            </a:ext>
          </a:extLst>
        </xdr:cNvPr>
        <xdr:cNvSpPr txBox="1"/>
      </xdr:nvSpPr>
      <xdr:spPr>
        <a:xfrm>
          <a:off x="6789420" y="1676400"/>
          <a:ext cx="617220" cy="3364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B7E820E-48F9-4725-8AE7-6F4880A890D2}"/>
            </a:ext>
          </a:extLst>
        </xdr:cNvPr>
        <xdr:cNvSpPr txBox="1"/>
      </xdr:nvSpPr>
      <xdr:spPr>
        <a:xfrm>
          <a:off x="617220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508EAC9-B40F-4349-A28E-188A0A7C0D8D}"/>
            </a:ext>
          </a:extLst>
        </xdr:cNvPr>
        <xdr:cNvSpPr txBox="1"/>
      </xdr:nvSpPr>
      <xdr:spPr>
        <a:xfrm>
          <a:off x="1604772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1</xdr:rowOff>
    </xdr:from>
    <xdr:to>
      <xdr:col>26</xdr:col>
      <xdr:colOff>0</xdr:colOff>
      <xdr:row>12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2566AFF-3E6D-4419-BA9C-0D3D9AB6D825}"/>
            </a:ext>
          </a:extLst>
        </xdr:cNvPr>
        <xdr:cNvSpPr txBox="1"/>
      </xdr:nvSpPr>
      <xdr:spPr>
        <a:xfrm>
          <a:off x="15430500" y="167640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BE232B2-6382-468B-BB26-77745536BBE8}"/>
            </a:ext>
          </a:extLst>
        </xdr:cNvPr>
        <xdr:cNvSpPr txBox="1"/>
      </xdr:nvSpPr>
      <xdr:spPr>
        <a:xfrm>
          <a:off x="160477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1</xdr:rowOff>
    </xdr:from>
    <xdr:to>
      <xdr:col>13</xdr:col>
      <xdr:colOff>0</xdr:colOff>
      <xdr:row>20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D9B8BF6-E6EB-4277-A913-36E4CB011551}"/>
            </a:ext>
          </a:extLst>
        </xdr:cNvPr>
        <xdr:cNvSpPr txBox="1"/>
      </xdr:nvSpPr>
      <xdr:spPr>
        <a:xfrm>
          <a:off x="7406640" y="301752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22</xdr:row>
      <xdr:rowOff>1</xdr:rowOff>
    </xdr:from>
    <xdr:to>
      <xdr:col>11</xdr:col>
      <xdr:colOff>0</xdr:colOff>
      <xdr:row>24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D617A4E-2C8B-46C6-BF78-3553EAF8B4E3}"/>
            </a:ext>
          </a:extLst>
        </xdr:cNvPr>
        <xdr:cNvSpPr txBox="1"/>
      </xdr:nvSpPr>
      <xdr:spPr>
        <a:xfrm>
          <a:off x="6172200" y="36880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31</xdr:row>
      <xdr:rowOff>176388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682DACF-5798-4568-AA40-A0A336FB3BCF}"/>
            </a:ext>
          </a:extLst>
        </xdr:cNvPr>
        <xdr:cNvSpPr txBox="1"/>
      </xdr:nvSpPr>
      <xdr:spPr>
        <a:xfrm>
          <a:off x="6172200" y="5029200"/>
          <a:ext cx="617220" cy="3364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22</xdr:row>
      <xdr:rowOff>2</xdr:rowOff>
    </xdr:from>
    <xdr:to>
      <xdr:col>27</xdr:col>
      <xdr:colOff>0</xdr:colOff>
      <xdr:row>24</xdr:row>
      <xdr:rowOff>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93D6C2-2D39-43A2-AA43-432CEB1A9155}"/>
            </a:ext>
          </a:extLst>
        </xdr:cNvPr>
        <xdr:cNvSpPr txBox="1"/>
      </xdr:nvSpPr>
      <xdr:spPr>
        <a:xfrm>
          <a:off x="16047720" y="3688082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1</xdr:rowOff>
    </xdr:from>
    <xdr:to>
      <xdr:col>27</xdr:col>
      <xdr:colOff>0</xdr:colOff>
      <xdr:row>32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1CBBF0D-EF99-4111-8176-3C1BACEB07C1}"/>
            </a:ext>
          </a:extLst>
        </xdr:cNvPr>
        <xdr:cNvSpPr txBox="1"/>
      </xdr:nvSpPr>
      <xdr:spPr>
        <a:xfrm>
          <a:off x="16047720" y="502920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37</xdr:row>
      <xdr:rowOff>179293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6873424-4CDD-4581-90B2-BD644D00681A}"/>
            </a:ext>
          </a:extLst>
        </xdr:cNvPr>
        <xdr:cNvSpPr txBox="1"/>
      </xdr:nvSpPr>
      <xdr:spPr>
        <a:xfrm>
          <a:off x="6172200" y="6035040"/>
          <a:ext cx="617220" cy="3316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43</xdr:row>
      <xdr:rowOff>179293</xdr:rowOff>
    </xdr:from>
    <xdr:to>
      <xdr:col>11</xdr:col>
      <xdr:colOff>0</xdr:colOff>
      <xdr:row>45</xdr:row>
      <xdr:rowOff>179292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C170CDE-5B23-4D95-8055-C0E28EF9D9F8}"/>
            </a:ext>
          </a:extLst>
        </xdr:cNvPr>
        <xdr:cNvSpPr txBox="1"/>
      </xdr:nvSpPr>
      <xdr:spPr>
        <a:xfrm>
          <a:off x="6172200" y="7372573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27</xdr:col>
      <xdr:colOff>0</xdr:colOff>
      <xdr:row>35</xdr:row>
      <xdr:rowOff>179293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D913F06-AF46-4D97-8F49-63B83E990BFD}"/>
            </a:ext>
          </a:extLst>
        </xdr:cNvPr>
        <xdr:cNvSpPr txBox="1"/>
      </xdr:nvSpPr>
      <xdr:spPr>
        <a:xfrm>
          <a:off x="16047720" y="5699760"/>
          <a:ext cx="617220" cy="3316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41</xdr:row>
      <xdr:rowOff>179293</xdr:rowOff>
    </xdr:from>
    <xdr:to>
      <xdr:col>27</xdr:col>
      <xdr:colOff>0</xdr:colOff>
      <xdr:row>43</xdr:row>
      <xdr:rowOff>179292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23AE6B7-FF94-4A39-BF3B-4931DF94D46F}"/>
            </a:ext>
          </a:extLst>
        </xdr:cNvPr>
        <xdr:cNvSpPr txBox="1"/>
      </xdr:nvSpPr>
      <xdr:spPr>
        <a:xfrm>
          <a:off x="16047720" y="7037293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51</xdr:row>
      <xdr:rowOff>179293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BC7703B-9BC0-41B7-9262-8F29B28B0787}"/>
            </a:ext>
          </a:extLst>
        </xdr:cNvPr>
        <xdr:cNvSpPr txBox="1"/>
      </xdr:nvSpPr>
      <xdr:spPr>
        <a:xfrm>
          <a:off x="16047720" y="8382000"/>
          <a:ext cx="617220" cy="3316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57</xdr:row>
      <xdr:rowOff>179293</xdr:rowOff>
    </xdr:from>
    <xdr:to>
      <xdr:col>27</xdr:col>
      <xdr:colOff>0</xdr:colOff>
      <xdr:row>59</xdr:row>
      <xdr:rowOff>179292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472ABB7-F2A1-4903-AB80-3056898B0DE2}"/>
            </a:ext>
          </a:extLst>
        </xdr:cNvPr>
        <xdr:cNvSpPr txBox="1"/>
      </xdr:nvSpPr>
      <xdr:spPr>
        <a:xfrm>
          <a:off x="16047720" y="9719533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0</xdr:colOff>
      <xdr:row>53</xdr:row>
      <xdr:rowOff>179293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FBB3504-C36A-4CC6-B5CC-DD14C49A935C}"/>
            </a:ext>
          </a:extLst>
        </xdr:cNvPr>
        <xdr:cNvSpPr txBox="1"/>
      </xdr:nvSpPr>
      <xdr:spPr>
        <a:xfrm>
          <a:off x="6172200" y="8717280"/>
          <a:ext cx="617220" cy="3316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59</xdr:row>
      <xdr:rowOff>179293</xdr:rowOff>
    </xdr:from>
    <xdr:to>
      <xdr:col>11</xdr:col>
      <xdr:colOff>0</xdr:colOff>
      <xdr:row>61</xdr:row>
      <xdr:rowOff>179292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964A624-473B-4C48-AD0B-F3D8CA4A58EB}"/>
            </a:ext>
          </a:extLst>
        </xdr:cNvPr>
        <xdr:cNvSpPr txBox="1"/>
      </xdr:nvSpPr>
      <xdr:spPr>
        <a:xfrm>
          <a:off x="6172200" y="10054813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50</xdr:row>
      <xdr:rowOff>0</xdr:rowOff>
    </xdr:from>
    <xdr:to>
      <xdr:col>48</xdr:col>
      <xdr:colOff>0</xdr:colOff>
      <xdr:row>51</xdr:row>
      <xdr:rowOff>179293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ED4ECE7-F90D-4099-8B3C-6A86BC28E144}"/>
            </a:ext>
          </a:extLst>
        </xdr:cNvPr>
        <xdr:cNvSpPr txBox="1"/>
      </xdr:nvSpPr>
      <xdr:spPr>
        <a:xfrm>
          <a:off x="29009340" y="8382000"/>
          <a:ext cx="617220" cy="3316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57</xdr:row>
      <xdr:rowOff>179293</xdr:rowOff>
    </xdr:from>
    <xdr:to>
      <xdr:col>48</xdr:col>
      <xdr:colOff>0</xdr:colOff>
      <xdr:row>59</xdr:row>
      <xdr:rowOff>179292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65F9469-7F2B-488D-B708-E772B3002766}"/>
            </a:ext>
          </a:extLst>
        </xdr:cNvPr>
        <xdr:cNvSpPr txBox="1"/>
      </xdr:nvSpPr>
      <xdr:spPr>
        <a:xfrm>
          <a:off x="29009340" y="9719533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34</xdr:row>
      <xdr:rowOff>0</xdr:rowOff>
    </xdr:from>
    <xdr:to>
      <xdr:col>48</xdr:col>
      <xdr:colOff>0</xdr:colOff>
      <xdr:row>35</xdr:row>
      <xdr:rowOff>179293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74874FB-A91A-4566-9A96-A9317C295FD5}"/>
            </a:ext>
          </a:extLst>
        </xdr:cNvPr>
        <xdr:cNvSpPr txBox="1"/>
      </xdr:nvSpPr>
      <xdr:spPr>
        <a:xfrm>
          <a:off x="29009340" y="5699760"/>
          <a:ext cx="617220" cy="3316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41</xdr:row>
      <xdr:rowOff>179293</xdr:rowOff>
    </xdr:from>
    <xdr:to>
      <xdr:col>48</xdr:col>
      <xdr:colOff>0</xdr:colOff>
      <xdr:row>43</xdr:row>
      <xdr:rowOff>179292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4B438AF-AE93-43F1-A961-1BF6C10B9716}"/>
            </a:ext>
          </a:extLst>
        </xdr:cNvPr>
        <xdr:cNvSpPr txBox="1"/>
      </xdr:nvSpPr>
      <xdr:spPr>
        <a:xfrm>
          <a:off x="29009340" y="7037293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34</xdr:row>
      <xdr:rowOff>0</xdr:rowOff>
    </xdr:from>
    <xdr:to>
      <xdr:col>63</xdr:col>
      <xdr:colOff>141941</xdr:colOff>
      <xdr:row>35</xdr:row>
      <xdr:rowOff>179293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093E755-984F-4943-878C-F04653EA4273}"/>
            </a:ext>
          </a:extLst>
        </xdr:cNvPr>
        <xdr:cNvSpPr txBox="1"/>
      </xdr:nvSpPr>
      <xdr:spPr>
        <a:xfrm>
          <a:off x="38884860" y="5699760"/>
          <a:ext cx="141941" cy="3316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41</xdr:row>
      <xdr:rowOff>179293</xdr:rowOff>
    </xdr:from>
    <xdr:to>
      <xdr:col>63</xdr:col>
      <xdr:colOff>141941</xdr:colOff>
      <xdr:row>43</xdr:row>
      <xdr:rowOff>179292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DD0186E-C0D0-4AC7-930A-C036F6E23436}"/>
            </a:ext>
          </a:extLst>
        </xdr:cNvPr>
        <xdr:cNvSpPr txBox="1"/>
      </xdr:nvSpPr>
      <xdr:spPr>
        <a:xfrm>
          <a:off x="38884860" y="7037293"/>
          <a:ext cx="141941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50</xdr:row>
      <xdr:rowOff>0</xdr:rowOff>
    </xdr:from>
    <xdr:to>
      <xdr:col>63</xdr:col>
      <xdr:colOff>141941</xdr:colOff>
      <xdr:row>51</xdr:row>
      <xdr:rowOff>179293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B9F1EC6C-7A59-4CC6-A8F1-7E7E4444A5D8}"/>
            </a:ext>
          </a:extLst>
        </xdr:cNvPr>
        <xdr:cNvSpPr txBox="1"/>
      </xdr:nvSpPr>
      <xdr:spPr>
        <a:xfrm>
          <a:off x="38884860" y="8382000"/>
          <a:ext cx="141941" cy="3316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57</xdr:row>
      <xdr:rowOff>179293</xdr:rowOff>
    </xdr:from>
    <xdr:to>
      <xdr:col>63</xdr:col>
      <xdr:colOff>141941</xdr:colOff>
      <xdr:row>59</xdr:row>
      <xdr:rowOff>179292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4FCFE492-BAE1-42A2-8E45-1A25ED0D3BAD}"/>
            </a:ext>
          </a:extLst>
        </xdr:cNvPr>
        <xdr:cNvSpPr txBox="1"/>
      </xdr:nvSpPr>
      <xdr:spPr>
        <a:xfrm>
          <a:off x="38884860" y="9719533"/>
          <a:ext cx="141941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22</xdr:row>
      <xdr:rowOff>0</xdr:rowOff>
    </xdr:from>
    <xdr:to>
      <xdr:col>63</xdr:col>
      <xdr:colOff>141941</xdr:colOff>
      <xdr:row>23</xdr:row>
      <xdr:rowOff>179293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9E08945-8CB6-4412-BC1B-CAEF0402E642}"/>
            </a:ext>
          </a:extLst>
        </xdr:cNvPr>
        <xdr:cNvSpPr txBox="1"/>
      </xdr:nvSpPr>
      <xdr:spPr>
        <a:xfrm>
          <a:off x="38884860" y="3688080"/>
          <a:ext cx="141941" cy="3316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30</xdr:row>
      <xdr:rowOff>-1</xdr:rowOff>
    </xdr:from>
    <xdr:to>
      <xdr:col>63</xdr:col>
      <xdr:colOff>141941</xdr:colOff>
      <xdr:row>31</xdr:row>
      <xdr:rowOff>179292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727E604-5E28-4F76-B016-BF8653EFA6BF}"/>
            </a:ext>
          </a:extLst>
        </xdr:cNvPr>
        <xdr:cNvSpPr txBox="1"/>
      </xdr:nvSpPr>
      <xdr:spPr>
        <a:xfrm>
          <a:off x="38884860" y="5029199"/>
          <a:ext cx="141941" cy="3316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48</xdr:col>
      <xdr:colOff>0</xdr:colOff>
      <xdr:row>23</xdr:row>
      <xdr:rowOff>179293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4FF09FB6-C3AE-4B59-A151-50DC6375BDC9}"/>
            </a:ext>
          </a:extLst>
        </xdr:cNvPr>
        <xdr:cNvSpPr txBox="1"/>
      </xdr:nvSpPr>
      <xdr:spPr>
        <a:xfrm>
          <a:off x="29009340" y="3688080"/>
          <a:ext cx="617220" cy="3316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30</xdr:row>
      <xdr:rowOff>-1</xdr:rowOff>
    </xdr:from>
    <xdr:to>
      <xdr:col>48</xdr:col>
      <xdr:colOff>0</xdr:colOff>
      <xdr:row>31</xdr:row>
      <xdr:rowOff>179292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4EA6F27-9858-487F-9962-ACCA1BC8F9C6}"/>
            </a:ext>
          </a:extLst>
        </xdr:cNvPr>
        <xdr:cNvSpPr txBox="1"/>
      </xdr:nvSpPr>
      <xdr:spPr>
        <a:xfrm>
          <a:off x="29009340" y="5029199"/>
          <a:ext cx="617220" cy="3316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7</xdr:row>
      <xdr:rowOff>179293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995761E6-5493-4794-ACBF-2710A0FD90A2}"/>
            </a:ext>
          </a:extLst>
        </xdr:cNvPr>
        <xdr:cNvSpPr txBox="1"/>
      </xdr:nvSpPr>
      <xdr:spPr>
        <a:xfrm>
          <a:off x="29009340" y="1005840"/>
          <a:ext cx="617220" cy="3316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13</xdr:row>
      <xdr:rowOff>179293</xdr:rowOff>
    </xdr:from>
    <xdr:to>
      <xdr:col>48</xdr:col>
      <xdr:colOff>0</xdr:colOff>
      <xdr:row>15</xdr:row>
      <xdr:rowOff>179292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9647BE2-1C70-4B09-9779-73B021E28BE8}"/>
            </a:ext>
          </a:extLst>
        </xdr:cNvPr>
        <xdr:cNvSpPr txBox="1"/>
      </xdr:nvSpPr>
      <xdr:spPr>
        <a:xfrm>
          <a:off x="29009340" y="2343373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141941</xdr:colOff>
      <xdr:row>7</xdr:row>
      <xdr:rowOff>179293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C734D07E-4B60-42A4-B04C-C0C2A79305A3}"/>
            </a:ext>
          </a:extLst>
        </xdr:cNvPr>
        <xdr:cNvSpPr txBox="1"/>
      </xdr:nvSpPr>
      <xdr:spPr>
        <a:xfrm>
          <a:off x="38884860" y="1005840"/>
          <a:ext cx="141941" cy="3316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13</xdr:row>
      <xdr:rowOff>179293</xdr:rowOff>
    </xdr:from>
    <xdr:to>
      <xdr:col>63</xdr:col>
      <xdr:colOff>141941</xdr:colOff>
      <xdr:row>15</xdr:row>
      <xdr:rowOff>179292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433435B-5759-4149-A6F3-1281A8C54A5A}"/>
            </a:ext>
          </a:extLst>
        </xdr:cNvPr>
        <xdr:cNvSpPr txBox="1"/>
      </xdr:nvSpPr>
      <xdr:spPr>
        <a:xfrm>
          <a:off x="38884860" y="2343373"/>
          <a:ext cx="141941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1412</xdr:rowOff>
    </xdr:from>
    <xdr:to>
      <xdr:col>12</xdr:col>
      <xdr:colOff>0</xdr:colOff>
      <xdr:row>28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8030B2B1-50D3-43A7-800E-325359D83E25}"/>
            </a:ext>
          </a:extLst>
        </xdr:cNvPr>
        <xdr:cNvSpPr txBox="1"/>
      </xdr:nvSpPr>
      <xdr:spPr>
        <a:xfrm>
          <a:off x="6789420" y="4360052"/>
          <a:ext cx="617220" cy="333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1412</xdr:rowOff>
    </xdr:from>
    <xdr:to>
      <xdr:col>26</xdr:col>
      <xdr:colOff>0</xdr:colOff>
      <xdr:row>28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78A72F5-1B90-4F70-9547-4269975B912E}"/>
            </a:ext>
          </a:extLst>
        </xdr:cNvPr>
        <xdr:cNvSpPr txBox="1"/>
      </xdr:nvSpPr>
      <xdr:spPr>
        <a:xfrm>
          <a:off x="15430500" y="4360052"/>
          <a:ext cx="617220" cy="333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26</xdr:col>
      <xdr:colOff>0</xdr:colOff>
      <xdr:row>40</xdr:row>
      <xdr:rowOff>1493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BD96D14D-EE4B-4446-AD89-EA35B37DFD3B}"/>
            </a:ext>
          </a:extLst>
        </xdr:cNvPr>
        <xdr:cNvSpPr txBox="1"/>
      </xdr:nvSpPr>
      <xdr:spPr>
        <a:xfrm>
          <a:off x="15430500" y="6370320"/>
          <a:ext cx="617220" cy="33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40</xdr:row>
      <xdr:rowOff>0</xdr:rowOff>
    </xdr:from>
    <xdr:to>
      <xdr:col>12</xdr:col>
      <xdr:colOff>0</xdr:colOff>
      <xdr:row>42</xdr:row>
      <xdr:rowOff>1493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98EA6415-A469-4D5A-8CD8-5D64CCA97F6F}"/>
            </a:ext>
          </a:extLst>
        </xdr:cNvPr>
        <xdr:cNvSpPr txBox="1"/>
      </xdr:nvSpPr>
      <xdr:spPr>
        <a:xfrm>
          <a:off x="6789420" y="6705600"/>
          <a:ext cx="617220" cy="33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47</xdr:row>
      <xdr:rowOff>169957</xdr:rowOff>
    </xdr:from>
    <xdr:to>
      <xdr:col>13</xdr:col>
      <xdr:colOff>0</xdr:colOff>
      <xdr:row>49</xdr:row>
      <xdr:rowOff>171450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36F2E5B-2D99-4B6D-922F-D0D463F67279}"/>
            </a:ext>
          </a:extLst>
        </xdr:cNvPr>
        <xdr:cNvSpPr txBox="1"/>
      </xdr:nvSpPr>
      <xdr:spPr>
        <a:xfrm>
          <a:off x="7406640" y="8049037"/>
          <a:ext cx="617220" cy="329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46</xdr:row>
      <xdr:rowOff>12700</xdr:rowOff>
    </xdr:from>
    <xdr:to>
      <xdr:col>25</xdr:col>
      <xdr:colOff>0</xdr:colOff>
      <xdr:row>48</xdr:row>
      <xdr:rowOff>14193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9C9296F-E6D4-40F9-8CEF-65C31217CC21}"/>
            </a:ext>
          </a:extLst>
        </xdr:cNvPr>
        <xdr:cNvSpPr txBox="1"/>
      </xdr:nvSpPr>
      <xdr:spPr>
        <a:xfrm>
          <a:off x="14813280" y="7724140"/>
          <a:ext cx="617220" cy="33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0</xdr:colOff>
      <xdr:row>56</xdr:row>
      <xdr:rowOff>1493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8896D222-2D58-4F19-A01D-4264E9CEFC42}"/>
            </a:ext>
          </a:extLst>
        </xdr:cNvPr>
        <xdr:cNvSpPr txBox="1"/>
      </xdr:nvSpPr>
      <xdr:spPr>
        <a:xfrm>
          <a:off x="15430500" y="9052560"/>
          <a:ext cx="617220" cy="33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58</xdr:row>
      <xdr:rowOff>1493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370EE638-92A8-4FEE-9BB8-CD63B2A4847B}"/>
            </a:ext>
          </a:extLst>
        </xdr:cNvPr>
        <xdr:cNvSpPr txBox="1"/>
      </xdr:nvSpPr>
      <xdr:spPr>
        <a:xfrm>
          <a:off x="6789420" y="9387840"/>
          <a:ext cx="617220" cy="33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A6AD20DD-7848-43F6-B544-8998BAA83B59}"/>
            </a:ext>
          </a:extLst>
        </xdr:cNvPr>
        <xdr:cNvSpPr txBox="1"/>
      </xdr:nvSpPr>
      <xdr:spPr>
        <a:xfrm>
          <a:off x="148132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1493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396F685E-1B7E-4849-B9F4-B24F16FF9D9C}"/>
            </a:ext>
          </a:extLst>
        </xdr:cNvPr>
        <xdr:cNvSpPr txBox="1"/>
      </xdr:nvSpPr>
      <xdr:spPr>
        <a:xfrm>
          <a:off x="29626560" y="1676400"/>
          <a:ext cx="617220" cy="33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1493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A29AE39-BC6E-439E-B781-6DAB056BAFBA}"/>
            </a:ext>
          </a:extLst>
        </xdr:cNvPr>
        <xdr:cNvSpPr txBox="1"/>
      </xdr:nvSpPr>
      <xdr:spPr>
        <a:xfrm>
          <a:off x="38267640" y="1676400"/>
          <a:ext cx="617220" cy="33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1493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F755B59-8AD7-459E-A653-C03E097F0D07}"/>
            </a:ext>
          </a:extLst>
        </xdr:cNvPr>
        <xdr:cNvSpPr txBox="1"/>
      </xdr:nvSpPr>
      <xdr:spPr>
        <a:xfrm>
          <a:off x="30243780" y="3017520"/>
          <a:ext cx="617220" cy="33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17</xdr:row>
      <xdr:rowOff>176307</xdr:rowOff>
    </xdr:from>
    <xdr:to>
      <xdr:col>62</xdr:col>
      <xdr:colOff>0</xdr:colOff>
      <xdr:row>20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C9E4BE06-08BD-4D6B-BF32-0F6362F19DE6}"/>
            </a:ext>
          </a:extLst>
        </xdr:cNvPr>
        <xdr:cNvSpPr txBox="1"/>
      </xdr:nvSpPr>
      <xdr:spPr>
        <a:xfrm>
          <a:off x="37650420" y="3018567"/>
          <a:ext cx="617220" cy="334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133350</xdr:colOff>
      <xdr:row>26</xdr:row>
      <xdr:rowOff>0</xdr:rowOff>
    </xdr:from>
    <xdr:to>
      <xdr:col>62</xdr:col>
      <xdr:colOff>133350</xdr:colOff>
      <xdr:row>28</xdr:row>
      <xdr:rowOff>1493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A1F31BA0-8FCC-4DC9-A499-20DF9F729F6E}"/>
            </a:ext>
          </a:extLst>
        </xdr:cNvPr>
        <xdr:cNvSpPr txBox="1"/>
      </xdr:nvSpPr>
      <xdr:spPr>
        <a:xfrm>
          <a:off x="37783770" y="4358640"/>
          <a:ext cx="617220" cy="33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1493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9F189698-0D7C-4B59-88D9-2332F639A941}"/>
            </a:ext>
          </a:extLst>
        </xdr:cNvPr>
        <xdr:cNvSpPr txBox="1"/>
      </xdr:nvSpPr>
      <xdr:spPr>
        <a:xfrm>
          <a:off x="29626560" y="4358640"/>
          <a:ext cx="617220" cy="3367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38</xdr:row>
      <xdr:rowOff>1</xdr:rowOff>
    </xdr:from>
    <xdr:to>
      <xdr:col>49</xdr:col>
      <xdr:colOff>0</xdr:colOff>
      <xdr:row>40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AA7CE5D2-6528-4E47-94A9-309D7FFDAD39}"/>
            </a:ext>
          </a:extLst>
        </xdr:cNvPr>
        <xdr:cNvSpPr txBox="1"/>
      </xdr:nvSpPr>
      <xdr:spPr>
        <a:xfrm>
          <a:off x="29626560" y="637032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38</xdr:row>
      <xdr:rowOff>1</xdr:rowOff>
    </xdr:from>
    <xdr:to>
      <xdr:col>63</xdr:col>
      <xdr:colOff>0</xdr:colOff>
      <xdr:row>40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D248EAC2-9BEA-452B-B262-D6432043FE2D}"/>
            </a:ext>
          </a:extLst>
        </xdr:cNvPr>
        <xdr:cNvSpPr txBox="1"/>
      </xdr:nvSpPr>
      <xdr:spPr>
        <a:xfrm>
          <a:off x="38267640" y="637032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46</xdr:row>
      <xdr:rowOff>0</xdr:rowOff>
    </xdr:from>
    <xdr:to>
      <xdr:col>62</xdr:col>
      <xdr:colOff>0</xdr:colOff>
      <xdr:row>47</xdr:row>
      <xdr:rowOff>177799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116B1A82-5686-4169-896A-8C82D9DF0344}"/>
            </a:ext>
          </a:extLst>
        </xdr:cNvPr>
        <xdr:cNvSpPr txBox="1"/>
      </xdr:nvSpPr>
      <xdr:spPr>
        <a:xfrm>
          <a:off x="37650420" y="7711440"/>
          <a:ext cx="617220" cy="3378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46</xdr:row>
      <xdr:rowOff>1</xdr:rowOff>
    </xdr:from>
    <xdr:to>
      <xdr:col>50</xdr:col>
      <xdr:colOff>0</xdr:colOff>
      <xdr:row>48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4FE43690-61C7-4BEF-AE7C-1BB858FCA096}"/>
            </a:ext>
          </a:extLst>
        </xdr:cNvPr>
        <xdr:cNvSpPr txBox="1"/>
      </xdr:nvSpPr>
      <xdr:spPr>
        <a:xfrm>
          <a:off x="30243780" y="77114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54</xdr:row>
      <xdr:rowOff>0</xdr:rowOff>
    </xdr:from>
    <xdr:to>
      <xdr:col>49</xdr:col>
      <xdr:colOff>0</xdr:colOff>
      <xdr:row>55</xdr:row>
      <xdr:rowOff>177799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6D859579-B929-4E41-BA5D-FFC17E8FF478}"/>
            </a:ext>
          </a:extLst>
        </xdr:cNvPr>
        <xdr:cNvSpPr txBox="1"/>
      </xdr:nvSpPr>
      <xdr:spPr>
        <a:xfrm>
          <a:off x="29626560" y="9052560"/>
          <a:ext cx="617220" cy="3378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54</xdr:row>
      <xdr:rowOff>1</xdr:rowOff>
    </xdr:from>
    <xdr:to>
      <xdr:col>63</xdr:col>
      <xdr:colOff>0</xdr:colOff>
      <xdr:row>56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77BFB469-7E08-4CD7-93FA-F4E031EC4F33}"/>
            </a:ext>
          </a:extLst>
        </xdr:cNvPr>
        <xdr:cNvSpPr txBox="1"/>
      </xdr:nvSpPr>
      <xdr:spPr>
        <a:xfrm>
          <a:off x="38267640" y="905256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7</xdr:col>
      <xdr:colOff>0</xdr:colOff>
      <xdr:row>24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EB64EF84-D9EE-403A-935A-7039D8108121}"/>
            </a:ext>
          </a:extLst>
        </xdr:cNvPr>
        <xdr:cNvCxnSpPr/>
      </xdr:nvCxnSpPr>
      <xdr:spPr>
        <a:xfrm>
          <a:off x="617220" y="402336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60</xdr:row>
      <xdr:rowOff>0</xdr:rowOff>
    </xdr:from>
    <xdr:to>
      <xdr:col>7</xdr:col>
      <xdr:colOff>0</xdr:colOff>
      <xdr:row>60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C3D0ABC9-30AA-4B27-A30B-71BD79842FD0}"/>
            </a:ext>
          </a:extLst>
        </xdr:cNvPr>
        <xdr:cNvCxnSpPr/>
      </xdr:nvCxnSpPr>
      <xdr:spPr>
        <a:xfrm>
          <a:off x="617220" y="1005840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49</xdr:row>
      <xdr:rowOff>171450</xdr:rowOff>
    </xdr:from>
    <xdr:to>
      <xdr:col>44</xdr:col>
      <xdr:colOff>0</xdr:colOff>
      <xdr:row>49</xdr:row>
      <xdr:rowOff>171450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6A76FA2C-07AA-43E5-835B-A73E9FA5EE52}"/>
            </a:ext>
          </a:extLst>
        </xdr:cNvPr>
        <xdr:cNvCxnSpPr/>
      </xdr:nvCxnSpPr>
      <xdr:spPr>
        <a:xfrm>
          <a:off x="23454360" y="837819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30</xdr:row>
      <xdr:rowOff>0</xdr:rowOff>
    </xdr:from>
    <xdr:to>
      <xdr:col>73</xdr:col>
      <xdr:colOff>0</xdr:colOff>
      <xdr:row>30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8FC59892-F990-4D40-ACE4-5FF47A2B76FB}"/>
            </a:ext>
          </a:extLst>
        </xdr:cNvPr>
        <xdr:cNvCxnSpPr/>
      </xdr:nvCxnSpPr>
      <xdr:spPr>
        <a:xfrm>
          <a:off x="41353740" y="502920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32</xdr:row>
      <xdr:rowOff>0</xdr:rowOff>
    </xdr:from>
    <xdr:to>
      <xdr:col>73</xdr:col>
      <xdr:colOff>0</xdr:colOff>
      <xdr:row>32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E9C52EE9-9DC0-47D0-9978-8001FE89844B}"/>
            </a:ext>
          </a:extLst>
        </xdr:cNvPr>
        <xdr:cNvCxnSpPr/>
      </xdr:nvCxnSpPr>
      <xdr:spPr>
        <a:xfrm>
          <a:off x="41353740" y="536448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58</xdr:row>
      <xdr:rowOff>0</xdr:rowOff>
    </xdr:from>
    <xdr:to>
      <xdr:col>73</xdr:col>
      <xdr:colOff>0</xdr:colOff>
      <xdr:row>58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74E79032-63DE-4D98-8E24-F6A1C5B14D80}"/>
            </a:ext>
          </a:extLst>
        </xdr:cNvPr>
        <xdr:cNvCxnSpPr/>
      </xdr:nvCxnSpPr>
      <xdr:spPr>
        <a:xfrm>
          <a:off x="41353740" y="972312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56</xdr:row>
      <xdr:rowOff>0</xdr:rowOff>
    </xdr:from>
    <xdr:to>
      <xdr:col>73</xdr:col>
      <xdr:colOff>0</xdr:colOff>
      <xdr:row>56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8DD888DF-F510-44FA-8064-A70CC0ABF738}"/>
            </a:ext>
          </a:extLst>
        </xdr:cNvPr>
        <xdr:cNvCxnSpPr/>
      </xdr:nvCxnSpPr>
      <xdr:spPr>
        <a:xfrm>
          <a:off x="41353740" y="938784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93B1BB-1700-4444-BD0D-B8C7F847A149}"/>
            </a:ext>
          </a:extLst>
        </xdr:cNvPr>
        <xdr:cNvSpPr txBox="1"/>
      </xdr:nvSpPr>
      <xdr:spPr>
        <a:xfrm>
          <a:off x="617220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0E606A-E64A-4AC3-A243-04C58F7DE52C}"/>
            </a:ext>
          </a:extLst>
        </xdr:cNvPr>
        <xdr:cNvSpPr txBox="1"/>
      </xdr:nvSpPr>
      <xdr:spPr>
        <a:xfrm>
          <a:off x="617220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D25732D-3CE1-4B2A-9811-EED9AA81406F}"/>
            </a:ext>
          </a:extLst>
        </xdr:cNvPr>
        <xdr:cNvSpPr txBox="1"/>
      </xdr:nvSpPr>
      <xdr:spPr>
        <a:xfrm>
          <a:off x="1604772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91A856B-CFCD-4A9F-96F7-A397851BE3E6}"/>
            </a:ext>
          </a:extLst>
        </xdr:cNvPr>
        <xdr:cNvSpPr txBox="1"/>
      </xdr:nvSpPr>
      <xdr:spPr>
        <a:xfrm>
          <a:off x="160477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6A922F-4A3C-4C59-AB5C-6D8460E2AD6A}"/>
            </a:ext>
          </a:extLst>
        </xdr:cNvPr>
        <xdr:cNvSpPr txBox="1"/>
      </xdr:nvSpPr>
      <xdr:spPr>
        <a:xfrm>
          <a:off x="617220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F8E934E-BFC9-4005-9F0C-797126E10E92}"/>
            </a:ext>
          </a:extLst>
        </xdr:cNvPr>
        <xdr:cNvSpPr txBox="1"/>
      </xdr:nvSpPr>
      <xdr:spPr>
        <a:xfrm>
          <a:off x="617220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27</xdr:col>
      <xdr:colOff>0</xdr:colOff>
      <xdr:row>22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B8EE873-4BAA-49C3-9FF7-C24B4DE6852C}"/>
            </a:ext>
          </a:extLst>
        </xdr:cNvPr>
        <xdr:cNvSpPr txBox="1"/>
      </xdr:nvSpPr>
      <xdr:spPr>
        <a:xfrm>
          <a:off x="1604772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E3CECC4-994A-4748-AA0F-F77A3078CA86}"/>
            </a:ext>
          </a:extLst>
        </xdr:cNvPr>
        <xdr:cNvSpPr txBox="1"/>
      </xdr:nvSpPr>
      <xdr:spPr>
        <a:xfrm>
          <a:off x="1604772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03649DC-867E-4DF0-BDF3-AB1E5F3BEED3}"/>
            </a:ext>
          </a:extLst>
        </xdr:cNvPr>
        <xdr:cNvSpPr txBox="1"/>
      </xdr:nvSpPr>
      <xdr:spPr>
        <a:xfrm>
          <a:off x="1604772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8F4B0B5-8B3D-43EF-AD89-342D42024889}"/>
            </a:ext>
          </a:extLst>
        </xdr:cNvPr>
        <xdr:cNvSpPr txBox="1"/>
      </xdr:nvSpPr>
      <xdr:spPr>
        <a:xfrm>
          <a:off x="1604772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9AD47F3-F55E-4CF4-9101-CA4B211817EF}"/>
            </a:ext>
          </a:extLst>
        </xdr:cNvPr>
        <xdr:cNvSpPr txBox="1"/>
      </xdr:nvSpPr>
      <xdr:spPr>
        <a:xfrm>
          <a:off x="617220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BDB5FDB-507F-45DD-BC03-44828473908B}"/>
            </a:ext>
          </a:extLst>
        </xdr:cNvPr>
        <xdr:cNvSpPr txBox="1"/>
      </xdr:nvSpPr>
      <xdr:spPr>
        <a:xfrm>
          <a:off x="617220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9CD5C00-D5CD-4F3D-BDB4-DB579372E2E0}"/>
            </a:ext>
          </a:extLst>
        </xdr:cNvPr>
        <xdr:cNvSpPr txBox="1"/>
      </xdr:nvSpPr>
      <xdr:spPr>
        <a:xfrm>
          <a:off x="617220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58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BC76FC4-CD13-49FB-BDA2-BD5575DA1905}"/>
            </a:ext>
          </a:extLst>
        </xdr:cNvPr>
        <xdr:cNvSpPr txBox="1"/>
      </xdr:nvSpPr>
      <xdr:spPr>
        <a:xfrm>
          <a:off x="617220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DFEE90A-89E1-4C1C-B895-2D92DCAFAD86}"/>
            </a:ext>
          </a:extLst>
        </xdr:cNvPr>
        <xdr:cNvSpPr txBox="1"/>
      </xdr:nvSpPr>
      <xdr:spPr>
        <a:xfrm>
          <a:off x="1604772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3B74912-8629-4FB7-91C5-0852E14323C4}"/>
            </a:ext>
          </a:extLst>
        </xdr:cNvPr>
        <xdr:cNvSpPr txBox="1"/>
      </xdr:nvSpPr>
      <xdr:spPr>
        <a:xfrm>
          <a:off x="1604772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D49C09E-39CB-485E-9F83-E5A060D32B92}"/>
            </a:ext>
          </a:extLst>
        </xdr:cNvPr>
        <xdr:cNvSpPr txBox="1"/>
      </xdr:nvSpPr>
      <xdr:spPr>
        <a:xfrm>
          <a:off x="678942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C420376-8FF2-42A3-8BC7-0FA4807C448C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1B216E5-C200-4A9B-8F1D-090B5284E782}"/>
            </a:ext>
          </a:extLst>
        </xdr:cNvPr>
        <xdr:cNvSpPr txBox="1"/>
      </xdr:nvSpPr>
      <xdr:spPr>
        <a:xfrm>
          <a:off x="148132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ECADA02-DF73-49FF-BC82-16D3EB6EF840}"/>
            </a:ext>
          </a:extLst>
        </xdr:cNvPr>
        <xdr:cNvSpPr txBox="1"/>
      </xdr:nvSpPr>
      <xdr:spPr>
        <a:xfrm>
          <a:off x="7406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328736-0AB3-498F-BD7D-34DED902AC30}"/>
            </a:ext>
          </a:extLst>
        </xdr:cNvPr>
        <xdr:cNvSpPr txBox="1"/>
      </xdr:nvSpPr>
      <xdr:spPr>
        <a:xfrm>
          <a:off x="678942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578BB4A-B8E8-4C4D-8555-4ED38BF33EA3}"/>
            </a:ext>
          </a:extLst>
        </xdr:cNvPr>
        <xdr:cNvSpPr txBox="1"/>
      </xdr:nvSpPr>
      <xdr:spPr>
        <a:xfrm>
          <a:off x="1543050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C877CD2B-3B08-46FA-99C3-A8B9AC234D9D}"/>
            </a:ext>
          </a:extLst>
        </xdr:cNvPr>
        <xdr:cNvSpPr txBox="1"/>
      </xdr:nvSpPr>
      <xdr:spPr>
        <a:xfrm>
          <a:off x="1543050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36</xdr:row>
      <xdr:rowOff>6350</xdr:rowOff>
    </xdr:from>
    <xdr:to>
      <xdr:col>12</xdr:col>
      <xdr:colOff>0</xdr:colOff>
      <xdr:row>38</xdr:row>
      <xdr:rowOff>6350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43357EC-33A2-4300-8C68-43BD74BCC2B6}"/>
            </a:ext>
          </a:extLst>
        </xdr:cNvPr>
        <xdr:cNvSpPr txBox="1"/>
      </xdr:nvSpPr>
      <xdr:spPr>
        <a:xfrm>
          <a:off x="6789420" y="604139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13</xdr:col>
      <xdr:colOff>0</xdr:colOff>
      <xdr:row>46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BFBE0F4-AAC2-44A7-8812-7585F8741A9F}"/>
            </a:ext>
          </a:extLst>
        </xdr:cNvPr>
        <xdr:cNvSpPr txBox="1"/>
      </xdr:nvSpPr>
      <xdr:spPr>
        <a:xfrm>
          <a:off x="740664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42</xdr:row>
      <xdr:rowOff>0</xdr:rowOff>
    </xdr:from>
    <xdr:to>
      <xdr:col>25</xdr:col>
      <xdr:colOff>0</xdr:colOff>
      <xdr:row>44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136C68B-78CB-45A1-836D-07F55523415E}"/>
            </a:ext>
          </a:extLst>
        </xdr:cNvPr>
        <xdr:cNvSpPr txBox="1"/>
      </xdr:nvSpPr>
      <xdr:spPr>
        <a:xfrm>
          <a:off x="1481328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50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7E9DA3C6-984C-48C1-B39C-9D3087144DDF}"/>
            </a:ext>
          </a:extLst>
        </xdr:cNvPr>
        <xdr:cNvSpPr txBox="1"/>
      </xdr:nvSpPr>
      <xdr:spPr>
        <a:xfrm>
          <a:off x="1543050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F5F9302E-474F-4E48-A1C2-2D34161D9E8B}"/>
            </a:ext>
          </a:extLst>
        </xdr:cNvPr>
        <xdr:cNvSpPr txBox="1"/>
      </xdr:nvSpPr>
      <xdr:spPr>
        <a:xfrm>
          <a:off x="678942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7</xdr:col>
      <xdr:colOff>0</xdr:colOff>
      <xdr:row>10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32A9F4BB-350D-4225-A9FF-8F49D41D70BB}"/>
            </a:ext>
          </a:extLst>
        </xdr:cNvPr>
        <xdr:cNvCxnSpPr/>
      </xdr:nvCxnSpPr>
      <xdr:spPr>
        <a:xfrm>
          <a:off x="617220" y="167640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16</xdr:row>
      <xdr:rowOff>0</xdr:rowOff>
    </xdr:from>
    <xdr:to>
      <xdr:col>7</xdr:col>
      <xdr:colOff>0</xdr:colOff>
      <xdr:row>16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3FF06071-7A2E-4BD4-B491-1E81EB6867C0}"/>
            </a:ext>
          </a:extLst>
        </xdr:cNvPr>
        <xdr:cNvCxnSpPr/>
      </xdr:nvCxnSpPr>
      <xdr:spPr>
        <a:xfrm>
          <a:off x="617220" y="268224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0</xdr:rowOff>
    </xdr:from>
    <xdr:to>
      <xdr:col>7</xdr:col>
      <xdr:colOff>0</xdr:colOff>
      <xdr:row>22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3A85174-3E87-4193-9EAC-34C9FCAEF1B5}"/>
            </a:ext>
          </a:extLst>
        </xdr:cNvPr>
        <xdr:cNvCxnSpPr/>
      </xdr:nvCxnSpPr>
      <xdr:spPr>
        <a:xfrm>
          <a:off x="617220" y="368808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56</xdr:row>
      <xdr:rowOff>6350</xdr:rowOff>
    </xdr:from>
    <xdr:to>
      <xdr:col>7</xdr:col>
      <xdr:colOff>0</xdr:colOff>
      <xdr:row>56</xdr:row>
      <xdr:rowOff>6350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CF04137F-C88C-415A-89E2-3B7756948026}"/>
            </a:ext>
          </a:extLst>
        </xdr:cNvPr>
        <xdr:cNvCxnSpPr/>
      </xdr:nvCxnSpPr>
      <xdr:spPr>
        <a:xfrm>
          <a:off x="617220" y="939419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26</xdr:row>
      <xdr:rowOff>0</xdr:rowOff>
    </xdr:from>
    <xdr:to>
      <xdr:col>36</xdr:col>
      <xdr:colOff>0</xdr:colOff>
      <xdr:row>26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8AC76423-720C-40B8-88F6-9D540EB4BBE8}"/>
            </a:ext>
          </a:extLst>
        </xdr:cNvPr>
        <xdr:cNvCxnSpPr/>
      </xdr:nvCxnSpPr>
      <xdr:spPr>
        <a:xfrm>
          <a:off x="18516600" y="435864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7E74C4-49B1-4251-BAD8-4CBE9E125018}"/>
            </a:ext>
          </a:extLst>
        </xdr:cNvPr>
        <xdr:cNvSpPr txBox="1"/>
      </xdr:nvSpPr>
      <xdr:spPr>
        <a:xfrm>
          <a:off x="678942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CD305E-0331-49A1-AE1E-1E61604605F3}"/>
            </a:ext>
          </a:extLst>
        </xdr:cNvPr>
        <xdr:cNvSpPr txBox="1"/>
      </xdr:nvSpPr>
      <xdr:spPr>
        <a:xfrm>
          <a:off x="74066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22257FA-BE13-49A2-9E70-C7DB33EAF8C1}"/>
            </a:ext>
          </a:extLst>
        </xdr:cNvPr>
        <xdr:cNvSpPr txBox="1"/>
      </xdr:nvSpPr>
      <xdr:spPr>
        <a:xfrm>
          <a:off x="67894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5A682FF-803C-4D13-A720-6CF856E45477}"/>
            </a:ext>
          </a:extLst>
        </xdr:cNvPr>
        <xdr:cNvSpPr txBox="1"/>
      </xdr:nvSpPr>
      <xdr:spPr>
        <a:xfrm>
          <a:off x="678942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35</xdr:row>
      <xdr:rowOff>0</xdr:rowOff>
    </xdr:from>
    <xdr:to>
      <xdr:col>12</xdr:col>
      <xdr:colOff>0</xdr:colOff>
      <xdr:row>37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FB0548-16C2-42CC-81C7-53D15E0ED136}"/>
            </a:ext>
          </a:extLst>
        </xdr:cNvPr>
        <xdr:cNvSpPr txBox="1"/>
      </xdr:nvSpPr>
      <xdr:spPr>
        <a:xfrm>
          <a:off x="6789420" y="5867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4DE49FC-A24A-42BA-A8E8-96508A5FEB38}"/>
            </a:ext>
          </a:extLst>
        </xdr:cNvPr>
        <xdr:cNvSpPr txBox="1"/>
      </xdr:nvSpPr>
      <xdr:spPr>
        <a:xfrm>
          <a:off x="154305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EB60F70-CEC5-442D-9258-6A0716F8D54C}"/>
            </a:ext>
          </a:extLst>
        </xdr:cNvPr>
        <xdr:cNvSpPr txBox="1"/>
      </xdr:nvSpPr>
      <xdr:spPr>
        <a:xfrm>
          <a:off x="1543050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5AB6CB4-787D-4E56-A8CE-9C6B16E833C5}"/>
            </a:ext>
          </a:extLst>
        </xdr:cNvPr>
        <xdr:cNvSpPr txBox="1"/>
      </xdr:nvSpPr>
      <xdr:spPr>
        <a:xfrm>
          <a:off x="1543050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4DA47AF-CBA7-4B69-8CE5-2B016521A838}"/>
            </a:ext>
          </a:extLst>
        </xdr:cNvPr>
        <xdr:cNvSpPr txBox="1"/>
      </xdr:nvSpPr>
      <xdr:spPr>
        <a:xfrm>
          <a:off x="1543050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2CCC53-A131-40D7-8510-B7E8F4D959A6}"/>
            </a:ext>
          </a:extLst>
        </xdr:cNvPr>
        <xdr:cNvSpPr txBox="1"/>
      </xdr:nvSpPr>
      <xdr:spPr>
        <a:xfrm>
          <a:off x="678942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12</xdr:col>
      <xdr:colOff>0</xdr:colOff>
      <xdr:row>52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4853E2C-B3BA-4995-8754-644EC0C99B55}"/>
            </a:ext>
          </a:extLst>
        </xdr:cNvPr>
        <xdr:cNvSpPr txBox="1"/>
      </xdr:nvSpPr>
      <xdr:spPr>
        <a:xfrm>
          <a:off x="678942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26</xdr:col>
      <xdr:colOff>0</xdr:colOff>
      <xdr:row>44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DDD3D3A-6DA2-42A9-AF68-A8C2952B6469}"/>
            </a:ext>
          </a:extLst>
        </xdr:cNvPr>
        <xdr:cNvSpPr txBox="1"/>
      </xdr:nvSpPr>
      <xdr:spPr>
        <a:xfrm>
          <a:off x="1543050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50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3412FC5-B7D3-4580-BB8C-8A4F6FAD3136}"/>
            </a:ext>
          </a:extLst>
        </xdr:cNvPr>
        <xdr:cNvSpPr txBox="1"/>
      </xdr:nvSpPr>
      <xdr:spPr>
        <a:xfrm>
          <a:off x="1543050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60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F5826F4-AC88-428D-803E-D43A14C7806B}"/>
            </a:ext>
          </a:extLst>
        </xdr:cNvPr>
        <xdr:cNvSpPr txBox="1"/>
      </xdr:nvSpPr>
      <xdr:spPr>
        <a:xfrm>
          <a:off x="678942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66</xdr:row>
      <xdr:rowOff>0</xdr:rowOff>
    </xdr:from>
    <xdr:to>
      <xdr:col>12</xdr:col>
      <xdr:colOff>0</xdr:colOff>
      <xdr:row>68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581A1A8-6F24-4F28-ADEF-856BF007CEC4}"/>
            </a:ext>
          </a:extLst>
        </xdr:cNvPr>
        <xdr:cNvSpPr txBox="1"/>
      </xdr:nvSpPr>
      <xdr:spPr>
        <a:xfrm>
          <a:off x="678942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0</xdr:colOff>
      <xdr:row>60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25A4308-9973-44E9-9613-8CB258941698}"/>
            </a:ext>
          </a:extLst>
        </xdr:cNvPr>
        <xdr:cNvSpPr txBox="1"/>
      </xdr:nvSpPr>
      <xdr:spPr>
        <a:xfrm>
          <a:off x="1543050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67</xdr:row>
      <xdr:rowOff>0</xdr:rowOff>
    </xdr:from>
    <xdr:to>
      <xdr:col>26</xdr:col>
      <xdr:colOff>0</xdr:colOff>
      <xdr:row>69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550CFB0-2252-483F-BA61-1CD514035DCD}"/>
            </a:ext>
          </a:extLst>
        </xdr:cNvPr>
        <xdr:cNvSpPr txBox="1"/>
      </xdr:nvSpPr>
      <xdr:spPr>
        <a:xfrm>
          <a:off x="15430500" y="11231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62</xdr:row>
      <xdr:rowOff>0</xdr:rowOff>
    </xdr:from>
    <xdr:to>
      <xdr:col>13</xdr:col>
      <xdr:colOff>0</xdr:colOff>
      <xdr:row>64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8A2A9C8-8B59-4B14-9384-545206B4CF0E}"/>
            </a:ext>
          </a:extLst>
        </xdr:cNvPr>
        <xdr:cNvSpPr txBox="1"/>
      </xdr:nvSpPr>
      <xdr:spPr>
        <a:xfrm>
          <a:off x="740664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54</xdr:row>
      <xdr:rowOff>0</xdr:rowOff>
    </xdr:from>
    <xdr:to>
      <xdr:col>14</xdr:col>
      <xdr:colOff>0</xdr:colOff>
      <xdr:row>56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9B157ED-5B4A-4298-8584-6BACFF62C498}"/>
            </a:ext>
          </a:extLst>
        </xdr:cNvPr>
        <xdr:cNvSpPr txBox="1"/>
      </xdr:nvSpPr>
      <xdr:spPr>
        <a:xfrm>
          <a:off x="802386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54</xdr:row>
      <xdr:rowOff>0</xdr:rowOff>
    </xdr:from>
    <xdr:to>
      <xdr:col>24</xdr:col>
      <xdr:colOff>0</xdr:colOff>
      <xdr:row>56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AD6FF83-220D-4D8B-A9A2-195FC1907A80}"/>
            </a:ext>
          </a:extLst>
        </xdr:cNvPr>
        <xdr:cNvSpPr txBox="1"/>
      </xdr:nvSpPr>
      <xdr:spPr>
        <a:xfrm>
          <a:off x="1419606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62</xdr:row>
      <xdr:rowOff>0</xdr:rowOff>
    </xdr:from>
    <xdr:to>
      <xdr:col>25</xdr:col>
      <xdr:colOff>0</xdr:colOff>
      <xdr:row>64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62B80614-A533-447B-9AE5-A38BE4C35BD6}"/>
            </a:ext>
          </a:extLst>
        </xdr:cNvPr>
        <xdr:cNvSpPr txBox="1"/>
      </xdr:nvSpPr>
      <xdr:spPr>
        <a:xfrm>
          <a:off x="1481328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46</xdr:row>
      <xdr:rowOff>0</xdr:rowOff>
    </xdr:from>
    <xdr:to>
      <xdr:col>13</xdr:col>
      <xdr:colOff>0</xdr:colOff>
      <xdr:row>48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48EA3F6-95DA-4F55-904E-DBAEA01D383A}"/>
            </a:ext>
          </a:extLst>
        </xdr:cNvPr>
        <xdr:cNvSpPr txBox="1"/>
      </xdr:nvSpPr>
      <xdr:spPr>
        <a:xfrm>
          <a:off x="740664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46</xdr:row>
      <xdr:rowOff>0</xdr:rowOff>
    </xdr:from>
    <xdr:to>
      <xdr:col>25</xdr:col>
      <xdr:colOff>0</xdr:colOff>
      <xdr:row>48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18D940D2-385A-4DCF-8A20-4CEE321EF3B6}"/>
            </a:ext>
          </a:extLst>
        </xdr:cNvPr>
        <xdr:cNvSpPr txBox="1"/>
      </xdr:nvSpPr>
      <xdr:spPr>
        <a:xfrm>
          <a:off x="1481328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13</xdr:col>
      <xdr:colOff>0</xdr:colOff>
      <xdr:row>32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DA84AEF-7319-452A-A485-68F5ED122AD6}"/>
            </a:ext>
          </a:extLst>
        </xdr:cNvPr>
        <xdr:cNvSpPr txBox="1"/>
      </xdr:nvSpPr>
      <xdr:spPr>
        <a:xfrm>
          <a:off x="740664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B099BAB-5A8C-49C5-8417-4088B99D560E}"/>
            </a:ext>
          </a:extLst>
        </xdr:cNvPr>
        <xdr:cNvSpPr txBox="1"/>
      </xdr:nvSpPr>
      <xdr:spPr>
        <a:xfrm>
          <a:off x="80238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CB02578D-62E2-4160-8BEE-B3B7FC0292D8}"/>
            </a:ext>
          </a:extLst>
        </xdr:cNvPr>
        <xdr:cNvSpPr txBox="1"/>
      </xdr:nvSpPr>
      <xdr:spPr>
        <a:xfrm>
          <a:off x="141960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25</xdr:col>
      <xdr:colOff>0</xdr:colOff>
      <xdr:row>32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A165106-D7D7-4E12-AA2D-789AC7857D3C}"/>
            </a:ext>
          </a:extLst>
        </xdr:cNvPr>
        <xdr:cNvSpPr txBox="1"/>
      </xdr:nvSpPr>
      <xdr:spPr>
        <a:xfrm>
          <a:off x="1481328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E017196-539B-40CD-B73D-C9974AF37140}"/>
            </a:ext>
          </a:extLst>
        </xdr:cNvPr>
        <xdr:cNvSpPr txBox="1"/>
      </xdr:nvSpPr>
      <xdr:spPr>
        <a:xfrm>
          <a:off x="1481328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9</xdr:row>
      <xdr:rowOff>12700</xdr:rowOff>
    </xdr:from>
    <xdr:to>
      <xdr:col>49</xdr:col>
      <xdr:colOff>0</xdr:colOff>
      <xdr:row>11</xdr:row>
      <xdr:rowOff>12700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3303101D-2996-4678-8CDC-F7F78C92AA79}"/>
            </a:ext>
          </a:extLst>
        </xdr:cNvPr>
        <xdr:cNvSpPr txBox="1"/>
      </xdr:nvSpPr>
      <xdr:spPr>
        <a:xfrm>
          <a:off x="29626560" y="15214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DE7D9B19-42E6-457E-8B72-01AFB755980B}"/>
            </a:ext>
          </a:extLst>
        </xdr:cNvPr>
        <xdr:cNvSpPr txBox="1"/>
      </xdr:nvSpPr>
      <xdr:spPr>
        <a:xfrm>
          <a:off x="3024378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C554928-EE0F-4EEA-8F1F-99D875147DA3}"/>
            </a:ext>
          </a:extLst>
        </xdr:cNvPr>
        <xdr:cNvSpPr txBox="1"/>
      </xdr:nvSpPr>
      <xdr:spPr>
        <a:xfrm>
          <a:off x="2962656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8</xdr:row>
      <xdr:rowOff>0</xdr:rowOff>
    </xdr:from>
    <xdr:to>
      <xdr:col>63</xdr:col>
      <xdr:colOff>0</xdr:colOff>
      <xdr:row>10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432186C4-1E0E-42BF-BC51-B0A2E1857BFA}"/>
            </a:ext>
          </a:extLst>
        </xdr:cNvPr>
        <xdr:cNvSpPr txBox="1"/>
      </xdr:nvSpPr>
      <xdr:spPr>
        <a:xfrm>
          <a:off x="38267640" y="1341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12</xdr:row>
      <xdr:rowOff>0</xdr:rowOff>
    </xdr:from>
    <xdr:to>
      <xdr:col>62</xdr:col>
      <xdr:colOff>0</xdr:colOff>
      <xdr:row>14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E88EE270-A7DC-4D2C-8C7F-E05AB6F7D66A}"/>
            </a:ext>
          </a:extLst>
        </xdr:cNvPr>
        <xdr:cNvSpPr txBox="1"/>
      </xdr:nvSpPr>
      <xdr:spPr>
        <a:xfrm>
          <a:off x="37650420" y="2011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16</xdr:row>
      <xdr:rowOff>0</xdr:rowOff>
    </xdr:from>
    <xdr:to>
      <xdr:col>63</xdr:col>
      <xdr:colOff>0</xdr:colOff>
      <xdr:row>18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7CB921B-2A0D-43B2-B172-B786E5CD1694}"/>
            </a:ext>
          </a:extLst>
        </xdr:cNvPr>
        <xdr:cNvSpPr txBox="1"/>
      </xdr:nvSpPr>
      <xdr:spPr>
        <a:xfrm>
          <a:off x="38267640" y="2682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20</xdr:row>
      <xdr:rowOff>0</xdr:rowOff>
    </xdr:from>
    <xdr:to>
      <xdr:col>61</xdr:col>
      <xdr:colOff>0</xdr:colOff>
      <xdr:row>22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CD9F4567-05B8-4838-86E0-A743D658F9B6}"/>
            </a:ext>
          </a:extLst>
        </xdr:cNvPr>
        <xdr:cNvSpPr txBox="1"/>
      </xdr:nvSpPr>
      <xdr:spPr>
        <a:xfrm>
          <a:off x="3703320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ECE4A19C-0E88-45BC-8CCD-A80247EEB6DD}"/>
            </a:ext>
          </a:extLst>
        </xdr:cNvPr>
        <xdr:cNvSpPr txBox="1"/>
      </xdr:nvSpPr>
      <xdr:spPr>
        <a:xfrm>
          <a:off x="3086100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12700</xdr:rowOff>
    </xdr:from>
    <xdr:to>
      <xdr:col>49</xdr:col>
      <xdr:colOff>0</xdr:colOff>
      <xdr:row>28</xdr:row>
      <xdr:rowOff>12700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8A008BF2-9FEA-49ED-A6A3-29F5D3C5D6C7}"/>
            </a:ext>
          </a:extLst>
        </xdr:cNvPr>
        <xdr:cNvSpPr txBox="1"/>
      </xdr:nvSpPr>
      <xdr:spPr>
        <a:xfrm>
          <a:off x="29626560" y="43713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29</xdr:row>
      <xdr:rowOff>133350</xdr:rowOff>
    </xdr:from>
    <xdr:to>
      <xdr:col>50</xdr:col>
      <xdr:colOff>0</xdr:colOff>
      <xdr:row>31</xdr:row>
      <xdr:rowOff>133350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8A18A3F-7813-4BD7-BCBC-0DDCEB2320C3}"/>
            </a:ext>
          </a:extLst>
        </xdr:cNvPr>
        <xdr:cNvSpPr txBox="1"/>
      </xdr:nvSpPr>
      <xdr:spPr>
        <a:xfrm>
          <a:off x="30243780" y="499491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34</xdr:row>
      <xdr:rowOff>0</xdr:rowOff>
    </xdr:from>
    <xdr:to>
      <xdr:col>49</xdr:col>
      <xdr:colOff>0</xdr:colOff>
      <xdr:row>36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C7BDA62D-AEF5-4728-BA79-B9E1EE6E3C95}"/>
            </a:ext>
          </a:extLst>
        </xdr:cNvPr>
        <xdr:cNvSpPr txBox="1"/>
      </xdr:nvSpPr>
      <xdr:spPr>
        <a:xfrm>
          <a:off x="2962656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32</xdr:row>
      <xdr:rowOff>0</xdr:rowOff>
    </xdr:from>
    <xdr:to>
      <xdr:col>63</xdr:col>
      <xdr:colOff>0</xdr:colOff>
      <xdr:row>34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1BF6897C-647B-4C28-BEB3-7E648A5B1BAA}"/>
            </a:ext>
          </a:extLst>
        </xdr:cNvPr>
        <xdr:cNvSpPr txBox="1"/>
      </xdr:nvSpPr>
      <xdr:spPr>
        <a:xfrm>
          <a:off x="3826764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28</xdr:row>
      <xdr:rowOff>0</xdr:rowOff>
    </xdr:from>
    <xdr:to>
      <xdr:col>62</xdr:col>
      <xdr:colOff>0</xdr:colOff>
      <xdr:row>30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3B523B6-84DA-4445-A465-789472FFFC3C}"/>
            </a:ext>
          </a:extLst>
        </xdr:cNvPr>
        <xdr:cNvSpPr txBox="1"/>
      </xdr:nvSpPr>
      <xdr:spPr>
        <a:xfrm>
          <a:off x="3765042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24</xdr:row>
      <xdr:rowOff>0</xdr:rowOff>
    </xdr:from>
    <xdr:to>
      <xdr:col>63</xdr:col>
      <xdr:colOff>0</xdr:colOff>
      <xdr:row>26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CB4569BB-5ECE-4D41-BB51-F2A55183CF91}"/>
            </a:ext>
          </a:extLst>
        </xdr:cNvPr>
        <xdr:cNvSpPr txBox="1"/>
      </xdr:nvSpPr>
      <xdr:spPr>
        <a:xfrm>
          <a:off x="3826764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42</xdr:row>
      <xdr:rowOff>0</xdr:rowOff>
    </xdr:from>
    <xdr:to>
      <xdr:col>49</xdr:col>
      <xdr:colOff>0</xdr:colOff>
      <xdr:row>44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EC915938-C907-48E7-9A82-33C7E9644B91}"/>
            </a:ext>
          </a:extLst>
        </xdr:cNvPr>
        <xdr:cNvSpPr txBox="1"/>
      </xdr:nvSpPr>
      <xdr:spPr>
        <a:xfrm>
          <a:off x="2962656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46</xdr:row>
      <xdr:rowOff>0</xdr:rowOff>
    </xdr:from>
    <xdr:to>
      <xdr:col>50</xdr:col>
      <xdr:colOff>0</xdr:colOff>
      <xdr:row>48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772044FD-6C37-42D1-976A-D3DED7DCF60E}"/>
            </a:ext>
          </a:extLst>
        </xdr:cNvPr>
        <xdr:cNvSpPr txBox="1"/>
      </xdr:nvSpPr>
      <xdr:spPr>
        <a:xfrm>
          <a:off x="3024378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44</xdr:row>
      <xdr:rowOff>0</xdr:rowOff>
    </xdr:from>
    <xdr:to>
      <xdr:col>62</xdr:col>
      <xdr:colOff>0</xdr:colOff>
      <xdr:row>46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4B74A480-F29F-492D-A353-EA64EB6C86BD}"/>
            </a:ext>
          </a:extLst>
        </xdr:cNvPr>
        <xdr:cNvSpPr txBox="1"/>
      </xdr:nvSpPr>
      <xdr:spPr>
        <a:xfrm>
          <a:off x="3765042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40</xdr:row>
      <xdr:rowOff>0</xdr:rowOff>
    </xdr:from>
    <xdr:to>
      <xdr:col>63</xdr:col>
      <xdr:colOff>0</xdr:colOff>
      <xdr:row>42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26DFD063-475A-42E7-A751-3F1A6612AF19}"/>
            </a:ext>
          </a:extLst>
        </xdr:cNvPr>
        <xdr:cNvSpPr txBox="1"/>
      </xdr:nvSpPr>
      <xdr:spPr>
        <a:xfrm>
          <a:off x="3826764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48</xdr:row>
      <xdr:rowOff>0</xdr:rowOff>
    </xdr:from>
    <xdr:to>
      <xdr:col>63</xdr:col>
      <xdr:colOff>0</xdr:colOff>
      <xdr:row>50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2936FAF-1AE6-47EF-87C9-F0128E5A695F}"/>
            </a:ext>
          </a:extLst>
        </xdr:cNvPr>
        <xdr:cNvSpPr txBox="1"/>
      </xdr:nvSpPr>
      <xdr:spPr>
        <a:xfrm>
          <a:off x="3826764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52</xdr:row>
      <xdr:rowOff>0</xdr:rowOff>
    </xdr:from>
    <xdr:to>
      <xdr:col>61</xdr:col>
      <xdr:colOff>0</xdr:colOff>
      <xdr:row>54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4C1F3F77-3F18-4C45-BB33-2EEDC6AABEE3}"/>
            </a:ext>
          </a:extLst>
        </xdr:cNvPr>
        <xdr:cNvSpPr txBox="1"/>
      </xdr:nvSpPr>
      <xdr:spPr>
        <a:xfrm>
          <a:off x="3703320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54</xdr:row>
      <xdr:rowOff>0</xdr:rowOff>
    </xdr:from>
    <xdr:to>
      <xdr:col>51</xdr:col>
      <xdr:colOff>0</xdr:colOff>
      <xdr:row>56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DF205C4B-C7C7-4863-A639-8AC3E94E14A9}"/>
            </a:ext>
          </a:extLst>
        </xdr:cNvPr>
        <xdr:cNvSpPr txBox="1"/>
      </xdr:nvSpPr>
      <xdr:spPr>
        <a:xfrm>
          <a:off x="3086100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50</xdr:row>
      <xdr:rowOff>0</xdr:rowOff>
    </xdr:from>
    <xdr:to>
      <xdr:col>49</xdr:col>
      <xdr:colOff>0</xdr:colOff>
      <xdr:row>52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AB1440-0297-48AA-A47F-0C21369F9D09}"/>
            </a:ext>
          </a:extLst>
        </xdr:cNvPr>
        <xdr:cNvSpPr txBox="1"/>
      </xdr:nvSpPr>
      <xdr:spPr>
        <a:xfrm>
          <a:off x="2962656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49</xdr:col>
      <xdr:colOff>0</xdr:colOff>
      <xdr:row>60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7AC8AF56-FF36-4015-9A19-9D19636BA109}"/>
            </a:ext>
          </a:extLst>
        </xdr:cNvPr>
        <xdr:cNvSpPr txBox="1"/>
      </xdr:nvSpPr>
      <xdr:spPr>
        <a:xfrm>
          <a:off x="2962656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62</xdr:row>
      <xdr:rowOff>0</xdr:rowOff>
    </xdr:from>
    <xdr:to>
      <xdr:col>50</xdr:col>
      <xdr:colOff>0</xdr:colOff>
      <xdr:row>64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7117B2F-3686-4ABB-B61A-16DB7D95356E}"/>
            </a:ext>
          </a:extLst>
        </xdr:cNvPr>
        <xdr:cNvSpPr txBox="1"/>
      </xdr:nvSpPr>
      <xdr:spPr>
        <a:xfrm>
          <a:off x="3024378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56</xdr:row>
      <xdr:rowOff>0</xdr:rowOff>
    </xdr:from>
    <xdr:to>
      <xdr:col>63</xdr:col>
      <xdr:colOff>0</xdr:colOff>
      <xdr:row>58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A666461-4CC8-4AD6-B274-91662AFA54A3}"/>
            </a:ext>
          </a:extLst>
        </xdr:cNvPr>
        <xdr:cNvSpPr txBox="1"/>
      </xdr:nvSpPr>
      <xdr:spPr>
        <a:xfrm>
          <a:off x="3826764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60</xdr:row>
      <xdr:rowOff>0</xdr:rowOff>
    </xdr:from>
    <xdr:to>
      <xdr:col>62</xdr:col>
      <xdr:colOff>0</xdr:colOff>
      <xdr:row>62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190CC9C2-B105-4F79-A095-ABE65037D7ED}"/>
            </a:ext>
          </a:extLst>
        </xdr:cNvPr>
        <xdr:cNvSpPr txBox="1"/>
      </xdr:nvSpPr>
      <xdr:spPr>
        <a:xfrm>
          <a:off x="3765042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65</xdr:row>
      <xdr:rowOff>0</xdr:rowOff>
    </xdr:from>
    <xdr:to>
      <xdr:col>63</xdr:col>
      <xdr:colOff>0</xdr:colOff>
      <xdr:row>67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9648BAD-89CF-4E4E-9A90-AD271B3923D8}"/>
            </a:ext>
          </a:extLst>
        </xdr:cNvPr>
        <xdr:cNvSpPr txBox="1"/>
      </xdr:nvSpPr>
      <xdr:spPr>
        <a:xfrm>
          <a:off x="38267640" y="10896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66</xdr:row>
      <xdr:rowOff>0</xdr:rowOff>
    </xdr:from>
    <xdr:to>
      <xdr:col>49</xdr:col>
      <xdr:colOff>0</xdr:colOff>
      <xdr:row>68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A304D5E2-69EC-488B-8CDC-FB485DEA17FE}"/>
            </a:ext>
          </a:extLst>
        </xdr:cNvPr>
        <xdr:cNvSpPr txBox="1"/>
      </xdr:nvSpPr>
      <xdr:spPr>
        <a:xfrm>
          <a:off x="2962656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89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FDC5AA96-655C-41BA-B34F-06FA57309DE3}"/>
            </a:ext>
          </a:extLst>
        </xdr:cNvPr>
        <xdr:cNvSpPr txBox="1"/>
      </xdr:nvSpPr>
      <xdr:spPr>
        <a:xfrm>
          <a:off x="6789420" y="14584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96</xdr:row>
      <xdr:rowOff>0</xdr:rowOff>
    </xdr:from>
    <xdr:to>
      <xdr:col>12</xdr:col>
      <xdr:colOff>0</xdr:colOff>
      <xdr:row>98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411F60DC-08FB-4599-9E8B-455400C23EE0}"/>
            </a:ext>
          </a:extLst>
        </xdr:cNvPr>
        <xdr:cNvSpPr txBox="1"/>
      </xdr:nvSpPr>
      <xdr:spPr>
        <a:xfrm>
          <a:off x="6789420" y="16093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86</xdr:row>
      <xdr:rowOff>0</xdr:rowOff>
    </xdr:from>
    <xdr:to>
      <xdr:col>26</xdr:col>
      <xdr:colOff>0</xdr:colOff>
      <xdr:row>88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F29D6885-427F-4321-8CAA-B29B1200EC63}"/>
            </a:ext>
          </a:extLst>
        </xdr:cNvPr>
        <xdr:cNvSpPr txBox="1"/>
      </xdr:nvSpPr>
      <xdr:spPr>
        <a:xfrm>
          <a:off x="15430500" y="14417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94</xdr:row>
      <xdr:rowOff>0</xdr:rowOff>
    </xdr:from>
    <xdr:to>
      <xdr:col>26</xdr:col>
      <xdr:colOff>0</xdr:colOff>
      <xdr:row>96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FCA34858-9C0B-4C04-A245-20CEC290BD31}"/>
            </a:ext>
          </a:extLst>
        </xdr:cNvPr>
        <xdr:cNvSpPr txBox="1"/>
      </xdr:nvSpPr>
      <xdr:spPr>
        <a:xfrm>
          <a:off x="15430500" y="15758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104</xdr:row>
      <xdr:rowOff>0</xdr:rowOff>
    </xdr:from>
    <xdr:to>
      <xdr:col>12</xdr:col>
      <xdr:colOff>0</xdr:colOff>
      <xdr:row>106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931483CB-8BBB-4B57-8F86-77B8D5389E14}"/>
            </a:ext>
          </a:extLst>
        </xdr:cNvPr>
        <xdr:cNvSpPr txBox="1"/>
      </xdr:nvSpPr>
      <xdr:spPr>
        <a:xfrm>
          <a:off x="6789420" y="17434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112</xdr:row>
      <xdr:rowOff>0</xdr:rowOff>
    </xdr:from>
    <xdr:to>
      <xdr:col>12</xdr:col>
      <xdr:colOff>0</xdr:colOff>
      <xdr:row>114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88D1342D-FD8F-40AB-8C79-4FB8D2AEF3EB}"/>
            </a:ext>
          </a:extLst>
        </xdr:cNvPr>
        <xdr:cNvSpPr txBox="1"/>
      </xdr:nvSpPr>
      <xdr:spPr>
        <a:xfrm>
          <a:off x="6789420" y="18775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102</xdr:row>
      <xdr:rowOff>0</xdr:rowOff>
    </xdr:from>
    <xdr:to>
      <xdr:col>26</xdr:col>
      <xdr:colOff>0</xdr:colOff>
      <xdr:row>104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9515D62A-B3C1-40DF-B792-AE4337F5B451}"/>
            </a:ext>
          </a:extLst>
        </xdr:cNvPr>
        <xdr:cNvSpPr txBox="1"/>
      </xdr:nvSpPr>
      <xdr:spPr>
        <a:xfrm>
          <a:off x="15430500" y="17099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110</xdr:row>
      <xdr:rowOff>0</xdr:rowOff>
    </xdr:from>
    <xdr:to>
      <xdr:col>26</xdr:col>
      <xdr:colOff>0</xdr:colOff>
      <xdr:row>112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93AA458C-7B72-4915-8778-EB8A091631AB}"/>
            </a:ext>
          </a:extLst>
        </xdr:cNvPr>
        <xdr:cNvSpPr txBox="1"/>
      </xdr:nvSpPr>
      <xdr:spPr>
        <a:xfrm>
          <a:off x="15430500" y="18440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98</xdr:row>
      <xdr:rowOff>0</xdr:rowOff>
    </xdr:from>
    <xdr:to>
      <xdr:col>24</xdr:col>
      <xdr:colOff>0</xdr:colOff>
      <xdr:row>100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82852DC2-04EA-465F-B4AD-12F1B4123A78}"/>
            </a:ext>
          </a:extLst>
        </xdr:cNvPr>
        <xdr:cNvSpPr txBox="1"/>
      </xdr:nvSpPr>
      <xdr:spPr>
        <a:xfrm>
          <a:off x="14196060" y="16428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100</xdr:row>
      <xdr:rowOff>0</xdr:rowOff>
    </xdr:from>
    <xdr:to>
      <xdr:col>14</xdr:col>
      <xdr:colOff>0</xdr:colOff>
      <xdr:row>102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D326A885-A49E-49BB-B761-C7FC0EEDBA34}"/>
            </a:ext>
          </a:extLst>
        </xdr:cNvPr>
        <xdr:cNvSpPr txBox="1"/>
      </xdr:nvSpPr>
      <xdr:spPr>
        <a:xfrm>
          <a:off x="802386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120</xdr:row>
      <xdr:rowOff>0</xdr:rowOff>
    </xdr:from>
    <xdr:to>
      <xdr:col>12</xdr:col>
      <xdr:colOff>0</xdr:colOff>
      <xdr:row>122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D4615B0E-AFEB-49C3-BEC8-1248F2133A43}"/>
            </a:ext>
          </a:extLst>
        </xdr:cNvPr>
        <xdr:cNvSpPr txBox="1"/>
      </xdr:nvSpPr>
      <xdr:spPr>
        <a:xfrm>
          <a:off x="6789420" y="20116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92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39148A67-C03C-4D48-A0A0-B603387BFD25}"/>
            </a:ext>
          </a:extLst>
        </xdr:cNvPr>
        <xdr:cNvSpPr txBox="1"/>
      </xdr:nvSpPr>
      <xdr:spPr>
        <a:xfrm>
          <a:off x="7406640" y="15422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108</xdr:row>
      <xdr:rowOff>0</xdr:rowOff>
    </xdr:from>
    <xdr:to>
      <xdr:col>13</xdr:col>
      <xdr:colOff>0</xdr:colOff>
      <xdr:row>110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8E1278C2-4697-4FFD-BDDA-1300FEB5E4CB}"/>
            </a:ext>
          </a:extLst>
        </xdr:cNvPr>
        <xdr:cNvSpPr txBox="1"/>
      </xdr:nvSpPr>
      <xdr:spPr>
        <a:xfrm>
          <a:off x="740664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90</xdr:row>
      <xdr:rowOff>0</xdr:rowOff>
    </xdr:from>
    <xdr:to>
      <xdr:col>25</xdr:col>
      <xdr:colOff>0</xdr:colOff>
      <xdr:row>92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5F9999BC-6957-4371-AFC5-4DEDE5E08B49}"/>
            </a:ext>
          </a:extLst>
        </xdr:cNvPr>
        <xdr:cNvSpPr txBox="1"/>
      </xdr:nvSpPr>
      <xdr:spPr>
        <a:xfrm>
          <a:off x="14813280" y="15087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128</xdr:row>
      <xdr:rowOff>0</xdr:rowOff>
    </xdr:from>
    <xdr:to>
      <xdr:col>12</xdr:col>
      <xdr:colOff>0</xdr:colOff>
      <xdr:row>130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55F79E1D-7BEA-47D1-B9AF-35843AC8C762}"/>
            </a:ext>
          </a:extLst>
        </xdr:cNvPr>
        <xdr:cNvSpPr txBox="1"/>
      </xdr:nvSpPr>
      <xdr:spPr>
        <a:xfrm>
          <a:off x="6789420" y="21457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118</xdr:row>
      <xdr:rowOff>0</xdr:rowOff>
    </xdr:from>
    <xdr:to>
      <xdr:col>26</xdr:col>
      <xdr:colOff>0</xdr:colOff>
      <xdr:row>120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EBC93FA3-FDC6-4424-A7F7-0E71A251DE86}"/>
            </a:ext>
          </a:extLst>
        </xdr:cNvPr>
        <xdr:cNvSpPr txBox="1"/>
      </xdr:nvSpPr>
      <xdr:spPr>
        <a:xfrm>
          <a:off x="15430500" y="19781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126</xdr:row>
      <xdr:rowOff>0</xdr:rowOff>
    </xdr:from>
    <xdr:to>
      <xdr:col>26</xdr:col>
      <xdr:colOff>0</xdr:colOff>
      <xdr:row>128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3A2C76B7-B2EB-4BBB-84CE-BC85F4FD032C}"/>
            </a:ext>
          </a:extLst>
        </xdr:cNvPr>
        <xdr:cNvSpPr txBox="1"/>
      </xdr:nvSpPr>
      <xdr:spPr>
        <a:xfrm>
          <a:off x="15430500" y="21122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134</xdr:row>
      <xdr:rowOff>0</xdr:rowOff>
    </xdr:from>
    <xdr:to>
      <xdr:col>26</xdr:col>
      <xdr:colOff>0</xdr:colOff>
      <xdr:row>136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4A71D33-C0FF-4F0D-B011-BEFA2ACF03E6}"/>
            </a:ext>
          </a:extLst>
        </xdr:cNvPr>
        <xdr:cNvSpPr txBox="1"/>
      </xdr:nvSpPr>
      <xdr:spPr>
        <a:xfrm>
          <a:off x="15430500" y="22463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143</xdr:row>
      <xdr:rowOff>0</xdr:rowOff>
    </xdr:from>
    <xdr:to>
      <xdr:col>26</xdr:col>
      <xdr:colOff>0</xdr:colOff>
      <xdr:row>145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41789F3C-86FD-40C9-83D7-EE1633BF793E}"/>
            </a:ext>
          </a:extLst>
        </xdr:cNvPr>
        <xdr:cNvSpPr txBox="1"/>
      </xdr:nvSpPr>
      <xdr:spPr>
        <a:xfrm>
          <a:off x="15430500" y="23972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136</xdr:row>
      <xdr:rowOff>0</xdr:rowOff>
    </xdr:from>
    <xdr:to>
      <xdr:col>12</xdr:col>
      <xdr:colOff>0</xdr:colOff>
      <xdr:row>138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7D389570-0D03-408E-8A25-69FA8FD09C4C}"/>
            </a:ext>
          </a:extLst>
        </xdr:cNvPr>
        <xdr:cNvSpPr txBox="1"/>
      </xdr:nvSpPr>
      <xdr:spPr>
        <a:xfrm>
          <a:off x="6789420" y="22799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144</xdr:row>
      <xdr:rowOff>0</xdr:rowOff>
    </xdr:from>
    <xdr:to>
      <xdr:col>12</xdr:col>
      <xdr:colOff>0</xdr:colOff>
      <xdr:row>146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392D190B-77B3-42A1-8066-01E198AEE6FB}"/>
            </a:ext>
          </a:extLst>
        </xdr:cNvPr>
        <xdr:cNvSpPr txBox="1"/>
      </xdr:nvSpPr>
      <xdr:spPr>
        <a:xfrm>
          <a:off x="6789420" y="24140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132</xdr:row>
      <xdr:rowOff>0</xdr:rowOff>
    </xdr:from>
    <xdr:to>
      <xdr:col>14</xdr:col>
      <xdr:colOff>0</xdr:colOff>
      <xdr:row>134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E682EC79-733E-42D7-8A16-DE57C24741C0}"/>
            </a:ext>
          </a:extLst>
        </xdr:cNvPr>
        <xdr:cNvSpPr txBox="1"/>
      </xdr:nvSpPr>
      <xdr:spPr>
        <a:xfrm>
          <a:off x="8023860" y="22128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130</xdr:row>
      <xdr:rowOff>0</xdr:rowOff>
    </xdr:from>
    <xdr:to>
      <xdr:col>24</xdr:col>
      <xdr:colOff>0</xdr:colOff>
      <xdr:row>132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59E14A2-186A-4B7E-8A38-A73EC26E72F0}"/>
            </a:ext>
          </a:extLst>
        </xdr:cNvPr>
        <xdr:cNvSpPr txBox="1"/>
      </xdr:nvSpPr>
      <xdr:spPr>
        <a:xfrm>
          <a:off x="14196060" y="21793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137</xdr:row>
      <xdr:rowOff>107950</xdr:rowOff>
    </xdr:from>
    <xdr:to>
      <xdr:col>25</xdr:col>
      <xdr:colOff>0</xdr:colOff>
      <xdr:row>139</xdr:row>
      <xdr:rowOff>107950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DA29318E-0A14-4C55-9510-2CB04D29BEB6}"/>
            </a:ext>
          </a:extLst>
        </xdr:cNvPr>
        <xdr:cNvSpPr txBox="1"/>
      </xdr:nvSpPr>
      <xdr:spPr>
        <a:xfrm>
          <a:off x="14813280" y="2307463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140</xdr:row>
      <xdr:rowOff>0</xdr:rowOff>
    </xdr:from>
    <xdr:to>
      <xdr:col>13</xdr:col>
      <xdr:colOff>0</xdr:colOff>
      <xdr:row>142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320B3775-4EDA-4666-B2AC-F6FE0C76775C}"/>
            </a:ext>
          </a:extLst>
        </xdr:cNvPr>
        <xdr:cNvSpPr txBox="1"/>
      </xdr:nvSpPr>
      <xdr:spPr>
        <a:xfrm>
          <a:off x="7406640" y="23469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124</xdr:row>
      <xdr:rowOff>0</xdr:rowOff>
    </xdr:from>
    <xdr:to>
      <xdr:col>13</xdr:col>
      <xdr:colOff>0</xdr:colOff>
      <xdr:row>126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5A4F55F9-97F1-423A-91C8-E6B58E15DD1F}"/>
            </a:ext>
          </a:extLst>
        </xdr:cNvPr>
        <xdr:cNvSpPr txBox="1"/>
      </xdr:nvSpPr>
      <xdr:spPr>
        <a:xfrm>
          <a:off x="7406640" y="20787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122</xdr:row>
      <xdr:rowOff>0</xdr:rowOff>
    </xdr:from>
    <xdr:to>
      <xdr:col>25</xdr:col>
      <xdr:colOff>0</xdr:colOff>
      <xdr:row>124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FB9D98EF-2235-4FCF-98A5-C5B05E615EBC}"/>
            </a:ext>
          </a:extLst>
        </xdr:cNvPr>
        <xdr:cNvSpPr txBox="1"/>
      </xdr:nvSpPr>
      <xdr:spPr>
        <a:xfrm>
          <a:off x="14813280" y="20452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106</xdr:row>
      <xdr:rowOff>0</xdr:rowOff>
    </xdr:from>
    <xdr:to>
      <xdr:col>25</xdr:col>
      <xdr:colOff>0</xdr:colOff>
      <xdr:row>108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D7CD0F76-A66B-46C1-88AF-2F246C20393E}"/>
            </a:ext>
          </a:extLst>
        </xdr:cNvPr>
        <xdr:cNvSpPr txBox="1"/>
      </xdr:nvSpPr>
      <xdr:spPr>
        <a:xfrm>
          <a:off x="14813280" y="17769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87</xdr:row>
      <xdr:rowOff>0</xdr:rowOff>
    </xdr:from>
    <xdr:to>
      <xdr:col>49</xdr:col>
      <xdr:colOff>0</xdr:colOff>
      <xdr:row>89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D41E789A-8FA1-4C63-8326-D7F8CA19AD5D}"/>
            </a:ext>
          </a:extLst>
        </xdr:cNvPr>
        <xdr:cNvSpPr txBox="1"/>
      </xdr:nvSpPr>
      <xdr:spPr>
        <a:xfrm>
          <a:off x="29626560" y="14584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96</xdr:row>
      <xdr:rowOff>0</xdr:rowOff>
    </xdr:from>
    <xdr:to>
      <xdr:col>49</xdr:col>
      <xdr:colOff>0</xdr:colOff>
      <xdr:row>98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10DC452-473E-4B86-8B33-716AF476194B}"/>
            </a:ext>
          </a:extLst>
        </xdr:cNvPr>
        <xdr:cNvSpPr txBox="1"/>
      </xdr:nvSpPr>
      <xdr:spPr>
        <a:xfrm>
          <a:off x="29626560" y="16093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86</xdr:row>
      <xdr:rowOff>0</xdr:rowOff>
    </xdr:from>
    <xdr:to>
      <xdr:col>63</xdr:col>
      <xdr:colOff>0</xdr:colOff>
      <xdr:row>88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44C01EF7-D392-4B06-AA2A-8FABB9C4E5A2}"/>
            </a:ext>
          </a:extLst>
        </xdr:cNvPr>
        <xdr:cNvSpPr txBox="1"/>
      </xdr:nvSpPr>
      <xdr:spPr>
        <a:xfrm>
          <a:off x="38267640" y="14417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94</xdr:row>
      <xdr:rowOff>0</xdr:rowOff>
    </xdr:from>
    <xdr:to>
      <xdr:col>63</xdr:col>
      <xdr:colOff>0</xdr:colOff>
      <xdr:row>96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984CEB3F-1B56-41D4-8F2D-0D6731F40B45}"/>
            </a:ext>
          </a:extLst>
        </xdr:cNvPr>
        <xdr:cNvSpPr txBox="1"/>
      </xdr:nvSpPr>
      <xdr:spPr>
        <a:xfrm>
          <a:off x="38267640" y="15758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102</xdr:row>
      <xdr:rowOff>0</xdr:rowOff>
    </xdr:from>
    <xdr:to>
      <xdr:col>63</xdr:col>
      <xdr:colOff>0</xdr:colOff>
      <xdr:row>104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D35C6304-FC12-4267-BC93-5E68D546AF5F}"/>
            </a:ext>
          </a:extLst>
        </xdr:cNvPr>
        <xdr:cNvSpPr txBox="1"/>
      </xdr:nvSpPr>
      <xdr:spPr>
        <a:xfrm>
          <a:off x="38267640" y="17099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110</xdr:row>
      <xdr:rowOff>0</xdr:rowOff>
    </xdr:from>
    <xdr:to>
      <xdr:col>63</xdr:col>
      <xdr:colOff>0</xdr:colOff>
      <xdr:row>112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98DC9FFC-799F-4F25-9F06-184AA695ABFC}"/>
            </a:ext>
          </a:extLst>
        </xdr:cNvPr>
        <xdr:cNvSpPr txBox="1"/>
      </xdr:nvSpPr>
      <xdr:spPr>
        <a:xfrm>
          <a:off x="38267640" y="18440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104</xdr:row>
      <xdr:rowOff>0</xdr:rowOff>
    </xdr:from>
    <xdr:to>
      <xdr:col>49</xdr:col>
      <xdr:colOff>0</xdr:colOff>
      <xdr:row>106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A9D85718-5A99-4395-A855-288C46D39A4D}"/>
            </a:ext>
          </a:extLst>
        </xdr:cNvPr>
        <xdr:cNvSpPr txBox="1"/>
      </xdr:nvSpPr>
      <xdr:spPr>
        <a:xfrm>
          <a:off x="29626560" y="17434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112</xdr:row>
      <xdr:rowOff>0</xdr:rowOff>
    </xdr:from>
    <xdr:to>
      <xdr:col>49</xdr:col>
      <xdr:colOff>0</xdr:colOff>
      <xdr:row>114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DF300DB9-8988-435C-BCC2-C67823494654}"/>
            </a:ext>
          </a:extLst>
        </xdr:cNvPr>
        <xdr:cNvSpPr txBox="1"/>
      </xdr:nvSpPr>
      <xdr:spPr>
        <a:xfrm>
          <a:off x="29626560" y="18775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106</xdr:row>
      <xdr:rowOff>0</xdr:rowOff>
    </xdr:from>
    <xdr:to>
      <xdr:col>62</xdr:col>
      <xdr:colOff>0</xdr:colOff>
      <xdr:row>108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2F4D37BD-DE67-4A70-9581-DFBAF2D9557F}"/>
            </a:ext>
          </a:extLst>
        </xdr:cNvPr>
        <xdr:cNvSpPr txBox="1"/>
      </xdr:nvSpPr>
      <xdr:spPr>
        <a:xfrm>
          <a:off x="37650420" y="17769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98</xdr:row>
      <xdr:rowOff>0</xdr:rowOff>
    </xdr:from>
    <xdr:to>
      <xdr:col>61</xdr:col>
      <xdr:colOff>0</xdr:colOff>
      <xdr:row>100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41ACD086-F23E-4D23-B474-7D2D27B9F05B}"/>
            </a:ext>
          </a:extLst>
        </xdr:cNvPr>
        <xdr:cNvSpPr txBox="1"/>
      </xdr:nvSpPr>
      <xdr:spPr>
        <a:xfrm>
          <a:off x="37033200" y="16428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100</xdr:row>
      <xdr:rowOff>0</xdr:rowOff>
    </xdr:from>
    <xdr:to>
      <xdr:col>51</xdr:col>
      <xdr:colOff>0</xdr:colOff>
      <xdr:row>102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CEF54A2A-AD6A-4A88-92CF-20148448CED6}"/>
            </a:ext>
          </a:extLst>
        </xdr:cNvPr>
        <xdr:cNvSpPr txBox="1"/>
      </xdr:nvSpPr>
      <xdr:spPr>
        <a:xfrm>
          <a:off x="3086100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108</xdr:row>
      <xdr:rowOff>0</xdr:rowOff>
    </xdr:from>
    <xdr:to>
      <xdr:col>50</xdr:col>
      <xdr:colOff>0</xdr:colOff>
      <xdr:row>110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846F5ACB-B8CB-415E-88DC-94BD507FC1A9}"/>
            </a:ext>
          </a:extLst>
        </xdr:cNvPr>
        <xdr:cNvSpPr txBox="1"/>
      </xdr:nvSpPr>
      <xdr:spPr>
        <a:xfrm>
          <a:off x="3024378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92</xdr:row>
      <xdr:rowOff>0</xdr:rowOff>
    </xdr:from>
    <xdr:to>
      <xdr:col>50</xdr:col>
      <xdr:colOff>0</xdr:colOff>
      <xdr:row>94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581BAC31-C9B8-4063-BF11-51CA9D7692E1}"/>
            </a:ext>
          </a:extLst>
        </xdr:cNvPr>
        <xdr:cNvSpPr txBox="1"/>
      </xdr:nvSpPr>
      <xdr:spPr>
        <a:xfrm>
          <a:off x="30243780" y="15422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90</xdr:row>
      <xdr:rowOff>0</xdr:rowOff>
    </xdr:from>
    <xdr:to>
      <xdr:col>62</xdr:col>
      <xdr:colOff>0</xdr:colOff>
      <xdr:row>92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994FCECA-7828-4788-8467-03A6A1CDFD29}"/>
            </a:ext>
          </a:extLst>
        </xdr:cNvPr>
        <xdr:cNvSpPr txBox="1"/>
      </xdr:nvSpPr>
      <xdr:spPr>
        <a:xfrm>
          <a:off x="37650420" y="15087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120</xdr:row>
      <xdr:rowOff>0</xdr:rowOff>
    </xdr:from>
    <xdr:to>
      <xdr:col>49</xdr:col>
      <xdr:colOff>0</xdr:colOff>
      <xdr:row>122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7F90E5B4-0A6A-415C-951E-4BF3A7241C15}"/>
            </a:ext>
          </a:extLst>
        </xdr:cNvPr>
        <xdr:cNvSpPr txBox="1"/>
      </xdr:nvSpPr>
      <xdr:spPr>
        <a:xfrm>
          <a:off x="29626560" y="20116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128</xdr:row>
      <xdr:rowOff>0</xdr:rowOff>
    </xdr:from>
    <xdr:to>
      <xdr:col>49</xdr:col>
      <xdr:colOff>0</xdr:colOff>
      <xdr:row>130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ACC77177-387D-4427-834A-C7B97A91291C}"/>
            </a:ext>
          </a:extLst>
        </xdr:cNvPr>
        <xdr:cNvSpPr txBox="1"/>
      </xdr:nvSpPr>
      <xdr:spPr>
        <a:xfrm>
          <a:off x="29626560" y="21457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118</xdr:row>
      <xdr:rowOff>0</xdr:rowOff>
    </xdr:from>
    <xdr:to>
      <xdr:col>63</xdr:col>
      <xdr:colOff>0</xdr:colOff>
      <xdr:row>120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88D3E6B3-CBD3-4D0B-BEED-11D0558ADD35}"/>
            </a:ext>
          </a:extLst>
        </xdr:cNvPr>
        <xdr:cNvSpPr txBox="1"/>
      </xdr:nvSpPr>
      <xdr:spPr>
        <a:xfrm>
          <a:off x="38267640" y="19781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126</xdr:row>
      <xdr:rowOff>0</xdr:rowOff>
    </xdr:from>
    <xdr:to>
      <xdr:col>63</xdr:col>
      <xdr:colOff>0</xdr:colOff>
      <xdr:row>128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EBA290E8-8DC1-4A19-B51B-994A01D5BC51}"/>
            </a:ext>
          </a:extLst>
        </xdr:cNvPr>
        <xdr:cNvSpPr txBox="1"/>
      </xdr:nvSpPr>
      <xdr:spPr>
        <a:xfrm>
          <a:off x="38267640" y="21122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134</xdr:row>
      <xdr:rowOff>0</xdr:rowOff>
    </xdr:from>
    <xdr:to>
      <xdr:col>63</xdr:col>
      <xdr:colOff>0</xdr:colOff>
      <xdr:row>136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3F8DF27D-D6E6-4741-976E-995F89D63FF0}"/>
            </a:ext>
          </a:extLst>
        </xdr:cNvPr>
        <xdr:cNvSpPr txBox="1"/>
      </xdr:nvSpPr>
      <xdr:spPr>
        <a:xfrm>
          <a:off x="38267640" y="22463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143</xdr:row>
      <xdr:rowOff>0</xdr:rowOff>
    </xdr:from>
    <xdr:to>
      <xdr:col>63</xdr:col>
      <xdr:colOff>0</xdr:colOff>
      <xdr:row>145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AC72CFA2-ADA0-4F01-86D2-BC2C3CAB4A4C}"/>
            </a:ext>
          </a:extLst>
        </xdr:cNvPr>
        <xdr:cNvSpPr txBox="1"/>
      </xdr:nvSpPr>
      <xdr:spPr>
        <a:xfrm>
          <a:off x="38267640" y="23972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136</xdr:row>
      <xdr:rowOff>0</xdr:rowOff>
    </xdr:from>
    <xdr:to>
      <xdr:col>49</xdr:col>
      <xdr:colOff>0</xdr:colOff>
      <xdr:row>138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7214960F-F35C-4A09-B398-ECEBB77C33BC}"/>
            </a:ext>
          </a:extLst>
        </xdr:cNvPr>
        <xdr:cNvSpPr txBox="1"/>
      </xdr:nvSpPr>
      <xdr:spPr>
        <a:xfrm>
          <a:off x="29626560" y="22799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145</xdr:row>
      <xdr:rowOff>0</xdr:rowOff>
    </xdr:from>
    <xdr:to>
      <xdr:col>49</xdr:col>
      <xdr:colOff>0</xdr:colOff>
      <xdr:row>147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AEF5D14B-E2AD-4CC8-B719-683B49FB6C76}"/>
            </a:ext>
          </a:extLst>
        </xdr:cNvPr>
        <xdr:cNvSpPr txBox="1"/>
      </xdr:nvSpPr>
      <xdr:spPr>
        <a:xfrm>
          <a:off x="29626560" y="24307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132</xdr:row>
      <xdr:rowOff>0</xdr:rowOff>
    </xdr:from>
    <xdr:to>
      <xdr:col>51</xdr:col>
      <xdr:colOff>0</xdr:colOff>
      <xdr:row>134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38AACA97-3776-4ED4-9317-92B3E690810B}"/>
            </a:ext>
          </a:extLst>
        </xdr:cNvPr>
        <xdr:cNvSpPr txBox="1"/>
      </xdr:nvSpPr>
      <xdr:spPr>
        <a:xfrm>
          <a:off x="30861000" y="22128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124</xdr:row>
      <xdr:rowOff>0</xdr:rowOff>
    </xdr:from>
    <xdr:to>
      <xdr:col>50</xdr:col>
      <xdr:colOff>0</xdr:colOff>
      <xdr:row>126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E49CFEBF-B0E3-4E34-973D-601A36923104}"/>
            </a:ext>
          </a:extLst>
        </xdr:cNvPr>
        <xdr:cNvSpPr txBox="1"/>
      </xdr:nvSpPr>
      <xdr:spPr>
        <a:xfrm>
          <a:off x="30243780" y="20787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122</xdr:row>
      <xdr:rowOff>0</xdr:rowOff>
    </xdr:from>
    <xdr:to>
      <xdr:col>62</xdr:col>
      <xdr:colOff>0</xdr:colOff>
      <xdr:row>124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1BFB6992-2F7C-4402-9C63-3335618E3BA3}"/>
            </a:ext>
          </a:extLst>
        </xdr:cNvPr>
        <xdr:cNvSpPr txBox="1"/>
      </xdr:nvSpPr>
      <xdr:spPr>
        <a:xfrm>
          <a:off x="37650420" y="20452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130</xdr:row>
      <xdr:rowOff>0</xdr:rowOff>
    </xdr:from>
    <xdr:to>
      <xdr:col>61</xdr:col>
      <xdr:colOff>0</xdr:colOff>
      <xdr:row>132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8D8081B0-0C00-4FCE-87B7-15E47A3D090E}"/>
            </a:ext>
          </a:extLst>
        </xdr:cNvPr>
        <xdr:cNvSpPr txBox="1"/>
      </xdr:nvSpPr>
      <xdr:spPr>
        <a:xfrm>
          <a:off x="37033200" y="21793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138</xdr:row>
      <xdr:rowOff>0</xdr:rowOff>
    </xdr:from>
    <xdr:to>
      <xdr:col>62</xdr:col>
      <xdr:colOff>0</xdr:colOff>
      <xdr:row>140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B19DE6FC-B913-4C31-8224-EEE4CFC4CB61}"/>
            </a:ext>
          </a:extLst>
        </xdr:cNvPr>
        <xdr:cNvSpPr txBox="1"/>
      </xdr:nvSpPr>
      <xdr:spPr>
        <a:xfrm>
          <a:off x="37650420" y="23134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140</xdr:row>
      <xdr:rowOff>0</xdr:rowOff>
    </xdr:from>
    <xdr:to>
      <xdr:col>50</xdr:col>
      <xdr:colOff>0</xdr:colOff>
      <xdr:row>142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4CE25658-0503-4A2A-91E3-7E8EF0D14D44}"/>
            </a:ext>
          </a:extLst>
        </xdr:cNvPr>
        <xdr:cNvSpPr txBox="1"/>
      </xdr:nvSpPr>
      <xdr:spPr>
        <a:xfrm>
          <a:off x="30243780" y="23469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16</xdr:row>
      <xdr:rowOff>0</xdr:rowOff>
    </xdr:from>
    <xdr:to>
      <xdr:col>36</xdr:col>
      <xdr:colOff>0</xdr:colOff>
      <xdr:row>16</xdr:row>
      <xdr:rowOff>0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094CBEE8-B152-48B9-81CD-8F12391E6AA5}"/>
            </a:ext>
          </a:extLst>
        </xdr:cNvPr>
        <xdr:cNvCxnSpPr/>
      </xdr:nvCxnSpPr>
      <xdr:spPr>
        <a:xfrm>
          <a:off x="18516600" y="268224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38</xdr:row>
      <xdr:rowOff>0</xdr:rowOff>
    </xdr:from>
    <xdr:to>
      <xdr:col>44</xdr:col>
      <xdr:colOff>0</xdr:colOff>
      <xdr:row>38</xdr:row>
      <xdr:rowOff>0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21C1019C-47ED-402D-B685-ED607F3CD1DA}"/>
            </a:ext>
          </a:extLst>
        </xdr:cNvPr>
        <xdr:cNvCxnSpPr/>
      </xdr:nvCxnSpPr>
      <xdr:spPr>
        <a:xfrm>
          <a:off x="23454360" y="637032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42</xdr:row>
      <xdr:rowOff>0</xdr:rowOff>
    </xdr:from>
    <xdr:to>
      <xdr:col>44</xdr:col>
      <xdr:colOff>0</xdr:colOff>
      <xdr:row>42</xdr:row>
      <xdr:rowOff>0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9E2A29B8-3AA1-4272-AB03-4D8ABF8861FE}"/>
            </a:ext>
          </a:extLst>
        </xdr:cNvPr>
        <xdr:cNvCxnSpPr/>
      </xdr:nvCxnSpPr>
      <xdr:spPr>
        <a:xfrm>
          <a:off x="23454360" y="704088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58</xdr:row>
      <xdr:rowOff>0</xdr:rowOff>
    </xdr:from>
    <xdr:to>
      <xdr:col>44</xdr:col>
      <xdr:colOff>0</xdr:colOff>
      <xdr:row>58</xdr:row>
      <xdr:rowOff>0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39F32810-1173-4037-A79C-06374D4902C3}"/>
            </a:ext>
          </a:extLst>
        </xdr:cNvPr>
        <xdr:cNvCxnSpPr/>
      </xdr:nvCxnSpPr>
      <xdr:spPr>
        <a:xfrm>
          <a:off x="23454360" y="972312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40</xdr:row>
      <xdr:rowOff>0</xdr:rowOff>
    </xdr:from>
    <xdr:to>
      <xdr:col>73</xdr:col>
      <xdr:colOff>0</xdr:colOff>
      <xdr:row>40</xdr:row>
      <xdr:rowOff>0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F39175DA-75FA-4046-80B0-4ACB661836B7}"/>
            </a:ext>
          </a:extLst>
        </xdr:cNvPr>
        <xdr:cNvCxnSpPr/>
      </xdr:nvCxnSpPr>
      <xdr:spPr>
        <a:xfrm>
          <a:off x="41353740" y="670560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90</xdr:row>
      <xdr:rowOff>0</xdr:rowOff>
    </xdr:from>
    <xdr:to>
      <xdr:col>7</xdr:col>
      <xdr:colOff>0</xdr:colOff>
      <xdr:row>90</xdr:row>
      <xdr:rowOff>0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59BCE62C-E776-44E8-A1DC-F771CA2E2003}"/>
            </a:ext>
          </a:extLst>
        </xdr:cNvPr>
        <xdr:cNvCxnSpPr/>
      </xdr:nvCxnSpPr>
      <xdr:spPr>
        <a:xfrm>
          <a:off x="617220" y="1508760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144</xdr:row>
      <xdr:rowOff>0</xdr:rowOff>
    </xdr:from>
    <xdr:to>
      <xdr:col>7</xdr:col>
      <xdr:colOff>0</xdr:colOff>
      <xdr:row>144</xdr:row>
      <xdr:rowOff>0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3754E1A2-EED6-4E9D-A878-AB634B5C3A54}"/>
            </a:ext>
          </a:extLst>
        </xdr:cNvPr>
        <xdr:cNvCxnSpPr/>
      </xdr:nvCxnSpPr>
      <xdr:spPr>
        <a:xfrm>
          <a:off x="617220" y="2414016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146</xdr:row>
      <xdr:rowOff>0</xdr:rowOff>
    </xdr:from>
    <xdr:to>
      <xdr:col>7</xdr:col>
      <xdr:colOff>0</xdr:colOff>
      <xdr:row>146</xdr:row>
      <xdr:rowOff>0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7D35A504-86C6-4731-A112-8C52928E69DB}"/>
            </a:ext>
          </a:extLst>
        </xdr:cNvPr>
        <xdr:cNvCxnSpPr/>
      </xdr:nvCxnSpPr>
      <xdr:spPr>
        <a:xfrm>
          <a:off x="617220" y="2447544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112</xdr:row>
      <xdr:rowOff>0</xdr:rowOff>
    </xdr:from>
    <xdr:to>
      <xdr:col>36</xdr:col>
      <xdr:colOff>0</xdr:colOff>
      <xdr:row>112</xdr:row>
      <xdr:rowOff>0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F0AC4A24-A42D-4AA8-823C-77791B127FB3}"/>
            </a:ext>
          </a:extLst>
        </xdr:cNvPr>
        <xdr:cNvCxnSpPr/>
      </xdr:nvCxnSpPr>
      <xdr:spPr>
        <a:xfrm>
          <a:off x="18516600" y="1877568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120</xdr:row>
      <xdr:rowOff>0</xdr:rowOff>
    </xdr:from>
    <xdr:to>
      <xdr:col>36</xdr:col>
      <xdr:colOff>0</xdr:colOff>
      <xdr:row>120</xdr:row>
      <xdr:rowOff>0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56035313-EF89-4AF6-983C-3D256D763C1A}"/>
            </a:ext>
          </a:extLst>
        </xdr:cNvPr>
        <xdr:cNvCxnSpPr/>
      </xdr:nvCxnSpPr>
      <xdr:spPr>
        <a:xfrm>
          <a:off x="18516600" y="2011680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108</xdr:row>
      <xdr:rowOff>0</xdr:rowOff>
    </xdr:from>
    <xdr:to>
      <xdr:col>44</xdr:col>
      <xdr:colOff>0</xdr:colOff>
      <xdr:row>108</xdr:row>
      <xdr:rowOff>0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13782ED7-6DD8-428A-B6AD-1121FC9BC6EA}"/>
            </a:ext>
          </a:extLst>
        </xdr:cNvPr>
        <xdr:cNvCxnSpPr/>
      </xdr:nvCxnSpPr>
      <xdr:spPr>
        <a:xfrm>
          <a:off x="23454360" y="1810512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110</xdr:row>
      <xdr:rowOff>0</xdr:rowOff>
    </xdr:from>
    <xdr:to>
      <xdr:col>73</xdr:col>
      <xdr:colOff>0</xdr:colOff>
      <xdr:row>110</xdr:row>
      <xdr:rowOff>0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4CE168B9-9434-46CA-8A71-9B18481E8056}"/>
            </a:ext>
          </a:extLst>
        </xdr:cNvPr>
        <xdr:cNvCxnSpPr/>
      </xdr:nvCxnSpPr>
      <xdr:spPr>
        <a:xfrm>
          <a:off x="41353740" y="1844040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140</xdr:row>
      <xdr:rowOff>0</xdr:rowOff>
    </xdr:from>
    <xdr:to>
      <xdr:col>73</xdr:col>
      <xdr:colOff>0</xdr:colOff>
      <xdr:row>140</xdr:row>
      <xdr:rowOff>0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3676CA90-06E6-49D0-BD78-9D42D2116F15}"/>
            </a:ext>
          </a:extLst>
        </xdr:cNvPr>
        <xdr:cNvCxnSpPr/>
      </xdr:nvCxnSpPr>
      <xdr:spPr>
        <a:xfrm>
          <a:off x="41353740" y="2346960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68</xdr:row>
      <xdr:rowOff>0</xdr:rowOff>
    </xdr:from>
    <xdr:to>
      <xdr:col>36</xdr:col>
      <xdr:colOff>0</xdr:colOff>
      <xdr:row>68</xdr:row>
      <xdr:rowOff>0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8E354125-BFD1-4B14-A9E5-24D8FDFB77ED}"/>
            </a:ext>
          </a:extLst>
        </xdr:cNvPr>
        <xdr:cNvCxnSpPr/>
      </xdr:nvCxnSpPr>
      <xdr:spPr>
        <a:xfrm>
          <a:off x="18516600" y="1139952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36</xdr:row>
      <xdr:rowOff>0</xdr:rowOff>
    </xdr:from>
    <xdr:to>
      <xdr:col>44</xdr:col>
      <xdr:colOff>0</xdr:colOff>
      <xdr:row>36</xdr:row>
      <xdr:rowOff>0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3D441E72-F7CA-41F8-B12D-A2B5EFA9A675}"/>
            </a:ext>
          </a:extLst>
        </xdr:cNvPr>
        <xdr:cNvCxnSpPr/>
      </xdr:nvCxnSpPr>
      <xdr:spPr>
        <a:xfrm>
          <a:off x="23454360" y="603504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106</xdr:row>
      <xdr:rowOff>0</xdr:rowOff>
    </xdr:from>
    <xdr:to>
      <xdr:col>36</xdr:col>
      <xdr:colOff>0</xdr:colOff>
      <xdr:row>106</xdr:row>
      <xdr:rowOff>0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AFAC3A30-511A-4DB3-812A-028B905D4170}"/>
            </a:ext>
          </a:extLst>
        </xdr:cNvPr>
        <xdr:cNvCxnSpPr/>
      </xdr:nvCxnSpPr>
      <xdr:spPr>
        <a:xfrm>
          <a:off x="18516600" y="1776984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467B6F-BF31-4889-B08F-486F9FDFE0CD}"/>
            </a:ext>
          </a:extLst>
        </xdr:cNvPr>
        <xdr:cNvSpPr txBox="1"/>
      </xdr:nvSpPr>
      <xdr:spPr>
        <a:xfrm>
          <a:off x="678942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FBB76E-F05E-4C50-8FA2-AADA4B4C48A6}"/>
            </a:ext>
          </a:extLst>
        </xdr:cNvPr>
        <xdr:cNvSpPr txBox="1"/>
      </xdr:nvSpPr>
      <xdr:spPr>
        <a:xfrm>
          <a:off x="617220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BC4DB46-3DE2-4CE3-A39A-E74DF3C72A22}"/>
            </a:ext>
          </a:extLst>
        </xdr:cNvPr>
        <xdr:cNvSpPr txBox="1"/>
      </xdr:nvSpPr>
      <xdr:spPr>
        <a:xfrm>
          <a:off x="617220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60962F4-1DE0-496B-9391-29640CAAE0B8}"/>
            </a:ext>
          </a:extLst>
        </xdr:cNvPr>
        <xdr:cNvSpPr txBox="1"/>
      </xdr:nvSpPr>
      <xdr:spPr>
        <a:xfrm>
          <a:off x="1604772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B1437B2-A21D-45D8-B477-866C1E2DF421}"/>
            </a:ext>
          </a:extLst>
        </xdr:cNvPr>
        <xdr:cNvSpPr txBox="1"/>
      </xdr:nvSpPr>
      <xdr:spPr>
        <a:xfrm>
          <a:off x="160477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6DA29B3-1A6C-483C-AD5C-4397037CD78F}"/>
            </a:ext>
          </a:extLst>
        </xdr:cNvPr>
        <xdr:cNvSpPr txBox="1"/>
      </xdr:nvSpPr>
      <xdr:spPr>
        <a:xfrm>
          <a:off x="1604772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9411E28-2095-4E4D-BC05-D697C8256DEB}"/>
            </a:ext>
          </a:extLst>
        </xdr:cNvPr>
        <xdr:cNvSpPr txBox="1"/>
      </xdr:nvSpPr>
      <xdr:spPr>
        <a:xfrm>
          <a:off x="1604772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F576C56-EC0B-4CFF-9316-F8D95CCE76E9}"/>
            </a:ext>
          </a:extLst>
        </xdr:cNvPr>
        <xdr:cNvSpPr txBox="1"/>
      </xdr:nvSpPr>
      <xdr:spPr>
        <a:xfrm>
          <a:off x="617220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E73B538-64CF-4D24-BC6A-FA4F888E74C5}"/>
            </a:ext>
          </a:extLst>
        </xdr:cNvPr>
        <xdr:cNvSpPr txBox="1"/>
      </xdr:nvSpPr>
      <xdr:spPr>
        <a:xfrm>
          <a:off x="617220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C1176E-3202-476C-A9DA-7B41CA1B9110}"/>
            </a:ext>
          </a:extLst>
        </xdr:cNvPr>
        <xdr:cNvSpPr txBox="1"/>
      </xdr:nvSpPr>
      <xdr:spPr>
        <a:xfrm>
          <a:off x="617220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1089136-1144-4430-808D-2165860140CE}"/>
            </a:ext>
          </a:extLst>
        </xdr:cNvPr>
        <xdr:cNvSpPr txBox="1"/>
      </xdr:nvSpPr>
      <xdr:spPr>
        <a:xfrm>
          <a:off x="617220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9603F96-A072-4D72-AEB7-67FEBA50D27D}"/>
            </a:ext>
          </a:extLst>
        </xdr:cNvPr>
        <xdr:cNvSpPr txBox="1"/>
      </xdr:nvSpPr>
      <xdr:spPr>
        <a:xfrm>
          <a:off x="1604772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95007B3-F96A-43E5-AE14-049A323D3C60}"/>
            </a:ext>
          </a:extLst>
        </xdr:cNvPr>
        <xdr:cNvSpPr txBox="1"/>
      </xdr:nvSpPr>
      <xdr:spPr>
        <a:xfrm>
          <a:off x="1604772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C11EC16-402F-4343-B945-350A1C78CDF3}"/>
            </a:ext>
          </a:extLst>
        </xdr:cNvPr>
        <xdr:cNvSpPr txBox="1"/>
      </xdr:nvSpPr>
      <xdr:spPr>
        <a:xfrm>
          <a:off x="617220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60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DCC5D0E-1ED0-45DD-B764-2B0E70E61F48}"/>
            </a:ext>
          </a:extLst>
        </xdr:cNvPr>
        <xdr:cNvSpPr txBox="1"/>
      </xdr:nvSpPr>
      <xdr:spPr>
        <a:xfrm>
          <a:off x="617220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AEC2464-FAFD-44A7-B7FF-B59F76706BEC}"/>
            </a:ext>
          </a:extLst>
        </xdr:cNvPr>
        <xdr:cNvSpPr txBox="1"/>
      </xdr:nvSpPr>
      <xdr:spPr>
        <a:xfrm>
          <a:off x="1604772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62</xdr:row>
      <xdr:rowOff>0</xdr:rowOff>
    </xdr:from>
    <xdr:to>
      <xdr:col>27</xdr:col>
      <xdr:colOff>0</xdr:colOff>
      <xdr:row>64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A49E9FE-D4C6-4E4F-A604-A16B5B6734EA}"/>
            </a:ext>
          </a:extLst>
        </xdr:cNvPr>
        <xdr:cNvSpPr txBox="1"/>
      </xdr:nvSpPr>
      <xdr:spPr>
        <a:xfrm>
          <a:off x="1604772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52</xdr:row>
      <xdr:rowOff>0</xdr:rowOff>
    </xdr:from>
    <xdr:to>
      <xdr:col>48</xdr:col>
      <xdr:colOff>0</xdr:colOff>
      <xdr:row>54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106C357-54F4-4FD7-AB42-08616B726843}"/>
            </a:ext>
          </a:extLst>
        </xdr:cNvPr>
        <xdr:cNvSpPr txBox="1"/>
      </xdr:nvSpPr>
      <xdr:spPr>
        <a:xfrm>
          <a:off x="2900934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60</xdr:row>
      <xdr:rowOff>0</xdr:rowOff>
    </xdr:from>
    <xdr:to>
      <xdr:col>48</xdr:col>
      <xdr:colOff>0</xdr:colOff>
      <xdr:row>62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B9044E5-DD17-46C2-9831-561C1B9877D6}"/>
            </a:ext>
          </a:extLst>
        </xdr:cNvPr>
        <xdr:cNvSpPr txBox="1"/>
      </xdr:nvSpPr>
      <xdr:spPr>
        <a:xfrm>
          <a:off x="2900934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52</xdr:row>
      <xdr:rowOff>0</xdr:rowOff>
    </xdr:from>
    <xdr:to>
      <xdr:col>64</xdr:col>
      <xdr:colOff>0</xdr:colOff>
      <xdr:row>54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F1FB922-6E8D-4F99-BCE3-481C309544ED}"/>
            </a:ext>
          </a:extLst>
        </xdr:cNvPr>
        <xdr:cNvSpPr txBox="1"/>
      </xdr:nvSpPr>
      <xdr:spPr>
        <a:xfrm>
          <a:off x="3888486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60</xdr:row>
      <xdr:rowOff>0</xdr:rowOff>
    </xdr:from>
    <xdr:to>
      <xdr:col>64</xdr:col>
      <xdr:colOff>0</xdr:colOff>
      <xdr:row>62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CC3DB2E-7BBE-4A76-BFDD-6693CC00009D}"/>
            </a:ext>
          </a:extLst>
        </xdr:cNvPr>
        <xdr:cNvSpPr txBox="1"/>
      </xdr:nvSpPr>
      <xdr:spPr>
        <a:xfrm>
          <a:off x="3888486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36</xdr:row>
      <xdr:rowOff>0</xdr:rowOff>
    </xdr:from>
    <xdr:to>
      <xdr:col>64</xdr:col>
      <xdr:colOff>0</xdr:colOff>
      <xdr:row>38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3E0AE83-859F-48C1-894A-7480F3D68AF0}"/>
            </a:ext>
          </a:extLst>
        </xdr:cNvPr>
        <xdr:cNvSpPr txBox="1"/>
      </xdr:nvSpPr>
      <xdr:spPr>
        <a:xfrm>
          <a:off x="3888486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44</xdr:row>
      <xdr:rowOff>0</xdr:rowOff>
    </xdr:from>
    <xdr:to>
      <xdr:col>64</xdr:col>
      <xdr:colOff>0</xdr:colOff>
      <xdr:row>46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2929ACE-E6A7-4111-8199-4EDCA8A51AED}"/>
            </a:ext>
          </a:extLst>
        </xdr:cNvPr>
        <xdr:cNvSpPr txBox="1"/>
      </xdr:nvSpPr>
      <xdr:spPr>
        <a:xfrm>
          <a:off x="3888486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36</xdr:row>
      <xdr:rowOff>0</xdr:rowOff>
    </xdr:from>
    <xdr:to>
      <xdr:col>48</xdr:col>
      <xdr:colOff>0</xdr:colOff>
      <xdr:row>38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3677CFD2-8A31-4098-9BD3-15EED7E2D6E0}"/>
            </a:ext>
          </a:extLst>
        </xdr:cNvPr>
        <xdr:cNvSpPr txBox="1"/>
      </xdr:nvSpPr>
      <xdr:spPr>
        <a:xfrm>
          <a:off x="2900934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44</xdr:row>
      <xdr:rowOff>0</xdr:rowOff>
    </xdr:from>
    <xdr:to>
      <xdr:col>48</xdr:col>
      <xdr:colOff>0</xdr:colOff>
      <xdr:row>46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BC113F5-A770-456A-953B-99D21BA2DEA9}"/>
            </a:ext>
          </a:extLst>
        </xdr:cNvPr>
        <xdr:cNvSpPr txBox="1"/>
      </xdr:nvSpPr>
      <xdr:spPr>
        <a:xfrm>
          <a:off x="2900934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48</xdr:col>
      <xdr:colOff>0</xdr:colOff>
      <xdr:row>24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1A3A82C-DBF3-487E-B270-B06D8CB9F4CA}"/>
            </a:ext>
          </a:extLst>
        </xdr:cNvPr>
        <xdr:cNvSpPr txBox="1"/>
      </xdr:nvSpPr>
      <xdr:spPr>
        <a:xfrm>
          <a:off x="2900934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26AC9BC-F80B-40A9-8FAC-3CD278E8A01C}"/>
            </a:ext>
          </a:extLst>
        </xdr:cNvPr>
        <xdr:cNvSpPr txBox="1"/>
      </xdr:nvSpPr>
      <xdr:spPr>
        <a:xfrm>
          <a:off x="2900934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22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9654617-CC77-4F3D-A77B-01D87210A20D}"/>
            </a:ext>
          </a:extLst>
        </xdr:cNvPr>
        <xdr:cNvSpPr txBox="1"/>
      </xdr:nvSpPr>
      <xdr:spPr>
        <a:xfrm>
          <a:off x="3888486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EEDED96-61A0-4753-9CBF-C2EC81A8356E}"/>
            </a:ext>
          </a:extLst>
        </xdr:cNvPr>
        <xdr:cNvSpPr txBox="1"/>
      </xdr:nvSpPr>
      <xdr:spPr>
        <a:xfrm>
          <a:off x="3888486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18882FFE-FCBE-4B51-8C94-A20BA6FB74FF}"/>
            </a:ext>
          </a:extLst>
        </xdr:cNvPr>
        <xdr:cNvSpPr txBox="1"/>
      </xdr:nvSpPr>
      <xdr:spPr>
        <a:xfrm>
          <a:off x="3888486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AFA4FD6D-C49B-4135-80D9-C5D0571711C4}"/>
            </a:ext>
          </a:extLst>
        </xdr:cNvPr>
        <xdr:cNvSpPr txBox="1"/>
      </xdr:nvSpPr>
      <xdr:spPr>
        <a:xfrm>
          <a:off x="3888486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6947C350-51E1-4748-8361-C55F9343FB86}"/>
            </a:ext>
          </a:extLst>
        </xdr:cNvPr>
        <xdr:cNvSpPr txBox="1"/>
      </xdr:nvSpPr>
      <xdr:spPr>
        <a:xfrm>
          <a:off x="29009340" y="1005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6A2474E-98FC-4936-8C92-7C6C7531D032}"/>
            </a:ext>
          </a:extLst>
        </xdr:cNvPr>
        <xdr:cNvSpPr txBox="1"/>
      </xdr:nvSpPr>
      <xdr:spPr>
        <a:xfrm>
          <a:off x="290093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9F52EFF6-7A9D-424E-A441-5BE54D1EA239}"/>
            </a:ext>
          </a:extLst>
        </xdr:cNvPr>
        <xdr:cNvSpPr txBox="1"/>
      </xdr:nvSpPr>
      <xdr:spPr>
        <a:xfrm>
          <a:off x="7406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59FE8136-B783-45D5-840D-05A7489CDFA7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71F805CF-5278-4F7B-92FA-721824F5D07F}"/>
            </a:ext>
          </a:extLst>
        </xdr:cNvPr>
        <xdr:cNvSpPr txBox="1"/>
      </xdr:nvSpPr>
      <xdr:spPr>
        <a:xfrm>
          <a:off x="148132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259C1458-F7A8-4126-9760-59E2BD257F3F}"/>
            </a:ext>
          </a:extLst>
        </xdr:cNvPr>
        <xdr:cNvSpPr txBox="1"/>
      </xdr:nvSpPr>
      <xdr:spPr>
        <a:xfrm>
          <a:off x="678942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F37C62F-3EEF-4895-80B4-26DF63B1E679}"/>
            </a:ext>
          </a:extLst>
        </xdr:cNvPr>
        <xdr:cNvSpPr txBox="1"/>
      </xdr:nvSpPr>
      <xdr:spPr>
        <a:xfrm>
          <a:off x="154305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40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B8AB696D-6D4D-455A-AB83-7EC3774F2316}"/>
            </a:ext>
          </a:extLst>
        </xdr:cNvPr>
        <xdr:cNvSpPr txBox="1"/>
      </xdr:nvSpPr>
      <xdr:spPr>
        <a:xfrm>
          <a:off x="678942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26</xdr:col>
      <xdr:colOff>0</xdr:colOff>
      <xdr:row>44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99E3E30-D268-4878-BF22-05F13B74DB62}"/>
            </a:ext>
          </a:extLst>
        </xdr:cNvPr>
        <xdr:cNvSpPr txBox="1"/>
      </xdr:nvSpPr>
      <xdr:spPr>
        <a:xfrm>
          <a:off x="1543050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9A9A59B9-39CC-488D-8440-B741F1EDAC2D}"/>
            </a:ext>
          </a:extLst>
        </xdr:cNvPr>
        <xdr:cNvSpPr txBox="1"/>
      </xdr:nvSpPr>
      <xdr:spPr>
        <a:xfrm>
          <a:off x="1481328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48</xdr:row>
      <xdr:rowOff>0</xdr:rowOff>
    </xdr:from>
    <xdr:to>
      <xdr:col>13</xdr:col>
      <xdr:colOff>0</xdr:colOff>
      <xdr:row>50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5F0DFF9-7F31-49AA-A2AB-973D99E22032}"/>
            </a:ext>
          </a:extLst>
        </xdr:cNvPr>
        <xdr:cNvSpPr txBox="1"/>
      </xdr:nvSpPr>
      <xdr:spPr>
        <a:xfrm>
          <a:off x="740664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EDBFE2B7-CE7C-4BAC-92C3-1AEC203CBD04}"/>
            </a:ext>
          </a:extLst>
        </xdr:cNvPr>
        <xdr:cNvSpPr txBox="1"/>
      </xdr:nvSpPr>
      <xdr:spPr>
        <a:xfrm>
          <a:off x="678942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0</xdr:colOff>
      <xdr:row>60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AD44FCC3-CBEF-4AB7-AF3D-7EC80D9556F0}"/>
            </a:ext>
          </a:extLst>
        </xdr:cNvPr>
        <xdr:cNvSpPr txBox="1"/>
      </xdr:nvSpPr>
      <xdr:spPr>
        <a:xfrm>
          <a:off x="1543050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56</xdr:row>
      <xdr:rowOff>0</xdr:rowOff>
    </xdr:from>
    <xdr:to>
      <xdr:col>49</xdr:col>
      <xdr:colOff>0</xdr:colOff>
      <xdr:row>58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DEE451C-42E3-4018-9866-F83846AAF67A}"/>
            </a:ext>
          </a:extLst>
        </xdr:cNvPr>
        <xdr:cNvSpPr txBox="1"/>
      </xdr:nvSpPr>
      <xdr:spPr>
        <a:xfrm>
          <a:off x="2962656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56</xdr:row>
      <xdr:rowOff>0</xdr:rowOff>
    </xdr:from>
    <xdr:to>
      <xdr:col>63</xdr:col>
      <xdr:colOff>0</xdr:colOff>
      <xdr:row>58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C36272A5-728D-4490-B38C-2A7461C74A41}"/>
            </a:ext>
          </a:extLst>
        </xdr:cNvPr>
        <xdr:cNvSpPr txBox="1"/>
      </xdr:nvSpPr>
      <xdr:spPr>
        <a:xfrm>
          <a:off x="3826764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48</xdr:row>
      <xdr:rowOff>0</xdr:rowOff>
    </xdr:from>
    <xdr:to>
      <xdr:col>62</xdr:col>
      <xdr:colOff>0</xdr:colOff>
      <xdr:row>50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B1D62B55-D6A2-4844-9ABA-8073E3259D9E}"/>
            </a:ext>
          </a:extLst>
        </xdr:cNvPr>
        <xdr:cNvSpPr txBox="1"/>
      </xdr:nvSpPr>
      <xdr:spPr>
        <a:xfrm>
          <a:off x="3765042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48</xdr:row>
      <xdr:rowOff>0</xdr:rowOff>
    </xdr:from>
    <xdr:to>
      <xdr:col>50</xdr:col>
      <xdr:colOff>0</xdr:colOff>
      <xdr:row>50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EF33CE48-ED8E-4F99-A9F4-5029F7EE4059}"/>
            </a:ext>
          </a:extLst>
        </xdr:cNvPr>
        <xdr:cNvSpPr txBox="1"/>
      </xdr:nvSpPr>
      <xdr:spPr>
        <a:xfrm>
          <a:off x="3024378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40</xdr:row>
      <xdr:rowOff>0</xdr:rowOff>
    </xdr:from>
    <xdr:to>
      <xdr:col>49</xdr:col>
      <xdr:colOff>0</xdr:colOff>
      <xdr:row>42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8A4E3D10-1B8A-426A-9FBE-1CE59F4167BC}"/>
            </a:ext>
          </a:extLst>
        </xdr:cNvPr>
        <xdr:cNvSpPr txBox="1"/>
      </xdr:nvSpPr>
      <xdr:spPr>
        <a:xfrm>
          <a:off x="2962656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40</xdr:row>
      <xdr:rowOff>0</xdr:rowOff>
    </xdr:from>
    <xdr:to>
      <xdr:col>63</xdr:col>
      <xdr:colOff>0</xdr:colOff>
      <xdr:row>42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F406A875-838B-404A-B09B-0F08E46E3CBD}"/>
            </a:ext>
          </a:extLst>
        </xdr:cNvPr>
        <xdr:cNvSpPr txBox="1"/>
      </xdr:nvSpPr>
      <xdr:spPr>
        <a:xfrm>
          <a:off x="3826764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5D433924-52CE-4FA5-97BD-9AF2777083F0}"/>
            </a:ext>
          </a:extLst>
        </xdr:cNvPr>
        <xdr:cNvSpPr txBox="1"/>
      </xdr:nvSpPr>
      <xdr:spPr>
        <a:xfrm>
          <a:off x="3826764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BFC677DA-1C72-42E0-9F51-5F7D58315A2C}"/>
            </a:ext>
          </a:extLst>
        </xdr:cNvPr>
        <xdr:cNvSpPr txBox="1"/>
      </xdr:nvSpPr>
      <xdr:spPr>
        <a:xfrm>
          <a:off x="2962656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7053815E-EDF4-4E60-8F44-B82FE2D672EE}"/>
            </a:ext>
          </a:extLst>
        </xdr:cNvPr>
        <xdr:cNvSpPr txBox="1"/>
      </xdr:nvSpPr>
      <xdr:spPr>
        <a:xfrm>
          <a:off x="2962656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34B6238A-AC94-4B55-B360-47F74A9573D9}"/>
            </a:ext>
          </a:extLst>
        </xdr:cNvPr>
        <xdr:cNvSpPr txBox="1"/>
      </xdr:nvSpPr>
      <xdr:spPr>
        <a:xfrm>
          <a:off x="302437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A3EF7744-E001-4A7A-BE70-4C04E3EB488A}"/>
            </a:ext>
          </a:extLst>
        </xdr:cNvPr>
        <xdr:cNvSpPr txBox="1"/>
      </xdr:nvSpPr>
      <xdr:spPr>
        <a:xfrm>
          <a:off x="376504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8B4E5A15-B38F-42C8-8628-B9650A2D35E9}"/>
            </a:ext>
          </a:extLst>
        </xdr:cNvPr>
        <xdr:cNvSpPr txBox="1"/>
      </xdr:nvSpPr>
      <xdr:spPr>
        <a:xfrm>
          <a:off x="3826764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6</xdr:col>
      <xdr:colOff>115207</xdr:colOff>
      <xdr:row>14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48CD9697-A8F8-4158-92E1-18FAC99B7D81}"/>
            </a:ext>
          </a:extLst>
        </xdr:cNvPr>
        <xdr:cNvCxnSpPr/>
      </xdr:nvCxnSpPr>
      <xdr:spPr>
        <a:xfrm>
          <a:off x="617220" y="2346960"/>
          <a:ext cx="3201307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60</xdr:row>
      <xdr:rowOff>0</xdr:rowOff>
    </xdr:from>
    <xdr:to>
      <xdr:col>6</xdr:col>
      <xdr:colOff>115207</xdr:colOff>
      <xdr:row>60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D1B6B1E0-15A0-4E44-B21D-277C3E2BD993}"/>
            </a:ext>
          </a:extLst>
        </xdr:cNvPr>
        <xdr:cNvCxnSpPr/>
      </xdr:nvCxnSpPr>
      <xdr:spPr>
        <a:xfrm>
          <a:off x="617220" y="10058400"/>
          <a:ext cx="3201307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38</xdr:row>
      <xdr:rowOff>0</xdr:rowOff>
    </xdr:from>
    <xdr:to>
      <xdr:col>36</xdr:col>
      <xdr:colOff>0</xdr:colOff>
      <xdr:row>38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1CC48BC-5AE6-4CAC-8F16-C323DFD4C9E9}"/>
            </a:ext>
          </a:extLst>
        </xdr:cNvPr>
        <xdr:cNvCxnSpPr/>
      </xdr:nvCxnSpPr>
      <xdr:spPr>
        <a:xfrm>
          <a:off x="18516600" y="637032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172357</xdr:colOff>
      <xdr:row>62</xdr:row>
      <xdr:rowOff>0</xdr:rowOff>
    </xdr:from>
    <xdr:to>
      <xdr:col>35</xdr:col>
      <xdr:colOff>281214</xdr:colOff>
      <xdr:row>62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57163D48-6612-4E11-830D-572B9A1F9A20}"/>
            </a:ext>
          </a:extLst>
        </xdr:cNvPr>
        <xdr:cNvCxnSpPr/>
      </xdr:nvCxnSpPr>
      <xdr:spPr>
        <a:xfrm>
          <a:off x="18071737" y="10393680"/>
          <a:ext cx="3812177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60</xdr:row>
      <xdr:rowOff>0</xdr:rowOff>
    </xdr:from>
    <xdr:to>
      <xdr:col>36</xdr:col>
      <xdr:colOff>0</xdr:colOff>
      <xdr:row>60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B933AE48-3FAC-4FAA-9078-60F4B38AF539}"/>
            </a:ext>
          </a:extLst>
        </xdr:cNvPr>
        <xdr:cNvCxnSpPr/>
      </xdr:nvCxnSpPr>
      <xdr:spPr>
        <a:xfrm>
          <a:off x="18516600" y="1005840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2722</xdr:colOff>
      <xdr:row>10</xdr:row>
      <xdr:rowOff>0</xdr:rowOff>
    </xdr:from>
    <xdr:to>
      <xdr:col>44</xdr:col>
      <xdr:colOff>0</xdr:colOff>
      <xdr:row>10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664C86FD-F618-459D-95A3-EB129A12C764}"/>
            </a:ext>
          </a:extLst>
        </xdr:cNvPr>
        <xdr:cNvCxnSpPr/>
      </xdr:nvCxnSpPr>
      <xdr:spPr>
        <a:xfrm>
          <a:off x="23457082" y="1676400"/>
          <a:ext cx="3700598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175079</xdr:colOff>
      <xdr:row>40</xdr:row>
      <xdr:rowOff>0</xdr:rowOff>
    </xdr:from>
    <xdr:to>
      <xdr:col>72</xdr:col>
      <xdr:colOff>281214</xdr:colOff>
      <xdr:row>40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60C48146-1A3C-4706-9F02-DB4115686E75}"/>
            </a:ext>
          </a:extLst>
        </xdr:cNvPr>
        <xdr:cNvCxnSpPr/>
      </xdr:nvCxnSpPr>
      <xdr:spPr>
        <a:xfrm>
          <a:off x="40911599" y="6705600"/>
          <a:ext cx="3809455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42</xdr:row>
      <xdr:rowOff>0</xdr:rowOff>
    </xdr:from>
    <xdr:to>
      <xdr:col>72</xdr:col>
      <xdr:colOff>287563</xdr:colOff>
      <xdr:row>42</xdr:row>
      <xdr:rowOff>0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EECCF825-C285-47A4-BD21-AD1C9228149D}"/>
            </a:ext>
          </a:extLst>
        </xdr:cNvPr>
        <xdr:cNvCxnSpPr/>
      </xdr:nvCxnSpPr>
      <xdr:spPr>
        <a:xfrm>
          <a:off x="41353740" y="7040880"/>
          <a:ext cx="3373663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26</xdr:row>
      <xdr:rowOff>0</xdr:rowOff>
    </xdr:from>
    <xdr:to>
      <xdr:col>36</xdr:col>
      <xdr:colOff>0</xdr:colOff>
      <xdr:row>26</xdr:row>
      <xdr:rowOff>0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9CD92C06-A717-4AC1-9FEE-D518397D00BB}"/>
            </a:ext>
          </a:extLst>
        </xdr:cNvPr>
        <xdr:cNvCxnSpPr/>
      </xdr:nvCxnSpPr>
      <xdr:spPr>
        <a:xfrm>
          <a:off x="18516600" y="4358640"/>
          <a:ext cx="37033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19;&#26032;&#20154;&#22823;&#20250;/R03/&#30007;&#23376;&#12471;&#12531;&#12464;&#12523;&#1247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esktop/&#21331;&#29699;/&#20107;&#21209;&#23616;/0.&#22823;&#20250;&#38306;&#20418;/&#9319;&#26032;&#20154;&#22823;&#20250;/R04/&#32068;&#12415;&#21512;&#12431;&#12379;/&#30007;W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9;&#26032;&#20154;&#22823;&#20250;\R06\&#32068;&#12415;&#21512;&#12431;&#12379;\&#30007;D.xlsm" TargetMode="External"/><Relationship Id="rId1" Type="http://schemas.openxmlformats.org/officeDocument/2006/relationships/externalLinkPath" Target="/Users/Owner/Desktop/&#21331;&#29699;/&#20107;&#21209;&#23616;/0.&#22823;&#20250;&#38306;&#20418;/&#9319;&#26032;&#20154;&#22823;&#20250;/R06/&#32068;&#12415;&#21512;&#12431;&#12379;/&#30007;D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9;&#26032;&#20154;&#22823;&#20250;\R06\&#32068;&#12415;&#21512;&#12431;&#12379;\&#22899;D.xlsm" TargetMode="External"/><Relationship Id="rId1" Type="http://schemas.openxmlformats.org/officeDocument/2006/relationships/externalLinkPath" Target="/Users/Owner/Desktop/&#21331;&#29699;/&#20107;&#21209;&#23616;/0.&#22823;&#20250;&#38306;&#20418;/&#9319;&#26032;&#20154;&#22823;&#20250;/R06/&#32068;&#12415;&#21512;&#12431;&#12379;/&#22899;D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9;&#26032;&#20154;&#22823;&#20250;\R06\&#32068;&#12415;&#21512;&#12431;&#12379;\&#30007;S.xlsm" TargetMode="External"/><Relationship Id="rId1" Type="http://schemas.openxmlformats.org/officeDocument/2006/relationships/externalLinkPath" Target="/Users/Owner/Desktop/&#21331;&#29699;/&#20107;&#21209;&#23616;/0.&#22823;&#20250;&#38306;&#20418;/&#9319;&#26032;&#20154;&#22823;&#20250;/R06/&#32068;&#12415;&#21512;&#12431;&#12379;/&#30007;S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6_&#26032;&#20154;&#22823;&#20250;_&#38918;&#20301;.xlsx" TargetMode="External"/><Relationship Id="rId1" Type="http://schemas.openxmlformats.org/officeDocument/2006/relationships/externalLinkPath" Target="/Users/nm_ok/Downloads/R06_&#26032;&#20154;&#22823;&#20250;_&#38918;&#203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坂　東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3401</v>
          </cell>
          <cell r="E3" t="str">
            <v>大　恵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1</v>
          </cell>
          <cell r="AA3">
            <v>1</v>
          </cell>
          <cell r="AB3">
            <v>1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3403</v>
          </cell>
          <cell r="E4" t="str">
            <v>泉　川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3402</v>
          </cell>
          <cell r="E5" t="str">
            <v>大　川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1</v>
          </cell>
          <cell r="AA5">
            <v>1</v>
          </cell>
          <cell r="AB5">
            <v>1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3404</v>
          </cell>
          <cell r="E6" t="str">
            <v>久　德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1</v>
          </cell>
          <cell r="AA6">
            <v>1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3702</v>
          </cell>
          <cell r="E7" t="str">
            <v>三　谷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1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3703</v>
          </cell>
          <cell r="E8" t="str">
            <v>　南</v>
          </cell>
          <cell r="F8" t="str">
            <v>香川西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3706</v>
          </cell>
          <cell r="E9" t="str">
            <v>秋　月</v>
          </cell>
          <cell r="F9" t="str">
            <v>香川西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3405</v>
          </cell>
          <cell r="E10" t="str">
            <v>町　野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1</v>
          </cell>
          <cell r="AA10">
            <v>1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3410</v>
          </cell>
          <cell r="E11" t="str">
            <v>平　石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1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1001</v>
          </cell>
          <cell r="E12" t="str">
            <v>宮　崎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3704</v>
          </cell>
          <cell r="E13" t="str">
            <v>西　村</v>
          </cell>
          <cell r="F13" t="str">
            <v>香川西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3705</v>
          </cell>
          <cell r="E14" t="str">
            <v>長　野</v>
          </cell>
          <cell r="F14" t="str">
            <v>香川西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3406</v>
          </cell>
          <cell r="E15" t="str">
            <v>山　伏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1101</v>
          </cell>
          <cell r="E16" t="str">
            <v>庄　田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3409</v>
          </cell>
          <cell r="E17" t="str">
            <v>鉄　本</v>
          </cell>
          <cell r="F17" t="str">
            <v>尽　誠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1104</v>
          </cell>
          <cell r="E18" t="str">
            <v>髙　坂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1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3407</v>
          </cell>
          <cell r="E19" t="str">
            <v>荒　木</v>
          </cell>
          <cell r="F19" t="str">
            <v>尽　誠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3707</v>
          </cell>
          <cell r="E20" t="str">
            <v>村　石</v>
          </cell>
          <cell r="F20" t="str">
            <v>香川西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3408</v>
          </cell>
          <cell r="E21" t="str">
            <v>近　石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1002</v>
          </cell>
          <cell r="E22" t="str">
            <v>酒　井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1801</v>
          </cell>
          <cell r="E23" t="str">
            <v>高　橋</v>
          </cell>
          <cell r="F23" t="str">
            <v>高工芸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1007</v>
          </cell>
          <cell r="E24" t="str">
            <v>田　井</v>
          </cell>
          <cell r="F24" t="str">
            <v>高中央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1102</v>
          </cell>
          <cell r="E25" t="str">
            <v>谷　定</v>
          </cell>
          <cell r="F25" t="str">
            <v>高松商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1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1006</v>
          </cell>
          <cell r="E26" t="str">
            <v>帯　包</v>
          </cell>
          <cell r="F26" t="str">
            <v>高中央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1802</v>
          </cell>
          <cell r="E27" t="str">
            <v>後　藤</v>
          </cell>
          <cell r="F27" t="str">
            <v>高工芸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1005</v>
          </cell>
          <cell r="E28" t="str">
            <v>田　中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3601</v>
          </cell>
          <cell r="E29" t="str">
            <v>造　酒</v>
          </cell>
          <cell r="F29" t="str">
            <v>高　瀬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1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①</v>
          </cell>
          <cell r="D30">
            <v>2801</v>
          </cell>
          <cell r="E30" t="str">
            <v>直　江</v>
          </cell>
          <cell r="F30" t="str">
            <v>丸　亀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1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①</v>
          </cell>
          <cell r="D31">
            <v>1103</v>
          </cell>
          <cell r="E31" t="str">
            <v>中　川</v>
          </cell>
          <cell r="F31" t="str">
            <v>高松商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1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①</v>
          </cell>
          <cell r="D32">
            <v>1003</v>
          </cell>
          <cell r="E32" t="str">
            <v>中　藤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1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①</v>
          </cell>
          <cell r="D33">
            <v>1004</v>
          </cell>
          <cell r="E33" t="str">
            <v>中　井</v>
          </cell>
          <cell r="F33" t="str">
            <v>高中央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1201</v>
          </cell>
          <cell r="E34" t="str">
            <v>　林</v>
          </cell>
          <cell r="F34" t="str">
            <v>高　松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2802</v>
          </cell>
          <cell r="E35" t="str">
            <v>近　藤</v>
          </cell>
          <cell r="F35" t="str">
            <v>丸　亀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1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2101</v>
          </cell>
          <cell r="E36" t="str">
            <v>片　岡</v>
          </cell>
          <cell r="F36" t="str">
            <v>高松西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1</v>
          </cell>
          <cell r="AB36">
            <v>1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3901</v>
          </cell>
          <cell r="E37" t="str">
            <v>白　井</v>
          </cell>
          <cell r="F37" t="str">
            <v>観　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1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601</v>
          </cell>
          <cell r="E38" t="str">
            <v>青　山</v>
          </cell>
          <cell r="F38" t="str">
            <v>志　度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1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3201</v>
          </cell>
          <cell r="E39" t="str">
            <v>山　本</v>
          </cell>
          <cell r="F39" t="str">
            <v>多度津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1011</v>
          </cell>
          <cell r="E40" t="str">
            <v>　林</v>
          </cell>
          <cell r="F40" t="str">
            <v>高中央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1601</v>
          </cell>
          <cell r="E41" t="str">
            <v>山　下翔</v>
          </cell>
          <cell r="F41" t="str">
            <v>香中央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1803</v>
          </cell>
          <cell r="E42" t="str">
            <v>原　田</v>
          </cell>
          <cell r="F42" t="str">
            <v>高工芸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1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3902</v>
          </cell>
          <cell r="E43" t="str">
            <v>小　前</v>
          </cell>
          <cell r="F43" t="str">
            <v>観　一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1</v>
          </cell>
          <cell r="AA43">
            <v>1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602</v>
          </cell>
          <cell r="E44" t="str">
            <v>猪　池</v>
          </cell>
          <cell r="F44" t="str">
            <v>志　度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3202</v>
          </cell>
          <cell r="E45" t="str">
            <v>岩　里</v>
          </cell>
          <cell r="F45" t="str">
            <v>多度津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1008</v>
          </cell>
          <cell r="E46" t="str">
            <v>國　本</v>
          </cell>
          <cell r="F46" t="str">
            <v>高中央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1009</v>
          </cell>
          <cell r="E47" t="str">
            <v>小　西</v>
          </cell>
          <cell r="F47" t="str">
            <v>高中央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1202</v>
          </cell>
          <cell r="E48" t="str">
            <v>平　木</v>
          </cell>
          <cell r="F48" t="str">
            <v>高　松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4501</v>
          </cell>
          <cell r="E49" t="str">
            <v>富　澤</v>
          </cell>
          <cell r="F49" t="str">
            <v>高専詫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1</v>
          </cell>
          <cell r="AB49">
            <v>1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6</v>
          </cell>
          <cell r="C50" t="str">
            <v>①</v>
          </cell>
          <cell r="D50">
            <v>2401</v>
          </cell>
          <cell r="E50" t="str">
            <v>飯　田</v>
          </cell>
          <cell r="F50" t="str">
            <v>坂　出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6</v>
          </cell>
          <cell r="C51" t="str">
            <v>①</v>
          </cell>
          <cell r="D51">
            <v>1401</v>
          </cell>
          <cell r="E51" t="str">
            <v>藤　渕</v>
          </cell>
          <cell r="F51" t="str">
            <v>高桜井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6</v>
          </cell>
          <cell r="C52" t="str">
            <v>①</v>
          </cell>
          <cell r="D52">
            <v>4001</v>
          </cell>
          <cell r="E52" t="str">
            <v>高　橋</v>
          </cell>
          <cell r="F52" t="str">
            <v>観総合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6</v>
          </cell>
          <cell r="C53" t="str">
            <v>①</v>
          </cell>
          <cell r="D53">
            <v>1902</v>
          </cell>
          <cell r="E53" t="str">
            <v>末　吉</v>
          </cell>
          <cell r="F53" t="str">
            <v>大手高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6</v>
          </cell>
          <cell r="C54" t="str">
            <v>①</v>
          </cell>
          <cell r="D54">
            <v>1105</v>
          </cell>
          <cell r="E54" t="str">
            <v>久　保</v>
          </cell>
          <cell r="F54" t="str">
            <v>高松商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6</v>
          </cell>
          <cell r="C55" t="str">
            <v>①</v>
          </cell>
          <cell r="D55">
            <v>3411</v>
          </cell>
          <cell r="E55" t="str">
            <v>　河</v>
          </cell>
          <cell r="F55" t="str">
            <v>尽　誠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6</v>
          </cell>
          <cell r="C56" t="str">
            <v>①</v>
          </cell>
          <cell r="D56">
            <v>2402</v>
          </cell>
          <cell r="E56" t="str">
            <v>清　水</v>
          </cell>
          <cell r="F56" t="str">
            <v>坂　出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1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6</v>
          </cell>
          <cell r="C57" t="str">
            <v>①</v>
          </cell>
          <cell r="D57">
            <v>1010</v>
          </cell>
          <cell r="E57" t="str">
            <v>栗　谷</v>
          </cell>
          <cell r="F57" t="str">
            <v>高中央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6</v>
          </cell>
          <cell r="C58" t="str">
            <v>①</v>
          </cell>
          <cell r="D58">
            <v>1501</v>
          </cell>
          <cell r="E58" t="str">
            <v>仙　波</v>
          </cell>
          <cell r="F58" t="str">
            <v>高松南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6</v>
          </cell>
          <cell r="C59" t="str">
            <v>①</v>
          </cell>
          <cell r="D59">
            <v>3604</v>
          </cell>
          <cell r="E59" t="str">
            <v>宮　崎</v>
          </cell>
          <cell r="F59" t="str">
            <v>高　瀬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6</v>
          </cell>
          <cell r="C60" t="str">
            <v>①</v>
          </cell>
          <cell r="D60">
            <v>1602</v>
          </cell>
          <cell r="E60" t="str">
            <v>二　川</v>
          </cell>
          <cell r="F60" t="str">
            <v>香中央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1</v>
          </cell>
          <cell r="AB60">
            <v>1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6</v>
          </cell>
          <cell r="C61" t="str">
            <v>①</v>
          </cell>
          <cell r="D61">
            <v>1012</v>
          </cell>
          <cell r="E61" t="str">
            <v>末　本</v>
          </cell>
          <cell r="F61" t="str">
            <v>高中央</v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1</v>
          </cell>
          <cell r="AA61">
            <v>1</v>
          </cell>
          <cell r="AB61">
            <v>1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6</v>
          </cell>
          <cell r="C62" t="str">
            <v>①</v>
          </cell>
          <cell r="D62">
            <v>1606</v>
          </cell>
          <cell r="E62" t="str">
            <v>二　宮</v>
          </cell>
          <cell r="F62" t="str">
            <v>香中央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1</v>
          </cell>
          <cell r="AA62">
            <v>1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6</v>
          </cell>
          <cell r="C63" t="str">
            <v>①</v>
          </cell>
          <cell r="D63">
            <v>1205</v>
          </cell>
          <cell r="E63" t="str">
            <v>平　田</v>
          </cell>
          <cell r="F63" t="str">
            <v>高　松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6</v>
          </cell>
          <cell r="C64" t="str">
            <v>①</v>
          </cell>
          <cell r="D64">
            <v>4502</v>
          </cell>
          <cell r="E64" t="str">
            <v>森　本</v>
          </cell>
          <cell r="F64" t="str">
            <v>高専詫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1</v>
          </cell>
          <cell r="AA64">
            <v>1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6</v>
          </cell>
          <cell r="C65" t="str">
            <v>①</v>
          </cell>
          <cell r="D65">
            <v>3101</v>
          </cell>
          <cell r="E65" t="str">
            <v>八　木</v>
          </cell>
          <cell r="F65" t="str">
            <v>藤　井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1604</v>
          </cell>
          <cell r="E66" t="str">
            <v>漆　原</v>
          </cell>
          <cell r="F66" t="str">
            <v>香中央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1209</v>
          </cell>
          <cell r="E67" t="str">
            <v>松　熊</v>
          </cell>
          <cell r="F67" t="str">
            <v>高　松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1</v>
          </cell>
          <cell r="AA67">
            <v>1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2901</v>
          </cell>
          <cell r="E68" t="str">
            <v>綾　田</v>
          </cell>
          <cell r="F68" t="str">
            <v>丸城西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1013</v>
          </cell>
          <cell r="E69" t="str">
            <v>山　口</v>
          </cell>
          <cell r="F69" t="str">
            <v>高中央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1</v>
          </cell>
          <cell r="AA69">
            <v>1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3209</v>
          </cell>
          <cell r="E70" t="str">
            <v>長　門</v>
          </cell>
          <cell r="F70" t="str">
            <v>多度津</v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1</v>
          </cell>
          <cell r="AA70">
            <v>1</v>
          </cell>
          <cell r="AB70">
            <v>1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2105</v>
          </cell>
          <cell r="E71" t="str">
            <v>渡　辺</v>
          </cell>
          <cell r="F71" t="str">
            <v>高松西</v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1502</v>
          </cell>
          <cell r="E72" t="str">
            <v>野　中</v>
          </cell>
          <cell r="F72" t="str">
            <v>高松南</v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2201</v>
          </cell>
          <cell r="E73" t="str">
            <v>川　田</v>
          </cell>
          <cell r="F73" t="str">
            <v>農　経</v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1301</v>
          </cell>
          <cell r="E74" t="str">
            <v>橋　本</v>
          </cell>
          <cell r="F74" t="str">
            <v>高松一</v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1</v>
          </cell>
          <cell r="AA74">
            <v>1</v>
          </cell>
          <cell r="AB74">
            <v>1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1204</v>
          </cell>
          <cell r="E75" t="str">
            <v>岩　原</v>
          </cell>
          <cell r="F75" t="str">
            <v>高　松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1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1503</v>
          </cell>
          <cell r="E76" t="str">
            <v>佐々木</v>
          </cell>
          <cell r="F76" t="str">
            <v>高松南</v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1701</v>
          </cell>
          <cell r="E77" t="str">
            <v>大　木</v>
          </cell>
          <cell r="F77" t="str">
            <v>英　明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3205</v>
          </cell>
          <cell r="E78" t="str">
            <v>　林</v>
          </cell>
          <cell r="F78" t="str">
            <v>多度津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3602</v>
          </cell>
          <cell r="E79" t="str">
            <v>　森</v>
          </cell>
          <cell r="F79" t="str">
            <v>高　瀬</v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1805</v>
          </cell>
          <cell r="E80" t="str">
            <v>堀　口</v>
          </cell>
          <cell r="F80" t="str">
            <v>高工芸</v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3203</v>
          </cell>
          <cell r="E81" t="str">
            <v>木　下</v>
          </cell>
          <cell r="F81" t="str">
            <v>多度津</v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1402</v>
          </cell>
          <cell r="E82" t="str">
            <v>寺　嶋</v>
          </cell>
          <cell r="F82" t="str">
            <v>高桜井</v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901</v>
          </cell>
          <cell r="E83" t="str">
            <v>中　山</v>
          </cell>
          <cell r="F83" t="str">
            <v>高松東</v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301</v>
          </cell>
          <cell r="E84" t="str">
            <v>河　野</v>
          </cell>
          <cell r="F84" t="str">
            <v>津　田</v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3301</v>
          </cell>
          <cell r="E85" t="str">
            <v>橋　崎</v>
          </cell>
          <cell r="F85" t="str">
            <v>善　一</v>
          </cell>
          <cell r="G85">
            <v>173</v>
          </cell>
          <cell r="H85">
            <v>4007</v>
          </cell>
          <cell r="I85" t="str">
            <v>荒　木</v>
          </cell>
          <cell r="J85">
            <v>40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1403</v>
          </cell>
          <cell r="E86" t="str">
            <v>　林</v>
          </cell>
          <cell r="F86" t="str">
            <v>高桜井</v>
          </cell>
          <cell r="G86">
            <v>172</v>
          </cell>
          <cell r="H86">
            <v>2404</v>
          </cell>
          <cell r="I86" t="str">
            <v>長　尾</v>
          </cell>
          <cell r="J86">
            <v>24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1609</v>
          </cell>
          <cell r="E87" t="str">
            <v>川　松</v>
          </cell>
          <cell r="F87" t="str">
            <v>香中央</v>
          </cell>
          <cell r="G87">
            <v>171</v>
          </cell>
          <cell r="H87">
            <v>3307</v>
          </cell>
          <cell r="I87" t="str">
            <v>松　田</v>
          </cell>
          <cell r="J87">
            <v>33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401</v>
          </cell>
          <cell r="E88" t="str">
            <v>藤　田</v>
          </cell>
          <cell r="F88" t="str">
            <v>藤井寒</v>
          </cell>
          <cell r="G88">
            <v>170</v>
          </cell>
          <cell r="H88">
            <v>3609</v>
          </cell>
          <cell r="I88" t="str">
            <v>大　塚</v>
          </cell>
          <cell r="J88">
            <v>36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1</v>
          </cell>
          <cell r="AA88">
            <v>1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2301</v>
          </cell>
          <cell r="E89" t="str">
            <v>髙　畠</v>
          </cell>
          <cell r="F89" t="str">
            <v>飯　山</v>
          </cell>
          <cell r="G89">
            <v>169</v>
          </cell>
          <cell r="H89">
            <v>3503</v>
          </cell>
          <cell r="I89" t="str">
            <v>三　井</v>
          </cell>
          <cell r="J89">
            <v>35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1</v>
          </cell>
          <cell r="AA89">
            <v>0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902</v>
          </cell>
          <cell r="E90" t="str">
            <v>國　宗</v>
          </cell>
          <cell r="F90" t="str">
            <v>高松東</v>
          </cell>
          <cell r="G90">
            <v>168</v>
          </cell>
          <cell r="H90">
            <v>3412</v>
          </cell>
          <cell r="I90" t="str">
            <v>古　竹</v>
          </cell>
          <cell r="J90">
            <v>34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3302</v>
          </cell>
          <cell r="E91" t="str">
            <v>井　上</v>
          </cell>
          <cell r="F91" t="str">
            <v>善　一</v>
          </cell>
          <cell r="G91">
            <v>167</v>
          </cell>
          <cell r="H91">
            <v>3104</v>
          </cell>
          <cell r="I91" t="str">
            <v>　関</v>
          </cell>
          <cell r="J91">
            <v>31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501</v>
          </cell>
          <cell r="E92" t="str">
            <v>長　門</v>
          </cell>
          <cell r="F92" t="str">
            <v>石　田</v>
          </cell>
          <cell r="G92">
            <v>166</v>
          </cell>
          <cell r="H92">
            <v>1707</v>
          </cell>
          <cell r="I92" t="str">
            <v>更　紗</v>
          </cell>
          <cell r="J92">
            <v>17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×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4002</v>
          </cell>
          <cell r="E93" t="str">
            <v>井　口</v>
          </cell>
          <cell r="F93" t="str">
            <v>観総合</v>
          </cell>
          <cell r="G93">
            <v>165</v>
          </cell>
          <cell r="H93">
            <v>1203</v>
          </cell>
          <cell r="I93" t="str">
            <v>池　田壮</v>
          </cell>
          <cell r="J93">
            <v>12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×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201</v>
          </cell>
          <cell r="E94" t="str">
            <v>寒　川</v>
          </cell>
          <cell r="F94" t="str">
            <v>三本松</v>
          </cell>
          <cell r="G94">
            <v>164</v>
          </cell>
          <cell r="H94">
            <v>302</v>
          </cell>
          <cell r="I94" t="str">
            <v>西　本</v>
          </cell>
          <cell r="J94">
            <v>3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3303</v>
          </cell>
          <cell r="E95" t="str">
            <v>河　田</v>
          </cell>
          <cell r="F95" t="str">
            <v>善　一</v>
          </cell>
          <cell r="G95">
            <v>163</v>
          </cell>
          <cell r="H95">
            <v>1014</v>
          </cell>
          <cell r="I95" t="str">
            <v>伊　藤</v>
          </cell>
          <cell r="J95">
            <v>10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1</v>
          </cell>
          <cell r="AB95">
            <v>1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3905</v>
          </cell>
          <cell r="E96" t="str">
            <v>白　川</v>
          </cell>
          <cell r="F96" t="str">
            <v>観　一</v>
          </cell>
          <cell r="G96">
            <v>162</v>
          </cell>
          <cell r="H96">
            <v>3305</v>
          </cell>
          <cell r="I96" t="str">
            <v>平　井</v>
          </cell>
          <cell r="J96">
            <v>33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1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2102</v>
          </cell>
          <cell r="E97" t="str">
            <v>石　川</v>
          </cell>
          <cell r="F97" t="str">
            <v>高松西</v>
          </cell>
          <cell r="G97">
            <v>161</v>
          </cell>
          <cell r="H97">
            <v>3003</v>
          </cell>
          <cell r="I97" t="str">
            <v>美　濃</v>
          </cell>
          <cell r="J97">
            <v>30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2601</v>
          </cell>
          <cell r="E98" t="str">
            <v>鎌　田</v>
          </cell>
          <cell r="F98" t="str">
            <v>坂出一</v>
          </cell>
          <cell r="G98">
            <v>160</v>
          </cell>
          <cell r="H98">
            <v>4005</v>
          </cell>
          <cell r="I98" t="str">
            <v>三　崎</v>
          </cell>
          <cell r="J98">
            <v>40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×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603</v>
          </cell>
          <cell r="E99" t="str">
            <v>川　崎</v>
          </cell>
          <cell r="F99" t="str">
            <v>志　度</v>
          </cell>
          <cell r="G99">
            <v>159</v>
          </cell>
          <cell r="H99">
            <v>2206</v>
          </cell>
          <cell r="I99" t="str">
            <v>後　藤</v>
          </cell>
          <cell r="J99">
            <v>22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1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×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1702</v>
          </cell>
          <cell r="E100" t="str">
            <v>尾　下</v>
          </cell>
          <cell r="F100" t="str">
            <v>英　明</v>
          </cell>
          <cell r="G100">
            <v>158</v>
          </cell>
          <cell r="H100">
            <v>2815</v>
          </cell>
          <cell r="I100" t="str">
            <v>三　野</v>
          </cell>
          <cell r="J100">
            <v>28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1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×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3501</v>
          </cell>
          <cell r="E101" t="str">
            <v>山　根</v>
          </cell>
          <cell r="F101" t="str">
            <v>琴　平</v>
          </cell>
          <cell r="G101">
            <v>157</v>
          </cell>
          <cell r="H101">
            <v>402</v>
          </cell>
          <cell r="I101" t="str">
            <v>福　井</v>
          </cell>
          <cell r="J101">
            <v>4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2103</v>
          </cell>
          <cell r="E102" t="str">
            <v>河　野</v>
          </cell>
          <cell r="F102" t="str">
            <v>高松西</v>
          </cell>
          <cell r="G102">
            <v>156</v>
          </cell>
          <cell r="H102">
            <v>2207</v>
          </cell>
          <cell r="I102" t="str">
            <v>三　谷</v>
          </cell>
          <cell r="J102">
            <v>22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1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×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3001</v>
          </cell>
          <cell r="E103" t="str">
            <v>谷　本</v>
          </cell>
          <cell r="F103" t="str">
            <v>大手丸</v>
          </cell>
          <cell r="G103">
            <v>155</v>
          </cell>
          <cell r="H103">
            <v>2811</v>
          </cell>
          <cell r="I103" t="str">
            <v>木　村</v>
          </cell>
          <cell r="J103">
            <v>28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×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1703</v>
          </cell>
          <cell r="E104" t="str">
            <v>小比賀</v>
          </cell>
          <cell r="F104" t="str">
            <v>英　明</v>
          </cell>
          <cell r="G104">
            <v>154</v>
          </cell>
          <cell r="H104">
            <v>1405</v>
          </cell>
          <cell r="I104" t="str">
            <v>廣　瀨</v>
          </cell>
          <cell r="J104">
            <v>14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×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4505</v>
          </cell>
          <cell r="E105" t="str">
            <v>森　藤</v>
          </cell>
          <cell r="F105" t="str">
            <v>高専詫</v>
          </cell>
          <cell r="G105">
            <v>153</v>
          </cell>
          <cell r="H105">
            <v>3207</v>
          </cell>
          <cell r="I105" t="str">
            <v>横　井</v>
          </cell>
          <cell r="J105">
            <v>32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4003</v>
          </cell>
          <cell r="E106" t="str">
            <v>岩　田</v>
          </cell>
          <cell r="F106" t="str">
            <v>観総合</v>
          </cell>
          <cell r="G106">
            <v>152</v>
          </cell>
          <cell r="H106">
            <v>503</v>
          </cell>
          <cell r="I106" t="str">
            <v>松　村</v>
          </cell>
          <cell r="J106">
            <v>5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1</v>
          </cell>
          <cell r="AA106">
            <v>0</v>
          </cell>
          <cell r="AB106">
            <v>0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101</v>
          </cell>
          <cell r="E107" t="str">
            <v>森　岡</v>
          </cell>
          <cell r="F107" t="str">
            <v>小中央</v>
          </cell>
          <cell r="G107">
            <v>151</v>
          </cell>
          <cell r="H107">
            <v>2813</v>
          </cell>
          <cell r="I107" t="str">
            <v>山　下</v>
          </cell>
          <cell r="J107">
            <v>28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>
            <v>2</v>
          </cell>
          <cell r="R107">
            <v>2</v>
          </cell>
          <cell r="S107">
            <v>7</v>
          </cell>
          <cell r="T107">
            <v>10</v>
          </cell>
          <cell r="U107">
            <v>23</v>
          </cell>
          <cell r="V107">
            <v>23</v>
          </cell>
          <cell r="W107">
            <v>4</v>
          </cell>
          <cell r="X107">
            <v>2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1901</v>
          </cell>
          <cell r="E108" t="str">
            <v>布　施</v>
          </cell>
          <cell r="F108" t="str">
            <v>大手高</v>
          </cell>
          <cell r="G108">
            <v>150</v>
          </cell>
          <cell r="H108">
            <v>2807</v>
          </cell>
          <cell r="I108" t="str">
            <v>前　田</v>
          </cell>
          <cell r="J108">
            <v>28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×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3002</v>
          </cell>
          <cell r="E109" t="str">
            <v>今　村</v>
          </cell>
          <cell r="F109" t="str">
            <v>大手丸</v>
          </cell>
          <cell r="G109">
            <v>149</v>
          </cell>
          <cell r="H109">
            <v>3801</v>
          </cell>
          <cell r="I109" t="str">
            <v>井　上</v>
          </cell>
          <cell r="J109">
            <v>38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502</v>
          </cell>
          <cell r="E110" t="str">
            <v>池　田</v>
          </cell>
          <cell r="F110" t="str">
            <v>石　田</v>
          </cell>
          <cell r="G110">
            <v>148</v>
          </cell>
          <cell r="H110">
            <v>2810</v>
          </cell>
          <cell r="I110" t="str">
            <v>藤　井</v>
          </cell>
          <cell r="J110">
            <v>28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×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2803</v>
          </cell>
          <cell r="E111" t="str">
            <v>中　川</v>
          </cell>
          <cell r="F111" t="str">
            <v>丸　亀</v>
          </cell>
          <cell r="G111">
            <v>147</v>
          </cell>
          <cell r="H111">
            <v>3206</v>
          </cell>
          <cell r="I111" t="str">
            <v>長　船</v>
          </cell>
          <cell r="J111">
            <v>32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2809</v>
          </cell>
          <cell r="E112" t="str">
            <v>村　田</v>
          </cell>
          <cell r="F112" t="str">
            <v>丸　亀</v>
          </cell>
          <cell r="G112">
            <v>146</v>
          </cell>
          <cell r="H112">
            <v>1705</v>
          </cell>
          <cell r="I112" t="str">
            <v>鶴　見</v>
          </cell>
          <cell r="J112">
            <v>17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×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2109</v>
          </cell>
          <cell r="E113" t="str">
            <v>西　谷</v>
          </cell>
          <cell r="F113" t="str">
            <v>高松西</v>
          </cell>
          <cell r="G113">
            <v>145</v>
          </cell>
          <cell r="H113">
            <v>1806</v>
          </cell>
          <cell r="I113" t="str">
            <v>黒　田</v>
          </cell>
          <cell r="J113">
            <v>18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1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2701</v>
          </cell>
          <cell r="E114" t="str">
            <v>高　畠</v>
          </cell>
          <cell r="F114" t="str">
            <v>坂出工</v>
          </cell>
          <cell r="G114">
            <v>144</v>
          </cell>
          <cell r="H114">
            <v>3903</v>
          </cell>
          <cell r="I114" t="str">
            <v>三　宅</v>
          </cell>
          <cell r="J114">
            <v>39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202</v>
          </cell>
          <cell r="E115" t="str">
            <v>西　川</v>
          </cell>
          <cell r="F115" t="str">
            <v>三本松</v>
          </cell>
          <cell r="G115">
            <v>143</v>
          </cell>
          <cell r="H115">
            <v>2104</v>
          </cell>
          <cell r="I115" t="str">
            <v>佐　藤</v>
          </cell>
          <cell r="J115">
            <v>21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403</v>
          </cell>
          <cell r="E116" t="str">
            <v>津　嶋</v>
          </cell>
          <cell r="F116" t="str">
            <v>藤井寒</v>
          </cell>
          <cell r="G116">
            <v>142</v>
          </cell>
          <cell r="H116">
            <v>505</v>
          </cell>
          <cell r="I116" t="str">
            <v>津　田</v>
          </cell>
          <cell r="J116">
            <v>5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3005</v>
          </cell>
          <cell r="E117" t="str">
            <v>岡　田</v>
          </cell>
          <cell r="F117" t="str">
            <v>大手丸</v>
          </cell>
          <cell r="G117">
            <v>141</v>
          </cell>
          <cell r="H117">
            <v>2203</v>
          </cell>
          <cell r="I117" t="str">
            <v>山　品</v>
          </cell>
          <cell r="J117">
            <v>22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×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1607</v>
          </cell>
          <cell r="E118" t="str">
            <v>山　下泰</v>
          </cell>
          <cell r="F118" t="str">
            <v>香中央</v>
          </cell>
          <cell r="G118">
            <v>140</v>
          </cell>
          <cell r="H118">
            <v>3103</v>
          </cell>
          <cell r="I118" t="str">
            <v>吉　村</v>
          </cell>
          <cell r="J118">
            <v>31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3210</v>
          </cell>
          <cell r="E119" t="str">
            <v>　関</v>
          </cell>
          <cell r="F119" t="str">
            <v>多度津</v>
          </cell>
          <cell r="G119">
            <v>139</v>
          </cell>
          <cell r="H119">
            <v>2403</v>
          </cell>
          <cell r="I119" t="str">
            <v>髙　橋</v>
          </cell>
          <cell r="J119">
            <v>24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3204</v>
          </cell>
          <cell r="E120" t="str">
            <v>山　下</v>
          </cell>
          <cell r="F120" t="str">
            <v>多度津</v>
          </cell>
          <cell r="G120">
            <v>138</v>
          </cell>
          <cell r="H120">
            <v>2202</v>
          </cell>
          <cell r="I120" t="str">
            <v>豊　田</v>
          </cell>
          <cell r="J120">
            <v>22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1</v>
          </cell>
          <cell r="AA120">
            <v>0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×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1610</v>
          </cell>
          <cell r="E121" t="str">
            <v>東　原</v>
          </cell>
          <cell r="F121" t="str">
            <v>香中央</v>
          </cell>
          <cell r="G121">
            <v>137</v>
          </cell>
          <cell r="H121">
            <v>3603</v>
          </cell>
          <cell r="I121" t="str">
            <v>豊　嶋</v>
          </cell>
          <cell r="J121">
            <v>36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1</v>
          </cell>
          <cell r="AA121">
            <v>1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D122">
            <v>1206</v>
          </cell>
          <cell r="E122" t="str">
            <v>野　溝</v>
          </cell>
          <cell r="F122" t="str">
            <v>高　松</v>
          </cell>
          <cell r="G122">
            <v>136</v>
          </cell>
          <cell r="H122">
            <v>2804</v>
          </cell>
          <cell r="I122" t="str">
            <v>岡　本</v>
          </cell>
          <cell r="J122">
            <v>28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×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605</v>
          </cell>
          <cell r="E123" t="str">
            <v>橋　本</v>
          </cell>
          <cell r="F123" t="str">
            <v>志　度</v>
          </cell>
          <cell r="G123">
            <v>135</v>
          </cell>
          <cell r="H123">
            <v>2806</v>
          </cell>
          <cell r="I123" t="str">
            <v>臼　杵</v>
          </cell>
          <cell r="J123">
            <v>28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×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1404</v>
          </cell>
          <cell r="E124" t="str">
            <v>松　原</v>
          </cell>
          <cell r="F124" t="str">
            <v>高桜井</v>
          </cell>
          <cell r="G124">
            <v>134</v>
          </cell>
          <cell r="H124">
            <v>801</v>
          </cell>
          <cell r="I124" t="str">
            <v>武　田</v>
          </cell>
          <cell r="J124">
            <v>8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1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D125">
            <v>903</v>
          </cell>
          <cell r="E125" t="str">
            <v>松　本</v>
          </cell>
          <cell r="F125" t="str">
            <v>高松東</v>
          </cell>
          <cell r="G125">
            <v>133</v>
          </cell>
          <cell r="H125">
            <v>2805</v>
          </cell>
          <cell r="I125" t="str">
            <v>竹　内</v>
          </cell>
          <cell r="J125">
            <v>28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1</v>
          </cell>
          <cell r="AA125">
            <v>1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×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D126">
            <v>2817</v>
          </cell>
          <cell r="E126" t="str">
            <v>今　井</v>
          </cell>
          <cell r="F126" t="str">
            <v>丸　亀</v>
          </cell>
          <cell r="G126">
            <v>132</v>
          </cell>
          <cell r="H126">
            <v>905</v>
          </cell>
          <cell r="I126" t="str">
            <v>尾　﨑</v>
          </cell>
          <cell r="J126">
            <v>9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×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904</v>
          </cell>
          <cell r="E127" t="str">
            <v>谷　本</v>
          </cell>
          <cell r="F127" t="str">
            <v>高松東</v>
          </cell>
          <cell r="G127">
            <v>131</v>
          </cell>
          <cell r="H127">
            <v>3102</v>
          </cell>
          <cell r="I127" t="str">
            <v>近　石</v>
          </cell>
          <cell r="J127">
            <v>31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105</v>
          </cell>
          <cell r="E128" t="str">
            <v>松　本</v>
          </cell>
          <cell r="F128" t="str">
            <v>小中央</v>
          </cell>
          <cell r="G128">
            <v>130</v>
          </cell>
          <cell r="H128">
            <v>909</v>
          </cell>
          <cell r="I128" t="str">
            <v>松　原</v>
          </cell>
          <cell r="J128">
            <v>9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>
            <v>2</v>
          </cell>
          <cell r="R128">
            <v>2</v>
          </cell>
          <cell r="S128">
            <v>2</v>
          </cell>
          <cell r="T128">
            <v>2</v>
          </cell>
          <cell r="U128">
            <v>2</v>
          </cell>
          <cell r="V128">
            <v>2</v>
          </cell>
          <cell r="W128">
            <v>4</v>
          </cell>
          <cell r="X128">
            <v>2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×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C129" t="str">
            <v>①</v>
          </cell>
          <cell r="D129">
            <v>1409</v>
          </cell>
          <cell r="E129" t="str">
            <v>小　松</v>
          </cell>
          <cell r="F129" t="str">
            <v>高桜井</v>
          </cell>
          <cell r="G129">
            <v>129</v>
          </cell>
          <cell r="H129">
            <v>2205</v>
          </cell>
          <cell r="I129" t="str">
            <v>クリスピン</v>
          </cell>
          <cell r="J129">
            <v>22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×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2205</v>
          </cell>
          <cell r="E130" t="str">
            <v>クリスピン</v>
          </cell>
          <cell r="F130" t="str">
            <v>農　経</v>
          </cell>
          <cell r="G130">
            <v>128</v>
          </cell>
          <cell r="H130">
            <v>1409</v>
          </cell>
          <cell r="I130" t="str">
            <v>小　松</v>
          </cell>
          <cell r="J130">
            <v>14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×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909</v>
          </cell>
          <cell r="E131" t="str">
            <v>松　原</v>
          </cell>
          <cell r="F131" t="str">
            <v>高松東</v>
          </cell>
          <cell r="G131">
            <v>127</v>
          </cell>
          <cell r="H131">
            <v>105</v>
          </cell>
          <cell r="I131" t="str">
            <v>松　本</v>
          </cell>
          <cell r="J131">
            <v>1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3102</v>
          </cell>
          <cell r="E132" t="str">
            <v>近　石</v>
          </cell>
          <cell r="F132" t="str">
            <v>藤　井</v>
          </cell>
          <cell r="G132">
            <v>126</v>
          </cell>
          <cell r="H132">
            <v>904</v>
          </cell>
          <cell r="I132" t="str">
            <v>谷　本</v>
          </cell>
          <cell r="J132">
            <v>9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×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905</v>
          </cell>
          <cell r="E133" t="str">
            <v>尾　﨑</v>
          </cell>
          <cell r="F133" t="str">
            <v>高松東</v>
          </cell>
          <cell r="G133">
            <v>125</v>
          </cell>
          <cell r="H133">
            <v>2817</v>
          </cell>
          <cell r="I133" t="str">
            <v>今　井</v>
          </cell>
          <cell r="J133">
            <v>28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×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2805</v>
          </cell>
          <cell r="E134" t="str">
            <v>竹　内</v>
          </cell>
          <cell r="F134" t="str">
            <v>丸　亀</v>
          </cell>
          <cell r="G134">
            <v>124</v>
          </cell>
          <cell r="H134">
            <v>903</v>
          </cell>
          <cell r="I134" t="str">
            <v>松　本</v>
          </cell>
          <cell r="J134">
            <v>9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1</v>
          </cell>
          <cell r="AA134">
            <v>1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×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D135">
            <v>801</v>
          </cell>
          <cell r="E135" t="str">
            <v>武　田</v>
          </cell>
          <cell r="F135" t="str">
            <v>高松北</v>
          </cell>
          <cell r="G135">
            <v>123</v>
          </cell>
          <cell r="H135">
            <v>1404</v>
          </cell>
          <cell r="I135" t="str">
            <v>松　原</v>
          </cell>
          <cell r="J135">
            <v>14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1</v>
          </cell>
          <cell r="AB135">
            <v>0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×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2806</v>
          </cell>
          <cell r="E136" t="str">
            <v>臼　杵</v>
          </cell>
          <cell r="F136" t="str">
            <v>丸　亀</v>
          </cell>
          <cell r="G136">
            <v>122</v>
          </cell>
          <cell r="H136">
            <v>605</v>
          </cell>
          <cell r="I136" t="str">
            <v>橋　本</v>
          </cell>
          <cell r="J136">
            <v>6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2804</v>
          </cell>
          <cell r="E137" t="str">
            <v>岡　本</v>
          </cell>
          <cell r="F137" t="str">
            <v>丸　亀</v>
          </cell>
          <cell r="G137">
            <v>121</v>
          </cell>
          <cell r="H137">
            <v>1206</v>
          </cell>
          <cell r="I137" t="str">
            <v>野　溝</v>
          </cell>
          <cell r="J137">
            <v>12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×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3603</v>
          </cell>
          <cell r="E138" t="str">
            <v>豊　嶋</v>
          </cell>
          <cell r="F138" t="str">
            <v>高　瀬</v>
          </cell>
          <cell r="G138">
            <v>120</v>
          </cell>
          <cell r="H138">
            <v>1610</v>
          </cell>
          <cell r="I138" t="str">
            <v>東　原</v>
          </cell>
          <cell r="J138">
            <v>16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1</v>
          </cell>
          <cell r="AA138">
            <v>1</v>
          </cell>
          <cell r="AB138">
            <v>0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×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2202</v>
          </cell>
          <cell r="E139" t="str">
            <v>豊　田</v>
          </cell>
          <cell r="F139" t="str">
            <v>農　経</v>
          </cell>
          <cell r="G139">
            <v>119</v>
          </cell>
          <cell r="H139">
            <v>3204</v>
          </cell>
          <cell r="I139" t="str">
            <v>山　下</v>
          </cell>
          <cell r="J139">
            <v>32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1</v>
          </cell>
          <cell r="AA139">
            <v>0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D140">
            <v>2403</v>
          </cell>
          <cell r="E140" t="str">
            <v>髙　橋</v>
          </cell>
          <cell r="F140" t="str">
            <v>坂　出</v>
          </cell>
          <cell r="G140">
            <v>118</v>
          </cell>
          <cell r="H140">
            <v>3210</v>
          </cell>
          <cell r="I140" t="str">
            <v>　関</v>
          </cell>
          <cell r="J140">
            <v>32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3103</v>
          </cell>
          <cell r="E141" t="str">
            <v>吉　村</v>
          </cell>
          <cell r="F141" t="str">
            <v>藤　井</v>
          </cell>
          <cell r="G141">
            <v>117</v>
          </cell>
          <cell r="H141">
            <v>1607</v>
          </cell>
          <cell r="I141" t="str">
            <v>山　下泰</v>
          </cell>
          <cell r="J141">
            <v>16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×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2203</v>
          </cell>
          <cell r="E142" t="str">
            <v>山　品</v>
          </cell>
          <cell r="F142" t="str">
            <v>農　経</v>
          </cell>
          <cell r="G142">
            <v>116</v>
          </cell>
          <cell r="H142">
            <v>3005</v>
          </cell>
          <cell r="I142" t="str">
            <v>岡　田</v>
          </cell>
          <cell r="J142">
            <v>30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505</v>
          </cell>
          <cell r="E143" t="str">
            <v>津　田</v>
          </cell>
          <cell r="F143" t="str">
            <v>石　田</v>
          </cell>
          <cell r="G143">
            <v>115</v>
          </cell>
          <cell r="H143">
            <v>403</v>
          </cell>
          <cell r="I143" t="str">
            <v>津　嶋</v>
          </cell>
          <cell r="J143">
            <v>4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2104</v>
          </cell>
          <cell r="E144" t="str">
            <v>佐　藤</v>
          </cell>
          <cell r="F144" t="str">
            <v>高松西</v>
          </cell>
          <cell r="G144">
            <v>114</v>
          </cell>
          <cell r="H144">
            <v>202</v>
          </cell>
          <cell r="I144" t="str">
            <v>西　川</v>
          </cell>
          <cell r="J144">
            <v>2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3903</v>
          </cell>
          <cell r="E145" t="str">
            <v>三　宅</v>
          </cell>
          <cell r="F145" t="str">
            <v>観　一</v>
          </cell>
          <cell r="G145">
            <v>113</v>
          </cell>
          <cell r="H145">
            <v>2701</v>
          </cell>
          <cell r="I145" t="str">
            <v>高　畠</v>
          </cell>
          <cell r="J145">
            <v>27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1</v>
          </cell>
          <cell r="AA145">
            <v>0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1806</v>
          </cell>
          <cell r="E146" t="str">
            <v>黒　田</v>
          </cell>
          <cell r="F146" t="str">
            <v>高工芸</v>
          </cell>
          <cell r="G146">
            <v>112</v>
          </cell>
          <cell r="H146">
            <v>2109</v>
          </cell>
          <cell r="I146" t="str">
            <v>西　谷</v>
          </cell>
          <cell r="J146">
            <v>21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1</v>
          </cell>
          <cell r="AA146">
            <v>1</v>
          </cell>
          <cell r="AB146">
            <v>0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1705</v>
          </cell>
          <cell r="E147" t="str">
            <v>鶴　見</v>
          </cell>
          <cell r="F147" t="str">
            <v>英　明</v>
          </cell>
          <cell r="G147">
            <v>111</v>
          </cell>
          <cell r="H147">
            <v>2809</v>
          </cell>
          <cell r="I147" t="str">
            <v>村　田</v>
          </cell>
          <cell r="J147">
            <v>28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×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3206</v>
          </cell>
          <cell r="E148" t="str">
            <v>長　船</v>
          </cell>
          <cell r="F148" t="str">
            <v>多度津</v>
          </cell>
          <cell r="G148">
            <v>110</v>
          </cell>
          <cell r="H148">
            <v>2803</v>
          </cell>
          <cell r="I148" t="str">
            <v>中　川</v>
          </cell>
          <cell r="J148">
            <v>28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×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2810</v>
          </cell>
          <cell r="E149" t="str">
            <v>藤　井</v>
          </cell>
          <cell r="F149" t="str">
            <v>丸　亀</v>
          </cell>
          <cell r="G149">
            <v>109</v>
          </cell>
          <cell r="H149">
            <v>502</v>
          </cell>
          <cell r="I149" t="str">
            <v>池　田</v>
          </cell>
          <cell r="J149">
            <v>5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3801</v>
          </cell>
          <cell r="E150" t="str">
            <v>井　上</v>
          </cell>
          <cell r="F150" t="str">
            <v>笠　田</v>
          </cell>
          <cell r="G150">
            <v>108</v>
          </cell>
          <cell r="H150">
            <v>3002</v>
          </cell>
          <cell r="I150" t="str">
            <v>今　村</v>
          </cell>
          <cell r="J150">
            <v>30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2807</v>
          </cell>
          <cell r="E151" t="str">
            <v>前　田</v>
          </cell>
          <cell r="F151" t="str">
            <v>丸　亀</v>
          </cell>
          <cell r="G151">
            <v>107</v>
          </cell>
          <cell r="H151">
            <v>1901</v>
          </cell>
          <cell r="I151" t="str">
            <v>布　施</v>
          </cell>
          <cell r="J151">
            <v>19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2813</v>
          </cell>
          <cell r="E152" t="str">
            <v>山　下</v>
          </cell>
          <cell r="F152" t="str">
            <v>丸　亀</v>
          </cell>
          <cell r="G152">
            <v>106</v>
          </cell>
          <cell r="H152">
            <v>101</v>
          </cell>
          <cell r="I152" t="str">
            <v>森　岡</v>
          </cell>
          <cell r="J152">
            <v>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1</v>
          </cell>
          <cell r="AA152">
            <v>1</v>
          </cell>
          <cell r="AB152">
            <v>1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D153">
            <v>503</v>
          </cell>
          <cell r="E153" t="str">
            <v>松　村</v>
          </cell>
          <cell r="F153" t="str">
            <v>石　田</v>
          </cell>
          <cell r="G153">
            <v>105</v>
          </cell>
          <cell r="H153">
            <v>4003</v>
          </cell>
          <cell r="I153" t="str">
            <v>岩　田</v>
          </cell>
          <cell r="J153">
            <v>40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1</v>
          </cell>
          <cell r="AA153">
            <v>0</v>
          </cell>
          <cell r="AB153">
            <v>0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×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3207</v>
          </cell>
          <cell r="E154" t="str">
            <v>横　井</v>
          </cell>
          <cell r="F154" t="str">
            <v>多度津</v>
          </cell>
          <cell r="G154">
            <v>104</v>
          </cell>
          <cell r="H154">
            <v>4505</v>
          </cell>
          <cell r="I154" t="str">
            <v>森　藤</v>
          </cell>
          <cell r="J154">
            <v>45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1405</v>
          </cell>
          <cell r="E155" t="str">
            <v>廣　瀨</v>
          </cell>
          <cell r="F155" t="str">
            <v>高桜井</v>
          </cell>
          <cell r="G155">
            <v>103</v>
          </cell>
          <cell r="H155">
            <v>1703</v>
          </cell>
          <cell r="I155" t="str">
            <v>小比賀</v>
          </cell>
          <cell r="J155">
            <v>17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×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2811</v>
          </cell>
          <cell r="E156" t="str">
            <v>木　村</v>
          </cell>
          <cell r="F156" t="str">
            <v>丸　亀</v>
          </cell>
          <cell r="G156">
            <v>102</v>
          </cell>
          <cell r="H156">
            <v>3001</v>
          </cell>
          <cell r="I156" t="str">
            <v>谷　本</v>
          </cell>
          <cell r="J156">
            <v>30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1</v>
          </cell>
          <cell r="AA156">
            <v>0</v>
          </cell>
          <cell r="AB156">
            <v>0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2207</v>
          </cell>
          <cell r="E157" t="str">
            <v>三　谷</v>
          </cell>
          <cell r="F157" t="str">
            <v>農　経</v>
          </cell>
          <cell r="G157">
            <v>101</v>
          </cell>
          <cell r="H157">
            <v>2103</v>
          </cell>
          <cell r="I157" t="str">
            <v>河　野</v>
          </cell>
          <cell r="J157">
            <v>21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1</v>
          </cell>
          <cell r="AA157">
            <v>0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D158">
            <v>402</v>
          </cell>
          <cell r="E158" t="str">
            <v>福　井</v>
          </cell>
          <cell r="F158" t="str">
            <v>藤井寒</v>
          </cell>
          <cell r="G158">
            <v>100</v>
          </cell>
          <cell r="H158">
            <v>3501</v>
          </cell>
          <cell r="I158" t="str">
            <v>山　根</v>
          </cell>
          <cell r="J158">
            <v>35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1</v>
          </cell>
          <cell r="AA158">
            <v>0</v>
          </cell>
          <cell r="AB158">
            <v>0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2815</v>
          </cell>
          <cell r="E159" t="str">
            <v>三　野</v>
          </cell>
          <cell r="F159" t="str">
            <v>丸　亀</v>
          </cell>
          <cell r="G159">
            <v>99</v>
          </cell>
          <cell r="H159">
            <v>1702</v>
          </cell>
          <cell r="I159" t="str">
            <v>尾　下</v>
          </cell>
          <cell r="J159">
            <v>17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1</v>
          </cell>
          <cell r="AA159">
            <v>1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×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2206</v>
          </cell>
          <cell r="E160" t="str">
            <v>後　藤</v>
          </cell>
          <cell r="F160" t="str">
            <v>農　経</v>
          </cell>
          <cell r="G160">
            <v>98</v>
          </cell>
          <cell r="H160">
            <v>603</v>
          </cell>
          <cell r="I160" t="str">
            <v>川　崎</v>
          </cell>
          <cell r="J160">
            <v>6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1</v>
          </cell>
          <cell r="AA160">
            <v>0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4005</v>
          </cell>
          <cell r="E161" t="str">
            <v>三　崎</v>
          </cell>
          <cell r="F161" t="str">
            <v>観総合</v>
          </cell>
          <cell r="G161">
            <v>97</v>
          </cell>
          <cell r="H161">
            <v>2601</v>
          </cell>
          <cell r="I161" t="str">
            <v>鎌　田</v>
          </cell>
          <cell r="J161">
            <v>26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3003</v>
          </cell>
          <cell r="E162" t="str">
            <v>美　濃</v>
          </cell>
          <cell r="F162" t="str">
            <v>大手丸</v>
          </cell>
          <cell r="G162">
            <v>96</v>
          </cell>
          <cell r="H162">
            <v>2102</v>
          </cell>
          <cell r="I162" t="str">
            <v>石　川</v>
          </cell>
          <cell r="J162">
            <v>21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D163">
            <v>3305</v>
          </cell>
          <cell r="E163" t="str">
            <v>平　井</v>
          </cell>
          <cell r="F163" t="str">
            <v>善　一</v>
          </cell>
          <cell r="G163">
            <v>95</v>
          </cell>
          <cell r="H163">
            <v>3905</v>
          </cell>
          <cell r="I163" t="str">
            <v>白　川</v>
          </cell>
          <cell r="J163">
            <v>39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1</v>
          </cell>
          <cell r="AA163">
            <v>0</v>
          </cell>
          <cell r="AB163">
            <v>0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1014</v>
          </cell>
          <cell r="E164" t="str">
            <v>伊　藤</v>
          </cell>
          <cell r="F164" t="str">
            <v>高中央</v>
          </cell>
          <cell r="G164">
            <v>94</v>
          </cell>
          <cell r="H164">
            <v>3303</v>
          </cell>
          <cell r="I164" t="str">
            <v>河　田</v>
          </cell>
          <cell r="J164">
            <v>33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1</v>
          </cell>
          <cell r="AA164">
            <v>1</v>
          </cell>
          <cell r="AB164">
            <v>1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302</v>
          </cell>
          <cell r="E165" t="str">
            <v>西　本</v>
          </cell>
          <cell r="F165" t="str">
            <v>津　田</v>
          </cell>
          <cell r="G165">
            <v>93</v>
          </cell>
          <cell r="H165">
            <v>201</v>
          </cell>
          <cell r="I165" t="str">
            <v>寒　川</v>
          </cell>
          <cell r="J165">
            <v>2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1</v>
          </cell>
          <cell r="AA165">
            <v>0</v>
          </cell>
          <cell r="AB165">
            <v>0</v>
          </cell>
          <cell r="AC165" t="str">
            <v>×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1203</v>
          </cell>
          <cell r="E166" t="str">
            <v>池　田壮</v>
          </cell>
          <cell r="F166" t="str">
            <v>高　松</v>
          </cell>
          <cell r="G166">
            <v>92</v>
          </cell>
          <cell r="H166">
            <v>4002</v>
          </cell>
          <cell r="I166" t="str">
            <v>井　口</v>
          </cell>
          <cell r="J166">
            <v>40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1</v>
          </cell>
          <cell r="AA166">
            <v>0</v>
          </cell>
          <cell r="AB166">
            <v>0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×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1707</v>
          </cell>
          <cell r="E167" t="str">
            <v>更　紗</v>
          </cell>
          <cell r="F167" t="str">
            <v>英　明</v>
          </cell>
          <cell r="G167">
            <v>91</v>
          </cell>
          <cell r="H167">
            <v>501</v>
          </cell>
          <cell r="I167" t="str">
            <v>長　門</v>
          </cell>
          <cell r="J167">
            <v>5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1</v>
          </cell>
          <cell r="AA167">
            <v>0</v>
          </cell>
          <cell r="AB167">
            <v>0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3104</v>
          </cell>
          <cell r="E168" t="str">
            <v>　関</v>
          </cell>
          <cell r="F168" t="str">
            <v>藤　井</v>
          </cell>
          <cell r="G168">
            <v>90</v>
          </cell>
          <cell r="H168">
            <v>3302</v>
          </cell>
          <cell r="I168" t="str">
            <v>井　上</v>
          </cell>
          <cell r="J168">
            <v>33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D169">
            <v>3412</v>
          </cell>
          <cell r="E169" t="str">
            <v>古　竹</v>
          </cell>
          <cell r="F169" t="str">
            <v>尽　誠</v>
          </cell>
          <cell r="G169">
            <v>89</v>
          </cell>
          <cell r="H169">
            <v>902</v>
          </cell>
          <cell r="I169" t="str">
            <v>國　宗</v>
          </cell>
          <cell r="J169">
            <v>9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×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3503</v>
          </cell>
          <cell r="E170" t="str">
            <v>三　井</v>
          </cell>
          <cell r="F170" t="str">
            <v>琴　平</v>
          </cell>
          <cell r="G170">
            <v>88</v>
          </cell>
          <cell r="H170">
            <v>2301</v>
          </cell>
          <cell r="I170" t="str">
            <v>髙　畠</v>
          </cell>
          <cell r="J170">
            <v>23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1</v>
          </cell>
          <cell r="AA170">
            <v>0</v>
          </cell>
          <cell r="AB170">
            <v>0</v>
          </cell>
          <cell r="AC170" t="str">
            <v>×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D171">
            <v>3609</v>
          </cell>
          <cell r="E171" t="str">
            <v>大　塚</v>
          </cell>
          <cell r="F171" t="str">
            <v>高　瀬</v>
          </cell>
          <cell r="G171">
            <v>87</v>
          </cell>
          <cell r="H171">
            <v>401</v>
          </cell>
          <cell r="I171" t="str">
            <v>藤　田</v>
          </cell>
          <cell r="J171">
            <v>4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1</v>
          </cell>
          <cell r="AA171">
            <v>1</v>
          </cell>
          <cell r="AB171">
            <v>0</v>
          </cell>
          <cell r="AC171" t="str">
            <v>×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3307</v>
          </cell>
          <cell r="E172" t="str">
            <v>松　田</v>
          </cell>
          <cell r="F172" t="str">
            <v>善　一</v>
          </cell>
          <cell r="G172">
            <v>86</v>
          </cell>
          <cell r="H172">
            <v>1609</v>
          </cell>
          <cell r="I172" t="str">
            <v>川　松</v>
          </cell>
          <cell r="J172">
            <v>16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×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2404</v>
          </cell>
          <cell r="E173" t="str">
            <v>長　尾</v>
          </cell>
          <cell r="F173" t="str">
            <v>坂　出</v>
          </cell>
          <cell r="G173">
            <v>85</v>
          </cell>
          <cell r="H173">
            <v>1403</v>
          </cell>
          <cell r="I173" t="str">
            <v>　林</v>
          </cell>
          <cell r="J173">
            <v>14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×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4007</v>
          </cell>
          <cell r="E174" t="str">
            <v>荒　木</v>
          </cell>
          <cell r="F174" t="str">
            <v>観総合</v>
          </cell>
          <cell r="G174">
            <v>84</v>
          </cell>
          <cell r="H174">
            <v>3301</v>
          </cell>
          <cell r="I174" t="str">
            <v>橋　崎</v>
          </cell>
          <cell r="J174">
            <v>33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3309</v>
          </cell>
          <cell r="E175" t="str">
            <v>藤　田</v>
          </cell>
          <cell r="F175" t="str">
            <v>善　一</v>
          </cell>
          <cell r="G175">
            <v>339</v>
          </cell>
          <cell r="H175">
            <v>1709</v>
          </cell>
          <cell r="I175" t="str">
            <v>出　井</v>
          </cell>
          <cell r="J175">
            <v>17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×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D176">
            <v>4004</v>
          </cell>
          <cell r="E176" t="str">
            <v>國　土</v>
          </cell>
          <cell r="F176" t="str">
            <v>観総合</v>
          </cell>
          <cell r="G176">
            <v>338</v>
          </cell>
          <cell r="H176">
            <v>3211</v>
          </cell>
          <cell r="I176" t="str">
            <v>酒　井</v>
          </cell>
          <cell r="J176">
            <v>32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1704</v>
          </cell>
          <cell r="E177" t="str">
            <v>宮　﨑</v>
          </cell>
          <cell r="F177" t="str">
            <v>英　明</v>
          </cell>
          <cell r="G177">
            <v>337</v>
          </cell>
          <cell r="H177">
            <v>1616</v>
          </cell>
          <cell r="I177" t="str">
            <v>和　泉</v>
          </cell>
          <cell r="J177">
            <v>16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1</v>
          </cell>
          <cell r="AA177">
            <v>1</v>
          </cell>
          <cell r="AB177">
            <v>1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×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506</v>
          </cell>
          <cell r="E178" t="str">
            <v>三　橋</v>
          </cell>
          <cell r="F178" t="str">
            <v>石　田</v>
          </cell>
          <cell r="G178">
            <v>336</v>
          </cell>
          <cell r="H178">
            <v>1213</v>
          </cell>
          <cell r="I178" t="str">
            <v>赤　澤</v>
          </cell>
          <cell r="J178">
            <v>12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1</v>
          </cell>
          <cell r="AA178">
            <v>0</v>
          </cell>
          <cell r="AB178">
            <v>0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×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3605</v>
          </cell>
          <cell r="E179" t="str">
            <v>山　下</v>
          </cell>
          <cell r="F179" t="str">
            <v>高　瀬</v>
          </cell>
          <cell r="G179">
            <v>335</v>
          </cell>
          <cell r="H179">
            <v>2820</v>
          </cell>
          <cell r="I179" t="str">
            <v>佐　藤</v>
          </cell>
          <cell r="J179">
            <v>28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×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1407</v>
          </cell>
          <cell r="E180" t="str">
            <v>長谷川</v>
          </cell>
          <cell r="F180" t="str">
            <v>高桜井</v>
          </cell>
          <cell r="G180">
            <v>334</v>
          </cell>
          <cell r="H180">
            <v>1808</v>
          </cell>
          <cell r="I180" t="str">
            <v>丸　谷</v>
          </cell>
          <cell r="J180">
            <v>18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1706</v>
          </cell>
          <cell r="E181" t="str">
            <v>　原</v>
          </cell>
          <cell r="F181" t="str">
            <v>英　明</v>
          </cell>
          <cell r="G181">
            <v>333</v>
          </cell>
          <cell r="H181">
            <v>1614</v>
          </cell>
          <cell r="I181" t="str">
            <v>飯　間</v>
          </cell>
          <cell r="J181">
            <v>16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×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701</v>
          </cell>
          <cell r="E182" t="str">
            <v>蕪　木</v>
          </cell>
          <cell r="F182" t="str">
            <v>三　木</v>
          </cell>
          <cell r="G182">
            <v>332</v>
          </cell>
          <cell r="H182">
            <v>2821</v>
          </cell>
          <cell r="I182" t="str">
            <v>田　中</v>
          </cell>
          <cell r="J182">
            <v>28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×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1410</v>
          </cell>
          <cell r="E183" t="str">
            <v>　関</v>
          </cell>
          <cell r="F183" t="str">
            <v>高桜井</v>
          </cell>
          <cell r="G183">
            <v>331</v>
          </cell>
          <cell r="H183">
            <v>2602</v>
          </cell>
          <cell r="I183" t="str">
            <v>舛　形</v>
          </cell>
          <cell r="J183">
            <v>26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1903</v>
          </cell>
          <cell r="E184" t="str">
            <v>松　原</v>
          </cell>
          <cell r="F184" t="str">
            <v>大手高</v>
          </cell>
          <cell r="G184">
            <v>330</v>
          </cell>
          <cell r="H184">
            <v>1615</v>
          </cell>
          <cell r="I184" t="str">
            <v>谷　本</v>
          </cell>
          <cell r="J184">
            <v>16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1</v>
          </cell>
          <cell r="AA184">
            <v>0</v>
          </cell>
          <cell r="AB184">
            <v>0</v>
          </cell>
          <cell r="AC184" t="str">
            <v>×</v>
          </cell>
          <cell r="AD184" t="str">
            <v>×</v>
          </cell>
          <cell r="AE184" t="e">
            <v>#N/A</v>
          </cell>
          <cell r="AF184" t="str">
            <v>×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1210</v>
          </cell>
          <cell r="E185" t="str">
            <v>池　田隆</v>
          </cell>
          <cell r="F185" t="str">
            <v>高　松</v>
          </cell>
          <cell r="G185">
            <v>329</v>
          </cell>
          <cell r="H185">
            <v>3308</v>
          </cell>
          <cell r="I185" t="str">
            <v>三　野</v>
          </cell>
          <cell r="J185">
            <v>33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1</v>
          </cell>
          <cell r="AA185">
            <v>1</v>
          </cell>
          <cell r="AB185">
            <v>1</v>
          </cell>
          <cell r="AC185" t="str">
            <v>×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2106</v>
          </cell>
          <cell r="E186" t="str">
            <v>石　原</v>
          </cell>
          <cell r="F186" t="str">
            <v>高松西</v>
          </cell>
          <cell r="G186">
            <v>328</v>
          </cell>
          <cell r="H186">
            <v>607</v>
          </cell>
          <cell r="I186" t="str">
            <v>齊　藤</v>
          </cell>
          <cell r="J186">
            <v>6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2107</v>
          </cell>
          <cell r="E187" t="str">
            <v>中　尾</v>
          </cell>
          <cell r="F187" t="str">
            <v>高松西</v>
          </cell>
          <cell r="G187">
            <v>327</v>
          </cell>
          <cell r="H187">
            <v>304</v>
          </cell>
          <cell r="I187" t="str">
            <v>丸　山</v>
          </cell>
          <cell r="J187">
            <v>3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906</v>
          </cell>
          <cell r="E188" t="str">
            <v>福　田</v>
          </cell>
          <cell r="F188" t="str">
            <v>高松東</v>
          </cell>
          <cell r="G188">
            <v>326</v>
          </cell>
          <cell r="H188">
            <v>3610</v>
          </cell>
          <cell r="I188" t="str">
            <v>髙　田</v>
          </cell>
          <cell r="J188">
            <v>36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1</v>
          </cell>
          <cell r="AA188">
            <v>1</v>
          </cell>
          <cell r="AB188">
            <v>1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1611</v>
          </cell>
          <cell r="E189" t="str">
            <v>御　厩</v>
          </cell>
          <cell r="F189" t="str">
            <v>香中央</v>
          </cell>
          <cell r="G189">
            <v>325</v>
          </cell>
          <cell r="H189">
            <v>1807</v>
          </cell>
          <cell r="I189" t="str">
            <v>池　田</v>
          </cell>
          <cell r="J189">
            <v>18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1</v>
          </cell>
          <cell r="AA189">
            <v>1</v>
          </cell>
          <cell r="AB189">
            <v>1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1207</v>
          </cell>
          <cell r="E190" t="str">
            <v>日　野</v>
          </cell>
          <cell r="F190" t="str">
            <v>高　松</v>
          </cell>
          <cell r="G190">
            <v>324</v>
          </cell>
          <cell r="H190">
            <v>3212</v>
          </cell>
          <cell r="I190" t="str">
            <v>鎌　田</v>
          </cell>
          <cell r="J190">
            <v>32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1</v>
          </cell>
          <cell r="AA190">
            <v>1</v>
          </cell>
          <cell r="AB190">
            <v>0</v>
          </cell>
          <cell r="AC190" t="str">
            <v>×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2702</v>
          </cell>
          <cell r="E191" t="str">
            <v>　峯</v>
          </cell>
          <cell r="F191" t="str">
            <v>坂出工</v>
          </cell>
          <cell r="G191">
            <v>323</v>
          </cell>
          <cell r="H191">
            <v>2818</v>
          </cell>
          <cell r="I191" t="str">
            <v>池　上</v>
          </cell>
          <cell r="J191">
            <v>28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1</v>
          </cell>
          <cell r="AA191">
            <v>0</v>
          </cell>
          <cell r="AB191">
            <v>0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×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3004</v>
          </cell>
          <cell r="E192" t="str">
            <v>青　木</v>
          </cell>
          <cell r="F192" t="str">
            <v>大手丸</v>
          </cell>
          <cell r="G192">
            <v>322</v>
          </cell>
          <cell r="H192">
            <v>707</v>
          </cell>
          <cell r="I192" t="str">
            <v>多　田</v>
          </cell>
          <cell r="J192">
            <v>7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1</v>
          </cell>
          <cell r="AA192">
            <v>1</v>
          </cell>
          <cell r="AB192">
            <v>0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D193">
            <v>3505</v>
          </cell>
          <cell r="E193" t="str">
            <v>高　木</v>
          </cell>
          <cell r="F193" t="str">
            <v>琴　平</v>
          </cell>
          <cell r="G193">
            <v>321</v>
          </cell>
          <cell r="H193">
            <v>2819</v>
          </cell>
          <cell r="I193" t="str">
            <v>窪　田</v>
          </cell>
          <cell r="J193">
            <v>28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×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D194">
            <v>3304</v>
          </cell>
          <cell r="E194" t="str">
            <v>松　本</v>
          </cell>
          <cell r="F194" t="str">
            <v>善　一</v>
          </cell>
          <cell r="G194">
            <v>320</v>
          </cell>
          <cell r="H194">
            <v>3803</v>
          </cell>
          <cell r="I194" t="str">
            <v>香　川</v>
          </cell>
          <cell r="J194">
            <v>38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D195">
            <v>3208</v>
          </cell>
          <cell r="E195" t="str">
            <v>吉　永</v>
          </cell>
          <cell r="F195" t="str">
            <v>多度津</v>
          </cell>
          <cell r="G195">
            <v>319</v>
          </cell>
          <cell r="H195">
            <v>2705</v>
          </cell>
          <cell r="I195" t="str">
            <v>上　村</v>
          </cell>
          <cell r="J195">
            <v>27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1</v>
          </cell>
          <cell r="AA195">
            <v>1</v>
          </cell>
          <cell r="AB195">
            <v>0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2204</v>
          </cell>
          <cell r="E196" t="str">
            <v>小　川</v>
          </cell>
          <cell r="F196" t="str">
            <v>農　経</v>
          </cell>
          <cell r="G196">
            <v>318</v>
          </cell>
          <cell r="H196">
            <v>706</v>
          </cell>
          <cell r="I196" t="str">
            <v>笠　井</v>
          </cell>
          <cell r="J196">
            <v>7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1</v>
          </cell>
          <cell r="AA196">
            <v>0</v>
          </cell>
          <cell r="AB196">
            <v>0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606</v>
          </cell>
          <cell r="E197" t="str">
            <v>多　田</v>
          </cell>
          <cell r="F197" t="str">
            <v>志　度</v>
          </cell>
          <cell r="G197">
            <v>317</v>
          </cell>
          <cell r="H197">
            <v>3312</v>
          </cell>
          <cell r="I197" t="str">
            <v>三　宅</v>
          </cell>
          <cell r="J197">
            <v>33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1</v>
          </cell>
          <cell r="AA197">
            <v>1</v>
          </cell>
          <cell r="AB197">
            <v>0</v>
          </cell>
          <cell r="AC197" t="str">
            <v>×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102</v>
          </cell>
          <cell r="E198" t="str">
            <v>塚　谷</v>
          </cell>
          <cell r="F198" t="str">
            <v>小中央</v>
          </cell>
          <cell r="G198">
            <v>316</v>
          </cell>
          <cell r="H198">
            <v>1412</v>
          </cell>
          <cell r="I198" t="str">
            <v>矢　部</v>
          </cell>
          <cell r="J198">
            <v>14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>
            <v>1</v>
          </cell>
          <cell r="R198">
            <v>4</v>
          </cell>
          <cell r="S198">
            <v>5</v>
          </cell>
          <cell r="T198">
            <v>5</v>
          </cell>
          <cell r="U198">
            <v>5</v>
          </cell>
          <cell r="V198">
            <v>60</v>
          </cell>
          <cell r="W198">
            <v>4</v>
          </cell>
          <cell r="X198">
            <v>2</v>
          </cell>
          <cell r="Y198">
            <v>1</v>
          </cell>
          <cell r="Z198">
            <v>1</v>
          </cell>
          <cell r="AA198">
            <v>1</v>
          </cell>
          <cell r="AB198">
            <v>1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×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1208</v>
          </cell>
          <cell r="E199" t="str">
            <v>藤　原</v>
          </cell>
          <cell r="F199" t="str">
            <v>高　松</v>
          </cell>
          <cell r="G199">
            <v>315</v>
          </cell>
          <cell r="H199">
            <v>107</v>
          </cell>
          <cell r="I199" t="str">
            <v>大　倉</v>
          </cell>
          <cell r="J199">
            <v>1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1</v>
          </cell>
          <cell r="AA199">
            <v>1</v>
          </cell>
          <cell r="AB199">
            <v>1</v>
          </cell>
          <cell r="AC199" t="str">
            <v>×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504</v>
          </cell>
          <cell r="E200" t="str">
            <v>植　松</v>
          </cell>
          <cell r="F200" t="str">
            <v>石　田</v>
          </cell>
          <cell r="G200">
            <v>314</v>
          </cell>
          <cell r="H200">
            <v>1608</v>
          </cell>
          <cell r="I200" t="str">
            <v>岡　田</v>
          </cell>
          <cell r="J200">
            <v>16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×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703</v>
          </cell>
          <cell r="E201" t="str">
            <v>岩　崎</v>
          </cell>
          <cell r="F201" t="str">
            <v>三　木</v>
          </cell>
          <cell r="G201">
            <v>313</v>
          </cell>
          <cell r="H201">
            <v>1414</v>
          </cell>
          <cell r="I201" t="str">
            <v>柳　萬</v>
          </cell>
          <cell r="J201">
            <v>14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×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1708</v>
          </cell>
          <cell r="E202" t="str">
            <v>和　田</v>
          </cell>
          <cell r="F202" t="str">
            <v>英　明</v>
          </cell>
          <cell r="G202">
            <v>312</v>
          </cell>
          <cell r="H202">
            <v>106</v>
          </cell>
          <cell r="I202" t="str">
            <v>木　下</v>
          </cell>
          <cell r="J202">
            <v>1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1</v>
          </cell>
          <cell r="AA202">
            <v>1</v>
          </cell>
          <cell r="AB202">
            <v>1</v>
          </cell>
          <cell r="AC202" t="str">
            <v>×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1411</v>
          </cell>
          <cell r="E203" t="str">
            <v>岡　田</v>
          </cell>
          <cell r="F203" t="str">
            <v>高桜井</v>
          </cell>
          <cell r="G203">
            <v>311</v>
          </cell>
          <cell r="H203">
            <v>908</v>
          </cell>
          <cell r="I203" t="str">
            <v>渡　邊</v>
          </cell>
          <cell r="J203">
            <v>9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1</v>
          </cell>
          <cell r="AA203">
            <v>0</v>
          </cell>
          <cell r="AB203">
            <v>0</v>
          </cell>
          <cell r="AC203" t="str">
            <v>×</v>
          </cell>
          <cell r="AD203" t="str">
            <v>×</v>
          </cell>
          <cell r="AE203" t="e">
            <v>#N/A</v>
          </cell>
          <cell r="AF203" t="str">
            <v>×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D204">
            <v>509</v>
          </cell>
          <cell r="E204" t="str">
            <v>大　林</v>
          </cell>
          <cell r="F204" t="str">
            <v>石　田</v>
          </cell>
          <cell r="G204">
            <v>310</v>
          </cell>
          <cell r="H204">
            <v>3504</v>
          </cell>
          <cell r="I204" t="str">
            <v>中　西</v>
          </cell>
          <cell r="J204">
            <v>35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D205">
            <v>802</v>
          </cell>
          <cell r="E205" t="str">
            <v>香　西</v>
          </cell>
          <cell r="F205" t="str">
            <v>高松北</v>
          </cell>
          <cell r="G205">
            <v>309</v>
          </cell>
          <cell r="H205">
            <v>508</v>
          </cell>
          <cell r="I205" t="str">
            <v>喜　田</v>
          </cell>
          <cell r="J205">
            <v>5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2902</v>
          </cell>
          <cell r="E206" t="str">
            <v>長谷川</v>
          </cell>
          <cell r="F206" t="str">
            <v>丸城西</v>
          </cell>
          <cell r="G206">
            <v>308</v>
          </cell>
          <cell r="H206">
            <v>1804</v>
          </cell>
          <cell r="I206" t="str">
            <v>眞　鍋</v>
          </cell>
          <cell r="J206">
            <v>18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1302</v>
          </cell>
          <cell r="E207" t="str">
            <v>藤　石</v>
          </cell>
          <cell r="F207" t="str">
            <v>高松一</v>
          </cell>
          <cell r="G207">
            <v>307</v>
          </cell>
          <cell r="H207">
            <v>1906</v>
          </cell>
          <cell r="I207" t="str">
            <v>山　口</v>
          </cell>
          <cell r="J207">
            <v>19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D208">
            <v>1505</v>
          </cell>
          <cell r="E208" t="str">
            <v>　森</v>
          </cell>
          <cell r="F208" t="str">
            <v>高松南</v>
          </cell>
          <cell r="G208">
            <v>306</v>
          </cell>
          <cell r="H208">
            <v>1905</v>
          </cell>
          <cell r="I208" t="str">
            <v>久　米</v>
          </cell>
          <cell r="J208">
            <v>19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3606</v>
          </cell>
          <cell r="E209" t="str">
            <v>横　田</v>
          </cell>
          <cell r="F209" t="str">
            <v>高　瀬</v>
          </cell>
          <cell r="G209">
            <v>305</v>
          </cell>
          <cell r="H209">
            <v>3310</v>
          </cell>
          <cell r="I209" t="str">
            <v>佐　藤</v>
          </cell>
          <cell r="J209">
            <v>33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1</v>
          </cell>
          <cell r="AA209">
            <v>0</v>
          </cell>
          <cell r="AB209">
            <v>0</v>
          </cell>
          <cell r="AC209" t="str">
            <v>×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103</v>
          </cell>
          <cell r="E210" t="str">
            <v>平　間</v>
          </cell>
          <cell r="F210" t="str">
            <v>小中央</v>
          </cell>
          <cell r="G210">
            <v>304</v>
          </cell>
          <cell r="H210">
            <v>4012</v>
          </cell>
          <cell r="I210" t="str">
            <v>神　野</v>
          </cell>
          <cell r="J210">
            <v>40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>
            <v>1</v>
          </cell>
          <cell r="R210">
            <v>1</v>
          </cell>
          <cell r="S210">
            <v>1</v>
          </cell>
          <cell r="T210">
            <v>16</v>
          </cell>
          <cell r="U210">
            <v>17</v>
          </cell>
          <cell r="V210">
            <v>48</v>
          </cell>
          <cell r="W210">
            <v>4</v>
          </cell>
          <cell r="X210">
            <v>2</v>
          </cell>
          <cell r="Y210">
            <v>1</v>
          </cell>
          <cell r="Z210">
            <v>1</v>
          </cell>
          <cell r="AA210">
            <v>1</v>
          </cell>
          <cell r="AB210">
            <v>1</v>
          </cell>
          <cell r="AC210" t="str">
            <v>×</v>
          </cell>
          <cell r="AD210" t="str">
            <v>×</v>
          </cell>
          <cell r="AE210" t="e">
            <v>#N/A</v>
          </cell>
          <cell r="AF210" t="str">
            <v>×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1603</v>
          </cell>
          <cell r="E211" t="str">
            <v>兔子尾</v>
          </cell>
          <cell r="F211" t="str">
            <v>香中央</v>
          </cell>
          <cell r="G211">
            <v>303</v>
          </cell>
          <cell r="H211">
            <v>1016</v>
          </cell>
          <cell r="I211" t="str">
            <v>大　黒</v>
          </cell>
          <cell r="J211">
            <v>10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4</v>
          </cell>
          <cell r="X211">
            <v>2</v>
          </cell>
          <cell r="Y211">
            <v>1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4503</v>
          </cell>
          <cell r="E212" t="str">
            <v>安　井</v>
          </cell>
          <cell r="F212" t="str">
            <v>高専詫</v>
          </cell>
          <cell r="G212">
            <v>302</v>
          </cell>
          <cell r="H212">
            <v>204</v>
          </cell>
          <cell r="I212" t="str">
            <v>長　尾</v>
          </cell>
          <cell r="J212">
            <v>2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4</v>
          </cell>
          <cell r="X212">
            <v>2</v>
          </cell>
          <cell r="Y212">
            <v>1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1303</v>
          </cell>
          <cell r="E213" t="str">
            <v>西　井</v>
          </cell>
          <cell r="F213" t="str">
            <v>高松一</v>
          </cell>
          <cell r="G213">
            <v>301</v>
          </cell>
          <cell r="H213">
            <v>705</v>
          </cell>
          <cell r="I213" t="str">
            <v>西　谷</v>
          </cell>
          <cell r="J213">
            <v>7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4</v>
          </cell>
          <cell r="X213">
            <v>2</v>
          </cell>
          <cell r="Y213">
            <v>1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D214">
            <v>2814</v>
          </cell>
          <cell r="E214" t="str">
            <v>岸　本</v>
          </cell>
          <cell r="F214" t="str">
            <v>丸　亀</v>
          </cell>
          <cell r="G214">
            <v>300</v>
          </cell>
          <cell r="H214">
            <v>4504</v>
          </cell>
          <cell r="I214" t="str">
            <v>川　竹</v>
          </cell>
          <cell r="J214">
            <v>45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4</v>
          </cell>
          <cell r="X214">
            <v>2</v>
          </cell>
          <cell r="Y214">
            <v>1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3607</v>
          </cell>
          <cell r="E215" t="str">
            <v>三　好</v>
          </cell>
          <cell r="F215" t="str">
            <v>高　瀬</v>
          </cell>
          <cell r="G215">
            <v>299</v>
          </cell>
          <cell r="H215">
            <v>704</v>
          </cell>
          <cell r="I215" t="str">
            <v>平　福</v>
          </cell>
          <cell r="J215">
            <v>7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4</v>
          </cell>
          <cell r="X215">
            <v>2</v>
          </cell>
          <cell r="Y215">
            <v>1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4006</v>
          </cell>
          <cell r="E216" t="str">
            <v>山　下</v>
          </cell>
          <cell r="F216" t="str">
            <v>観総合</v>
          </cell>
          <cell r="G216">
            <v>298</v>
          </cell>
          <cell r="H216">
            <v>205</v>
          </cell>
          <cell r="I216" t="str">
            <v>山　本</v>
          </cell>
          <cell r="J216">
            <v>2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4</v>
          </cell>
          <cell r="X216">
            <v>2</v>
          </cell>
          <cell r="Y216">
            <v>1</v>
          </cell>
          <cell r="Z216">
            <v>1</v>
          </cell>
          <cell r="AA216">
            <v>1</v>
          </cell>
          <cell r="AB216">
            <v>0</v>
          </cell>
          <cell r="AC216" t="str">
            <v>×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1406</v>
          </cell>
          <cell r="E217" t="str">
            <v>佐　藤</v>
          </cell>
          <cell r="F217" t="str">
            <v>高桜井</v>
          </cell>
          <cell r="G217">
            <v>297</v>
          </cell>
          <cell r="H217">
            <v>303</v>
          </cell>
          <cell r="I217" t="str">
            <v>兒　島</v>
          </cell>
          <cell r="J217">
            <v>3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4</v>
          </cell>
          <cell r="X217">
            <v>2</v>
          </cell>
          <cell r="Y217">
            <v>1</v>
          </cell>
          <cell r="Z217">
            <v>1</v>
          </cell>
          <cell r="AA217">
            <v>0</v>
          </cell>
          <cell r="AB217">
            <v>0</v>
          </cell>
          <cell r="AC217" t="str">
            <v>×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1904</v>
          </cell>
          <cell r="E218" t="str">
            <v>江　郷</v>
          </cell>
          <cell r="F218" t="str">
            <v>大手高</v>
          </cell>
          <cell r="G218">
            <v>296</v>
          </cell>
          <cell r="H218">
            <v>4010</v>
          </cell>
          <cell r="I218" t="str">
            <v>合　田</v>
          </cell>
          <cell r="J218">
            <v>40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4</v>
          </cell>
          <cell r="X218">
            <v>2</v>
          </cell>
          <cell r="Y218">
            <v>1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×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D219">
            <v>1106</v>
          </cell>
          <cell r="E219" t="str">
            <v>加　藤</v>
          </cell>
          <cell r="F219" t="str">
            <v>高松商</v>
          </cell>
          <cell r="G219">
            <v>295</v>
          </cell>
          <cell r="H219">
            <v>2704</v>
          </cell>
          <cell r="I219" t="str">
            <v>太　田</v>
          </cell>
          <cell r="J219">
            <v>27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4</v>
          </cell>
          <cell r="X219">
            <v>2</v>
          </cell>
          <cell r="Y219">
            <v>1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3904</v>
          </cell>
          <cell r="E220" t="str">
            <v>山　本</v>
          </cell>
          <cell r="F220" t="str">
            <v>観　一</v>
          </cell>
          <cell r="G220">
            <v>294</v>
          </cell>
          <cell r="H220">
            <v>2208</v>
          </cell>
          <cell r="I220" t="str">
            <v>椹　口</v>
          </cell>
          <cell r="J220">
            <v>22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4</v>
          </cell>
          <cell r="X220">
            <v>2</v>
          </cell>
          <cell r="Y220">
            <v>1</v>
          </cell>
          <cell r="Z220">
            <v>1</v>
          </cell>
          <cell r="AA220">
            <v>0</v>
          </cell>
          <cell r="AB220">
            <v>0</v>
          </cell>
          <cell r="AC220" t="str">
            <v>×</v>
          </cell>
          <cell r="AD220" t="str">
            <v>×</v>
          </cell>
          <cell r="AE220" t="e">
            <v>#N/A</v>
          </cell>
          <cell r="AF220" t="str">
            <v>×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D221">
            <v>1617</v>
          </cell>
          <cell r="E221" t="str">
            <v>喜　多</v>
          </cell>
          <cell r="F221" t="str">
            <v>香中央</v>
          </cell>
          <cell r="G221">
            <v>293</v>
          </cell>
          <cell r="H221">
            <v>1305</v>
          </cell>
          <cell r="I221" t="str">
            <v>二　川</v>
          </cell>
          <cell r="J221">
            <v>13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4</v>
          </cell>
          <cell r="X221">
            <v>2</v>
          </cell>
          <cell r="Y221">
            <v>1</v>
          </cell>
          <cell r="Z221">
            <v>1</v>
          </cell>
          <cell r="AA221">
            <v>0</v>
          </cell>
          <cell r="AB221">
            <v>0</v>
          </cell>
          <cell r="AC221" t="str">
            <v>×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3608</v>
          </cell>
          <cell r="E222" t="str">
            <v>川　人</v>
          </cell>
          <cell r="F222" t="str">
            <v>高　瀬</v>
          </cell>
          <cell r="G222">
            <v>292</v>
          </cell>
          <cell r="H222">
            <v>4402</v>
          </cell>
          <cell r="I222" t="str">
            <v>山　本</v>
          </cell>
          <cell r="J222">
            <v>44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4</v>
          </cell>
          <cell r="X222">
            <v>2</v>
          </cell>
          <cell r="Y222">
            <v>1</v>
          </cell>
          <cell r="Z222">
            <v>1</v>
          </cell>
          <cell r="AA222">
            <v>0</v>
          </cell>
          <cell r="AB222">
            <v>0</v>
          </cell>
          <cell r="AC222" t="str">
            <v>×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1605</v>
          </cell>
          <cell r="E223" t="str">
            <v>白　川</v>
          </cell>
          <cell r="F223" t="str">
            <v>香中央</v>
          </cell>
          <cell r="G223">
            <v>291</v>
          </cell>
          <cell r="H223">
            <v>104</v>
          </cell>
          <cell r="I223" t="str">
            <v>橋　本</v>
          </cell>
          <cell r="J223">
            <v>1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4</v>
          </cell>
          <cell r="X223">
            <v>2</v>
          </cell>
          <cell r="Y223">
            <v>1</v>
          </cell>
          <cell r="Z223">
            <v>1</v>
          </cell>
          <cell r="AA223">
            <v>1</v>
          </cell>
          <cell r="AB223">
            <v>1</v>
          </cell>
          <cell r="AC223" t="str">
            <v>×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1413</v>
          </cell>
          <cell r="E224" t="str">
            <v>平　田汰</v>
          </cell>
          <cell r="F224" t="str">
            <v>高桜井</v>
          </cell>
          <cell r="G224">
            <v>290</v>
          </cell>
          <cell r="H224">
            <v>1304</v>
          </cell>
          <cell r="I224" t="str">
            <v>　仲</v>
          </cell>
          <cell r="J224">
            <v>13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4</v>
          </cell>
          <cell r="X224">
            <v>2</v>
          </cell>
          <cell r="Y224">
            <v>1</v>
          </cell>
          <cell r="Z224">
            <v>1</v>
          </cell>
          <cell r="AA224">
            <v>0</v>
          </cell>
          <cell r="AB224">
            <v>0</v>
          </cell>
          <cell r="AC224" t="str">
            <v>×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604</v>
          </cell>
          <cell r="E225" t="str">
            <v>木　村</v>
          </cell>
          <cell r="F225" t="str">
            <v>志　度</v>
          </cell>
          <cell r="G225">
            <v>289</v>
          </cell>
          <cell r="H225">
            <v>907</v>
          </cell>
          <cell r="I225" t="str">
            <v>八　木</v>
          </cell>
          <cell r="J225">
            <v>9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4</v>
          </cell>
          <cell r="X225">
            <v>2</v>
          </cell>
          <cell r="Y225">
            <v>1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×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203</v>
          </cell>
          <cell r="E226" t="str">
            <v>阿　佐</v>
          </cell>
          <cell r="F226" t="str">
            <v>三本松</v>
          </cell>
          <cell r="G226">
            <v>288</v>
          </cell>
          <cell r="H226">
            <v>2816</v>
          </cell>
          <cell r="I226" t="str">
            <v>澤　田</v>
          </cell>
          <cell r="J226">
            <v>28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4</v>
          </cell>
          <cell r="X226">
            <v>2</v>
          </cell>
          <cell r="Y226">
            <v>1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×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1612</v>
          </cell>
          <cell r="E227" t="str">
            <v>山　田</v>
          </cell>
          <cell r="F227" t="str">
            <v>香中央</v>
          </cell>
          <cell r="G227">
            <v>287</v>
          </cell>
          <cell r="H227">
            <v>4011</v>
          </cell>
          <cell r="I227" t="str">
            <v>辻󠄀</v>
          </cell>
          <cell r="J227">
            <v>40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4</v>
          </cell>
          <cell r="X227">
            <v>2</v>
          </cell>
          <cell r="Y227">
            <v>1</v>
          </cell>
          <cell r="Z227">
            <v>1</v>
          </cell>
          <cell r="AA227">
            <v>0</v>
          </cell>
          <cell r="AB227">
            <v>0</v>
          </cell>
          <cell r="AC227" t="str">
            <v>×</v>
          </cell>
          <cell r="AD227" t="str">
            <v>×</v>
          </cell>
          <cell r="AE227" t="e">
            <v>#N/A</v>
          </cell>
          <cell r="AF227" t="str">
            <v>×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1415</v>
          </cell>
          <cell r="E228" t="str">
            <v>髙　尾</v>
          </cell>
          <cell r="F228" t="str">
            <v>高桜井</v>
          </cell>
          <cell r="G228">
            <v>286</v>
          </cell>
          <cell r="H228">
            <v>4009</v>
          </cell>
          <cell r="I228" t="str">
            <v>　森</v>
          </cell>
          <cell r="J228">
            <v>40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4</v>
          </cell>
          <cell r="X228">
            <v>2</v>
          </cell>
          <cell r="Y228">
            <v>1</v>
          </cell>
          <cell r="Z228">
            <v>1</v>
          </cell>
          <cell r="AA228">
            <v>1</v>
          </cell>
          <cell r="AB228">
            <v>0</v>
          </cell>
          <cell r="AC228" t="str">
            <v>×</v>
          </cell>
          <cell r="AD228" t="str">
            <v>×</v>
          </cell>
          <cell r="AE228" t="e">
            <v>#N/A</v>
          </cell>
          <cell r="AF228" t="str">
            <v>×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2108</v>
          </cell>
          <cell r="E229" t="str">
            <v>芳　地</v>
          </cell>
          <cell r="F229" t="str">
            <v>高松西</v>
          </cell>
          <cell r="G229">
            <v>285</v>
          </cell>
          <cell r="H229">
            <v>1408</v>
          </cell>
          <cell r="I229" t="str">
            <v>岩　田</v>
          </cell>
          <cell r="J229">
            <v>14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4</v>
          </cell>
          <cell r="X229">
            <v>2</v>
          </cell>
          <cell r="Y229">
            <v>1</v>
          </cell>
          <cell r="Z229">
            <v>1</v>
          </cell>
          <cell r="AA229">
            <v>0</v>
          </cell>
          <cell r="AB229">
            <v>0</v>
          </cell>
          <cell r="AC229" t="str">
            <v>×</v>
          </cell>
          <cell r="AD229" t="str">
            <v>×</v>
          </cell>
          <cell r="AE229" t="e">
            <v>#N/A</v>
          </cell>
          <cell r="AF229" t="str">
            <v>×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3306</v>
          </cell>
          <cell r="E230" t="str">
            <v>渡　辺</v>
          </cell>
          <cell r="F230" t="str">
            <v>善　一</v>
          </cell>
          <cell r="G230">
            <v>284</v>
          </cell>
          <cell r="H230">
            <v>1504</v>
          </cell>
          <cell r="I230" t="str">
            <v>藤　井</v>
          </cell>
          <cell r="J230">
            <v>15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4</v>
          </cell>
          <cell r="X230">
            <v>2</v>
          </cell>
          <cell r="Y230">
            <v>1</v>
          </cell>
          <cell r="Z230">
            <v>1</v>
          </cell>
          <cell r="AA230">
            <v>0</v>
          </cell>
          <cell r="AB230">
            <v>0</v>
          </cell>
          <cell r="AC230" t="str">
            <v>×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D231">
            <v>3802</v>
          </cell>
          <cell r="E231" t="str">
            <v>山　階</v>
          </cell>
          <cell r="F231" t="str">
            <v>笠　田</v>
          </cell>
          <cell r="G231">
            <v>283</v>
          </cell>
          <cell r="H231">
            <v>4008</v>
          </cell>
          <cell r="I231" t="str">
            <v>藤　田</v>
          </cell>
          <cell r="J231">
            <v>40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4</v>
          </cell>
          <cell r="X231">
            <v>2</v>
          </cell>
          <cell r="Y231">
            <v>1</v>
          </cell>
          <cell r="Z231">
            <v>1</v>
          </cell>
          <cell r="AA231">
            <v>0</v>
          </cell>
          <cell r="AB231">
            <v>0</v>
          </cell>
          <cell r="AC231" t="str">
            <v>×</v>
          </cell>
          <cell r="AD231" t="str">
            <v>×</v>
          </cell>
          <cell r="AE231" t="e">
            <v>#N/A</v>
          </cell>
          <cell r="AF231" t="str">
            <v>×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1212</v>
          </cell>
          <cell r="E232" t="str">
            <v>岡　部</v>
          </cell>
          <cell r="F232" t="str">
            <v>高　松</v>
          </cell>
          <cell r="G232">
            <v>282</v>
          </cell>
          <cell r="H232">
            <v>3502</v>
          </cell>
          <cell r="I232" t="str">
            <v>森　近</v>
          </cell>
          <cell r="J232">
            <v>35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4</v>
          </cell>
          <cell r="X232">
            <v>2</v>
          </cell>
          <cell r="Y232">
            <v>1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C233" t="str">
            <v>①</v>
          </cell>
          <cell r="D233">
            <v>510</v>
          </cell>
          <cell r="E233" t="str">
            <v>黒　口</v>
          </cell>
          <cell r="F233" t="str">
            <v>石　田</v>
          </cell>
          <cell r="G233">
            <v>281</v>
          </cell>
          <cell r="H233">
            <v>2406</v>
          </cell>
          <cell r="I233" t="str">
            <v>　秋</v>
          </cell>
          <cell r="J233">
            <v>24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4</v>
          </cell>
          <cell r="X233">
            <v>2</v>
          </cell>
          <cell r="Y233">
            <v>1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2812</v>
          </cell>
          <cell r="E234" t="str">
            <v>山　中</v>
          </cell>
          <cell r="F234" t="str">
            <v>丸　亀</v>
          </cell>
          <cell r="G234">
            <v>280</v>
          </cell>
          <cell r="H234">
            <v>2904</v>
          </cell>
          <cell r="I234" t="str">
            <v>青　木</v>
          </cell>
          <cell r="J234">
            <v>29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4</v>
          </cell>
          <cell r="X234">
            <v>2</v>
          </cell>
          <cell r="Y234">
            <v>1</v>
          </cell>
          <cell r="Z234">
            <v>1</v>
          </cell>
          <cell r="AA234">
            <v>0</v>
          </cell>
          <cell r="AB234">
            <v>0</v>
          </cell>
          <cell r="AC234" t="str">
            <v>×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C235" t="str">
            <v>①</v>
          </cell>
          <cell r="D235">
            <v>2903</v>
          </cell>
          <cell r="E235" t="str">
            <v>夛　田</v>
          </cell>
          <cell r="F235" t="str">
            <v>丸城西</v>
          </cell>
          <cell r="G235">
            <v>279</v>
          </cell>
          <cell r="H235">
            <v>702</v>
          </cell>
          <cell r="I235" t="str">
            <v>山　上</v>
          </cell>
          <cell r="J235">
            <v>7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4</v>
          </cell>
          <cell r="X235">
            <v>2</v>
          </cell>
          <cell r="Y235">
            <v>1</v>
          </cell>
          <cell r="Z235">
            <v>1</v>
          </cell>
          <cell r="AA235">
            <v>1</v>
          </cell>
          <cell r="AB235">
            <v>1</v>
          </cell>
          <cell r="AC235" t="str">
            <v>×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D236">
            <v>4401</v>
          </cell>
          <cell r="E236" t="str">
            <v>佐　野</v>
          </cell>
          <cell r="F236" t="str">
            <v>高専高</v>
          </cell>
          <cell r="G236">
            <v>278</v>
          </cell>
          <cell r="H236">
            <v>2905</v>
          </cell>
          <cell r="I236" t="str">
            <v>石　川</v>
          </cell>
          <cell r="J236">
            <v>29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4</v>
          </cell>
          <cell r="X236">
            <v>2</v>
          </cell>
          <cell r="Y236">
            <v>1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C237" t="str">
            <v>①</v>
          </cell>
          <cell r="D237">
            <v>910</v>
          </cell>
          <cell r="E237" t="str">
            <v>小　西</v>
          </cell>
          <cell r="F237" t="str">
            <v>高松東</v>
          </cell>
          <cell r="G237">
            <v>277</v>
          </cell>
          <cell r="H237">
            <v>2703</v>
          </cell>
          <cell r="I237" t="str">
            <v>音　島</v>
          </cell>
          <cell r="J237">
            <v>27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4</v>
          </cell>
          <cell r="X237">
            <v>2</v>
          </cell>
          <cell r="Y237">
            <v>1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D238">
            <v>1211</v>
          </cell>
          <cell r="E238" t="str">
            <v>能　祖</v>
          </cell>
          <cell r="F238" t="str">
            <v>高　松</v>
          </cell>
          <cell r="G238">
            <v>276</v>
          </cell>
          <cell r="H238">
            <v>3105</v>
          </cell>
          <cell r="I238" t="str">
            <v>氏　家</v>
          </cell>
          <cell r="J238">
            <v>31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4</v>
          </cell>
          <cell r="X238">
            <v>2</v>
          </cell>
          <cell r="Y238">
            <v>1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C239" t="str">
            <v>①</v>
          </cell>
          <cell r="D239">
            <v>1613</v>
          </cell>
          <cell r="E239" t="str">
            <v>谷　川</v>
          </cell>
          <cell r="F239" t="str">
            <v>香中央</v>
          </cell>
          <cell r="G239">
            <v>275</v>
          </cell>
          <cell r="H239">
            <v>2405</v>
          </cell>
          <cell r="I239" t="str">
            <v>三　野</v>
          </cell>
          <cell r="J239">
            <v>24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4</v>
          </cell>
          <cell r="X239">
            <v>2</v>
          </cell>
          <cell r="Y239">
            <v>1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C240" t="str">
            <v>①</v>
          </cell>
          <cell r="D240">
            <v>3311</v>
          </cell>
          <cell r="E240" t="str">
            <v>矢　野</v>
          </cell>
          <cell r="F240" t="str">
            <v>善　一</v>
          </cell>
          <cell r="G240">
            <v>274</v>
          </cell>
          <cell r="H240">
            <v>507</v>
          </cell>
          <cell r="I240" t="str">
            <v>大　隅</v>
          </cell>
          <cell r="J240">
            <v>5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4</v>
          </cell>
          <cell r="X240">
            <v>2</v>
          </cell>
          <cell r="Y240">
            <v>1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C241" t="str">
            <v>①</v>
          </cell>
          <cell r="D241">
            <v>1015</v>
          </cell>
          <cell r="E241" t="str">
            <v>筒　井</v>
          </cell>
          <cell r="F241" t="str">
            <v>高中央</v>
          </cell>
          <cell r="G241">
            <v>273</v>
          </cell>
          <cell r="H241">
            <v>2808</v>
          </cell>
          <cell r="I241" t="str">
            <v>吉　田</v>
          </cell>
          <cell r="J241">
            <v>28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4</v>
          </cell>
          <cell r="X241">
            <v>2</v>
          </cell>
          <cell r="Y241">
            <v>1</v>
          </cell>
          <cell r="Z241">
            <v>1</v>
          </cell>
          <cell r="AA241">
            <v>1</v>
          </cell>
          <cell r="AB241">
            <v>0</v>
          </cell>
          <cell r="AC241" t="str">
            <v>×</v>
          </cell>
          <cell r="AD241" t="str">
            <v>×</v>
          </cell>
          <cell r="AE241" t="e">
            <v>#N/A</v>
          </cell>
          <cell r="AF241" t="str">
            <v>×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1619</v>
          </cell>
          <cell r="E242" t="str">
            <v>金　正</v>
          </cell>
          <cell r="F242" t="str">
            <v>香中央</v>
          </cell>
          <cell r="G242">
            <v>272</v>
          </cell>
          <cell r="H242">
            <v>708</v>
          </cell>
          <cell r="I242" t="str">
            <v>澤　地</v>
          </cell>
          <cell r="J242">
            <v>7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4</v>
          </cell>
          <cell r="X242">
            <v>2</v>
          </cell>
          <cell r="Y242">
            <v>1</v>
          </cell>
          <cell r="Z242">
            <v>1</v>
          </cell>
          <cell r="AA242">
            <v>0</v>
          </cell>
          <cell r="AB242">
            <v>0</v>
          </cell>
          <cell r="AC242" t="str">
            <v>×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1618</v>
          </cell>
          <cell r="E243" t="str">
            <v>高　木</v>
          </cell>
          <cell r="F243" t="str">
            <v>香中央</v>
          </cell>
          <cell r="G243">
            <v>271</v>
          </cell>
          <cell r="H243">
            <v>3506</v>
          </cell>
          <cell r="I243" t="str">
            <v>宮　脇</v>
          </cell>
          <cell r="J243">
            <v>35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4</v>
          </cell>
          <cell r="X243">
            <v>2</v>
          </cell>
          <cell r="Y243">
            <v>1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911</v>
          </cell>
          <cell r="E244" t="str">
            <v>相　原</v>
          </cell>
          <cell r="F244" t="str">
            <v>高松東</v>
          </cell>
          <cell r="G244">
            <v>270</v>
          </cell>
          <cell r="H244">
            <v>2110</v>
          </cell>
          <cell r="I244" t="str">
            <v>和　出</v>
          </cell>
          <cell r="J244">
            <v>21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4</v>
          </cell>
          <cell r="X244">
            <v>2</v>
          </cell>
          <cell r="Y244">
            <v>1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2111</v>
          </cell>
          <cell r="E245" t="str">
            <v>吉　田</v>
          </cell>
          <cell r="F245" t="str">
            <v>高松西</v>
          </cell>
          <cell r="G245">
            <v>269</v>
          </cell>
          <cell r="H245">
            <v>1416</v>
          </cell>
          <cell r="I245" t="str">
            <v>中　村</v>
          </cell>
          <cell r="J245">
            <v>14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4</v>
          </cell>
          <cell r="X245">
            <v>2</v>
          </cell>
          <cell r="Y245">
            <v>1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×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4013</v>
          </cell>
          <cell r="E246" t="str">
            <v>中　林</v>
          </cell>
          <cell r="F246" t="str">
            <v>観総合</v>
          </cell>
          <cell r="G246">
            <v>268</v>
          </cell>
          <cell r="H246">
            <v>1417</v>
          </cell>
          <cell r="I246" t="str">
            <v>平　田雄</v>
          </cell>
          <cell r="J246">
            <v>14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4</v>
          </cell>
          <cell r="X246">
            <v>2</v>
          </cell>
          <cell r="Y246">
            <v>1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×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1214</v>
          </cell>
          <cell r="E247" t="str">
            <v>近　藤</v>
          </cell>
          <cell r="F247" t="str">
            <v>高　松</v>
          </cell>
          <cell r="G247">
            <v>267</v>
          </cell>
          <cell r="H247">
            <v>1620</v>
          </cell>
          <cell r="I247" t="str">
            <v>帯　包</v>
          </cell>
          <cell r="J247">
            <v>16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4</v>
          </cell>
          <cell r="X247">
            <v>2</v>
          </cell>
          <cell r="Y247">
            <v>1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×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2822</v>
          </cell>
          <cell r="E248" t="str">
            <v>大　和</v>
          </cell>
          <cell r="F248" t="str">
            <v>丸　亀</v>
          </cell>
          <cell r="G248">
            <v>266</v>
          </cell>
          <cell r="H248">
            <v>512</v>
          </cell>
          <cell r="I248" t="str">
            <v>桑　島</v>
          </cell>
          <cell r="J248">
            <v>5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4</v>
          </cell>
          <cell r="X248">
            <v>2</v>
          </cell>
          <cell r="Y248">
            <v>1</v>
          </cell>
          <cell r="Z248">
            <v>1</v>
          </cell>
          <cell r="AA248">
            <v>0</v>
          </cell>
          <cell r="AB248">
            <v>0</v>
          </cell>
          <cell r="AC248" t="str">
            <v>×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2823</v>
          </cell>
          <cell r="E249" t="str">
            <v>溝　渕</v>
          </cell>
          <cell r="F249" t="str">
            <v>丸　亀</v>
          </cell>
          <cell r="G249">
            <v>265</v>
          </cell>
          <cell r="H249">
            <v>206</v>
          </cell>
          <cell r="I249" t="str">
            <v>矢　野</v>
          </cell>
          <cell r="J249">
            <v>2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4</v>
          </cell>
          <cell r="X249">
            <v>2</v>
          </cell>
          <cell r="Y249">
            <v>1</v>
          </cell>
          <cell r="Z249">
            <v>1</v>
          </cell>
          <cell r="AA249">
            <v>1</v>
          </cell>
          <cell r="AB249">
            <v>0</v>
          </cell>
          <cell r="AC249" t="str">
            <v>×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3611</v>
          </cell>
          <cell r="E250" t="str">
            <v>眞　鍋</v>
          </cell>
          <cell r="F250" t="str">
            <v>高　瀬</v>
          </cell>
          <cell r="G250">
            <v>264</v>
          </cell>
          <cell r="H250">
            <v>1710</v>
          </cell>
          <cell r="I250" t="str">
            <v>向　山</v>
          </cell>
          <cell r="J250">
            <v>17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4</v>
          </cell>
          <cell r="X250">
            <v>2</v>
          </cell>
          <cell r="Y250">
            <v>1</v>
          </cell>
          <cell r="Z250">
            <v>0</v>
          </cell>
          <cell r="AA250">
            <v>0</v>
          </cell>
          <cell r="AB250">
            <v>0</v>
          </cell>
          <cell r="AC250" t="str">
            <v>○</v>
          </cell>
          <cell r="AD250" t="str">
            <v>×</v>
          </cell>
          <cell r="AE250" t="e">
            <v>#N/A</v>
          </cell>
          <cell r="AF250" t="str">
            <v>×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4014</v>
          </cell>
          <cell r="E251" t="str">
            <v>佐　藤</v>
          </cell>
          <cell r="F251" t="str">
            <v>観総合</v>
          </cell>
          <cell r="G251">
            <v>263</v>
          </cell>
          <cell r="H251">
            <v>4506</v>
          </cell>
          <cell r="I251" t="str">
            <v>合　葉</v>
          </cell>
          <cell r="J251">
            <v>45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4</v>
          </cell>
          <cell r="X251">
            <v>2</v>
          </cell>
          <cell r="Y251">
            <v>1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3313</v>
          </cell>
          <cell r="E252" t="str">
            <v>白　井</v>
          </cell>
          <cell r="F252" t="str">
            <v>善　一</v>
          </cell>
          <cell r="G252">
            <v>262</v>
          </cell>
          <cell r="H252">
            <v>2824</v>
          </cell>
          <cell r="I252" t="str">
            <v>田　岡</v>
          </cell>
          <cell r="J252">
            <v>28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4</v>
          </cell>
          <cell r="X252">
            <v>2</v>
          </cell>
          <cell r="Y252">
            <v>1</v>
          </cell>
          <cell r="Z252">
            <v>1</v>
          </cell>
          <cell r="AA252">
            <v>1</v>
          </cell>
          <cell r="AB252">
            <v>0</v>
          </cell>
          <cell r="AC252" t="str">
            <v>×</v>
          </cell>
          <cell r="AD252" t="str">
            <v>×</v>
          </cell>
          <cell r="AE252" t="e">
            <v>#N/A</v>
          </cell>
          <cell r="AF252" t="str">
            <v>×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511</v>
          </cell>
          <cell r="E253" t="str">
            <v>三　谷</v>
          </cell>
          <cell r="F253" t="str">
            <v>石　田</v>
          </cell>
          <cell r="G253">
            <v>261</v>
          </cell>
          <cell r="H253">
            <v>1907</v>
          </cell>
          <cell r="I253" t="str">
            <v>藤　本</v>
          </cell>
          <cell r="J253">
            <v>19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4</v>
          </cell>
          <cell r="X253">
            <v>2</v>
          </cell>
          <cell r="Y253">
            <v>1</v>
          </cell>
          <cell r="Z253">
            <v>1</v>
          </cell>
          <cell r="AA253">
            <v>1</v>
          </cell>
          <cell r="AB253">
            <v>0</v>
          </cell>
          <cell r="AC253" t="str">
            <v>×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2209</v>
          </cell>
          <cell r="E254" t="str">
            <v>古　川</v>
          </cell>
          <cell r="F254" t="str">
            <v>農　経</v>
          </cell>
          <cell r="G254">
            <v>260</v>
          </cell>
          <cell r="H254">
            <v>108</v>
          </cell>
          <cell r="I254" t="str">
            <v>永　岡</v>
          </cell>
          <cell r="J254">
            <v>1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4</v>
          </cell>
          <cell r="X254">
            <v>2</v>
          </cell>
          <cell r="Y254">
            <v>1</v>
          </cell>
          <cell r="Z254">
            <v>1</v>
          </cell>
          <cell r="AA254">
            <v>1</v>
          </cell>
          <cell r="AB254">
            <v>1</v>
          </cell>
          <cell r="AC254" t="str">
            <v>×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3006</v>
          </cell>
          <cell r="E255" t="str">
            <v>幕　内</v>
          </cell>
          <cell r="F255" t="str">
            <v>大手丸</v>
          </cell>
          <cell r="G255">
            <v>259</v>
          </cell>
          <cell r="H255">
            <v>608</v>
          </cell>
          <cell r="I255" t="str">
            <v>寒　川</v>
          </cell>
          <cell r="J255">
            <v>6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4</v>
          </cell>
          <cell r="X255">
            <v>2</v>
          </cell>
          <cell r="Y255">
            <v>1</v>
          </cell>
          <cell r="Z255">
            <v>1</v>
          </cell>
          <cell r="AA255">
            <v>0</v>
          </cell>
          <cell r="AB255">
            <v>0</v>
          </cell>
          <cell r="AC255" t="str">
            <v>×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2407</v>
          </cell>
          <cell r="E256" t="str">
            <v>田　原</v>
          </cell>
          <cell r="F256" t="str">
            <v>坂　出</v>
          </cell>
          <cell r="G256">
            <v>258</v>
          </cell>
          <cell r="H256">
            <v>3106</v>
          </cell>
          <cell r="I256" t="str">
            <v>藤　原</v>
          </cell>
          <cell r="J256">
            <v>31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4</v>
          </cell>
          <cell r="X256">
            <v>2</v>
          </cell>
          <cell r="Y256">
            <v>1</v>
          </cell>
          <cell r="Z256">
            <v>1</v>
          </cell>
          <cell r="AA256">
            <v>1</v>
          </cell>
          <cell r="AB256">
            <v>1</v>
          </cell>
          <cell r="AC256" t="str">
            <v>×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3213</v>
          </cell>
          <cell r="E257" t="str">
            <v>片　岡</v>
          </cell>
          <cell r="F257" t="str">
            <v>多度津</v>
          </cell>
          <cell r="G257">
            <v>257</v>
          </cell>
          <cell r="H257">
            <v>1809</v>
          </cell>
          <cell r="I257" t="str">
            <v>宮　地</v>
          </cell>
          <cell r="J257">
            <v>18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4</v>
          </cell>
          <cell r="X257">
            <v>2</v>
          </cell>
          <cell r="Y257">
            <v>1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1809</v>
          </cell>
          <cell r="E258" t="str">
            <v>宮　地</v>
          </cell>
          <cell r="F258" t="str">
            <v>高工芸</v>
          </cell>
          <cell r="G258">
            <v>256</v>
          </cell>
          <cell r="H258">
            <v>3213</v>
          </cell>
          <cell r="I258" t="str">
            <v>片　岡</v>
          </cell>
          <cell r="J258">
            <v>32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4</v>
          </cell>
          <cell r="X258">
            <v>2</v>
          </cell>
          <cell r="Y258">
            <v>1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3106</v>
          </cell>
          <cell r="E259" t="str">
            <v>藤　原</v>
          </cell>
          <cell r="F259" t="str">
            <v>藤　井</v>
          </cell>
          <cell r="G259">
            <v>255</v>
          </cell>
          <cell r="H259">
            <v>2407</v>
          </cell>
          <cell r="I259" t="str">
            <v>田　原</v>
          </cell>
          <cell r="J259">
            <v>24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4</v>
          </cell>
          <cell r="X259">
            <v>2</v>
          </cell>
          <cell r="Y259">
            <v>1</v>
          </cell>
          <cell r="Z259">
            <v>1</v>
          </cell>
          <cell r="AA259">
            <v>1</v>
          </cell>
          <cell r="AB259">
            <v>1</v>
          </cell>
          <cell r="AC259" t="str">
            <v>×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608</v>
          </cell>
          <cell r="E260" t="str">
            <v>寒　川</v>
          </cell>
          <cell r="F260" t="str">
            <v>志　度</v>
          </cell>
          <cell r="G260">
            <v>254</v>
          </cell>
          <cell r="H260">
            <v>3006</v>
          </cell>
          <cell r="I260" t="str">
            <v>幕　内</v>
          </cell>
          <cell r="J260">
            <v>30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4</v>
          </cell>
          <cell r="X260">
            <v>2</v>
          </cell>
          <cell r="Y260">
            <v>1</v>
          </cell>
          <cell r="Z260">
            <v>1</v>
          </cell>
          <cell r="AA260">
            <v>0</v>
          </cell>
          <cell r="AB260">
            <v>0</v>
          </cell>
          <cell r="AC260" t="str">
            <v>×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108</v>
          </cell>
          <cell r="E261" t="str">
            <v>永　岡</v>
          </cell>
          <cell r="F261" t="str">
            <v>小中央</v>
          </cell>
          <cell r="G261">
            <v>253</v>
          </cell>
          <cell r="H261">
            <v>2209</v>
          </cell>
          <cell r="I261" t="str">
            <v>古　川</v>
          </cell>
          <cell r="J261">
            <v>22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>
            <v>1</v>
          </cell>
          <cell r="R261">
            <v>4</v>
          </cell>
          <cell r="S261">
            <v>4</v>
          </cell>
          <cell r="T261">
            <v>4</v>
          </cell>
          <cell r="U261">
            <v>4</v>
          </cell>
          <cell r="V261">
            <v>4</v>
          </cell>
          <cell r="W261">
            <v>4</v>
          </cell>
          <cell r="X261">
            <v>2</v>
          </cell>
          <cell r="Y261">
            <v>1</v>
          </cell>
          <cell r="Z261">
            <v>1</v>
          </cell>
          <cell r="AA261">
            <v>1</v>
          </cell>
          <cell r="AB261">
            <v>1</v>
          </cell>
          <cell r="AC261" t="str">
            <v>×</v>
          </cell>
          <cell r="AD261" t="str">
            <v>×</v>
          </cell>
          <cell r="AE261" t="e">
            <v>#N/A</v>
          </cell>
          <cell r="AF261" t="str">
            <v>×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1907</v>
          </cell>
          <cell r="E262" t="str">
            <v>藤　本</v>
          </cell>
          <cell r="F262" t="str">
            <v>大手高</v>
          </cell>
          <cell r="G262">
            <v>252</v>
          </cell>
          <cell r="H262">
            <v>511</v>
          </cell>
          <cell r="I262" t="str">
            <v>三　谷</v>
          </cell>
          <cell r="J262">
            <v>5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4</v>
          </cell>
          <cell r="X262">
            <v>2</v>
          </cell>
          <cell r="Y262">
            <v>1</v>
          </cell>
          <cell r="Z262">
            <v>1</v>
          </cell>
          <cell r="AA262">
            <v>1</v>
          </cell>
          <cell r="AB262">
            <v>0</v>
          </cell>
          <cell r="AC262" t="str">
            <v>×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2824</v>
          </cell>
          <cell r="E263" t="str">
            <v>田　岡</v>
          </cell>
          <cell r="F263" t="str">
            <v>丸　亀</v>
          </cell>
          <cell r="G263">
            <v>251</v>
          </cell>
          <cell r="H263">
            <v>3313</v>
          </cell>
          <cell r="I263" t="str">
            <v>白　井</v>
          </cell>
          <cell r="J263">
            <v>33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4</v>
          </cell>
          <cell r="X263">
            <v>2</v>
          </cell>
          <cell r="Y263">
            <v>1</v>
          </cell>
          <cell r="Z263">
            <v>1</v>
          </cell>
          <cell r="AA263">
            <v>1</v>
          </cell>
          <cell r="AB263">
            <v>0</v>
          </cell>
          <cell r="AC263" t="str">
            <v>×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4506</v>
          </cell>
          <cell r="E264" t="str">
            <v>合　葉</v>
          </cell>
          <cell r="F264" t="str">
            <v>高専詫</v>
          </cell>
          <cell r="G264">
            <v>250</v>
          </cell>
          <cell r="H264">
            <v>4014</v>
          </cell>
          <cell r="I264" t="str">
            <v>佐　藤</v>
          </cell>
          <cell r="J264">
            <v>40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4</v>
          </cell>
          <cell r="X264">
            <v>2</v>
          </cell>
          <cell r="Y264">
            <v>1</v>
          </cell>
          <cell r="Z264">
            <v>0</v>
          </cell>
          <cell r="AA264">
            <v>0</v>
          </cell>
          <cell r="AB264">
            <v>0</v>
          </cell>
          <cell r="AC264" t="str">
            <v>○</v>
          </cell>
          <cell r="AD264" t="str">
            <v>×</v>
          </cell>
          <cell r="AE264" t="e">
            <v>#N/A</v>
          </cell>
          <cell r="AF264" t="str">
            <v>×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1710</v>
          </cell>
          <cell r="E265" t="str">
            <v>向　山</v>
          </cell>
          <cell r="F265" t="str">
            <v>英　明</v>
          </cell>
          <cell r="G265">
            <v>249</v>
          </cell>
          <cell r="H265">
            <v>3611</v>
          </cell>
          <cell r="I265" t="str">
            <v>眞　鍋</v>
          </cell>
          <cell r="J265">
            <v>36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4</v>
          </cell>
          <cell r="X265">
            <v>2</v>
          </cell>
          <cell r="Y265">
            <v>1</v>
          </cell>
          <cell r="Z265">
            <v>0</v>
          </cell>
          <cell r="AA265">
            <v>0</v>
          </cell>
          <cell r="AB265">
            <v>0</v>
          </cell>
          <cell r="AC265" t="str">
            <v>○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206</v>
          </cell>
          <cell r="E266" t="str">
            <v>矢　野</v>
          </cell>
          <cell r="F266" t="str">
            <v>三本松</v>
          </cell>
          <cell r="G266">
            <v>248</v>
          </cell>
          <cell r="H266">
            <v>2823</v>
          </cell>
          <cell r="I266" t="str">
            <v>溝　渕</v>
          </cell>
          <cell r="J266">
            <v>28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4</v>
          </cell>
          <cell r="X266">
            <v>2</v>
          </cell>
          <cell r="Y266">
            <v>1</v>
          </cell>
          <cell r="Z266">
            <v>1</v>
          </cell>
          <cell r="AA266">
            <v>1</v>
          </cell>
          <cell r="AB266">
            <v>0</v>
          </cell>
          <cell r="AC266" t="str">
            <v>×</v>
          </cell>
          <cell r="AD266" t="str">
            <v>×</v>
          </cell>
          <cell r="AE266" t="e">
            <v>#N/A</v>
          </cell>
          <cell r="AF266" t="str">
            <v>×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512</v>
          </cell>
          <cell r="E267" t="str">
            <v>桑　島</v>
          </cell>
          <cell r="F267" t="str">
            <v>石　田</v>
          </cell>
          <cell r="G267">
            <v>247</v>
          </cell>
          <cell r="H267">
            <v>2822</v>
          </cell>
          <cell r="I267" t="str">
            <v>大　和</v>
          </cell>
          <cell r="J267">
            <v>28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4</v>
          </cell>
          <cell r="X267">
            <v>2</v>
          </cell>
          <cell r="Y267">
            <v>1</v>
          </cell>
          <cell r="Z267">
            <v>1</v>
          </cell>
          <cell r="AA267">
            <v>0</v>
          </cell>
          <cell r="AB267">
            <v>0</v>
          </cell>
          <cell r="AC267" t="str">
            <v>×</v>
          </cell>
          <cell r="AD267" t="str">
            <v>×</v>
          </cell>
          <cell r="AE267" t="e">
            <v>#N/A</v>
          </cell>
          <cell r="AF267" t="str">
            <v>×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1620</v>
          </cell>
          <cell r="E268" t="str">
            <v>帯　包</v>
          </cell>
          <cell r="F268" t="str">
            <v>香中央</v>
          </cell>
          <cell r="G268">
            <v>246</v>
          </cell>
          <cell r="H268">
            <v>1214</v>
          </cell>
          <cell r="I268" t="str">
            <v>近　藤</v>
          </cell>
          <cell r="J268">
            <v>12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4</v>
          </cell>
          <cell r="X268">
            <v>2</v>
          </cell>
          <cell r="Y268">
            <v>1</v>
          </cell>
          <cell r="Z268">
            <v>0</v>
          </cell>
          <cell r="AA268">
            <v>0</v>
          </cell>
          <cell r="AB268">
            <v>0</v>
          </cell>
          <cell r="AC268" t="str">
            <v>○</v>
          </cell>
          <cell r="AD268" t="str">
            <v>×</v>
          </cell>
          <cell r="AE268" t="e">
            <v>#N/A</v>
          </cell>
          <cell r="AF268" t="str">
            <v>×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1417</v>
          </cell>
          <cell r="E269" t="str">
            <v>平　田雄</v>
          </cell>
          <cell r="F269" t="str">
            <v>高桜井</v>
          </cell>
          <cell r="G269">
            <v>245</v>
          </cell>
          <cell r="H269">
            <v>4013</v>
          </cell>
          <cell r="I269" t="str">
            <v>中　林</v>
          </cell>
          <cell r="J269">
            <v>40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4</v>
          </cell>
          <cell r="X269">
            <v>2</v>
          </cell>
          <cell r="Y269">
            <v>1</v>
          </cell>
          <cell r="Z269">
            <v>0</v>
          </cell>
          <cell r="AA269">
            <v>0</v>
          </cell>
          <cell r="AB269">
            <v>0</v>
          </cell>
          <cell r="AC269" t="str">
            <v>○</v>
          </cell>
          <cell r="AD269" t="str">
            <v>×</v>
          </cell>
          <cell r="AE269" t="e">
            <v>#N/A</v>
          </cell>
          <cell r="AF269" t="str">
            <v>×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1416</v>
          </cell>
          <cell r="E270" t="str">
            <v>中　村</v>
          </cell>
          <cell r="F270" t="str">
            <v>高桜井</v>
          </cell>
          <cell r="G270">
            <v>244</v>
          </cell>
          <cell r="H270">
            <v>2111</v>
          </cell>
          <cell r="I270" t="str">
            <v>吉　田</v>
          </cell>
          <cell r="J270">
            <v>21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4</v>
          </cell>
          <cell r="X270">
            <v>2</v>
          </cell>
          <cell r="Y270">
            <v>1</v>
          </cell>
          <cell r="Z270">
            <v>0</v>
          </cell>
          <cell r="AA270">
            <v>0</v>
          </cell>
          <cell r="AB270">
            <v>0</v>
          </cell>
          <cell r="AC270" t="str">
            <v>○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2110</v>
          </cell>
          <cell r="E271" t="str">
            <v>和　出</v>
          </cell>
          <cell r="F271" t="str">
            <v>高松西</v>
          </cell>
          <cell r="G271">
            <v>243</v>
          </cell>
          <cell r="H271">
            <v>911</v>
          </cell>
          <cell r="I271" t="str">
            <v>相　原</v>
          </cell>
          <cell r="J271">
            <v>9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4</v>
          </cell>
          <cell r="X271">
            <v>2</v>
          </cell>
          <cell r="Y271">
            <v>1</v>
          </cell>
          <cell r="Z271">
            <v>0</v>
          </cell>
          <cell r="AA271">
            <v>0</v>
          </cell>
          <cell r="AB271">
            <v>0</v>
          </cell>
          <cell r="AC271" t="str">
            <v>○</v>
          </cell>
          <cell r="AD271" t="str">
            <v>×</v>
          </cell>
          <cell r="AE271" t="e">
            <v>#N/A</v>
          </cell>
          <cell r="AF271" t="str">
            <v>×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3506</v>
          </cell>
          <cell r="E272" t="str">
            <v>宮　脇</v>
          </cell>
          <cell r="F272" t="str">
            <v>琴　平</v>
          </cell>
          <cell r="G272">
            <v>242</v>
          </cell>
          <cell r="H272">
            <v>1618</v>
          </cell>
          <cell r="I272" t="str">
            <v>高　木</v>
          </cell>
          <cell r="J272">
            <v>16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4</v>
          </cell>
          <cell r="X272">
            <v>2</v>
          </cell>
          <cell r="Y272">
            <v>1</v>
          </cell>
          <cell r="Z272">
            <v>0</v>
          </cell>
          <cell r="AA272">
            <v>0</v>
          </cell>
          <cell r="AB272">
            <v>0</v>
          </cell>
          <cell r="AC272" t="str">
            <v>○</v>
          </cell>
          <cell r="AD272" t="str">
            <v>×</v>
          </cell>
          <cell r="AE272" t="e">
            <v>#N/A</v>
          </cell>
          <cell r="AF272" t="str">
            <v>×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708</v>
          </cell>
          <cell r="E273" t="str">
            <v>澤　地</v>
          </cell>
          <cell r="F273" t="str">
            <v>三　木</v>
          </cell>
          <cell r="G273">
            <v>241</v>
          </cell>
          <cell r="H273">
            <v>1619</v>
          </cell>
          <cell r="I273" t="str">
            <v>金　正</v>
          </cell>
          <cell r="J273">
            <v>16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4</v>
          </cell>
          <cell r="X273">
            <v>2</v>
          </cell>
          <cell r="Y273">
            <v>1</v>
          </cell>
          <cell r="Z273">
            <v>1</v>
          </cell>
          <cell r="AA273">
            <v>0</v>
          </cell>
          <cell r="AB273">
            <v>0</v>
          </cell>
          <cell r="AC273" t="str">
            <v>×</v>
          </cell>
          <cell r="AD273" t="str">
            <v>×</v>
          </cell>
          <cell r="AE273" t="e">
            <v>#N/A</v>
          </cell>
          <cell r="AF273" t="str">
            <v>×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4</v>
          </cell>
          <cell r="C274" t="str">
            <v>①</v>
          </cell>
          <cell r="D274">
            <v>2808</v>
          </cell>
          <cell r="E274" t="str">
            <v>吉　田</v>
          </cell>
          <cell r="F274" t="str">
            <v>丸　亀</v>
          </cell>
          <cell r="G274">
            <v>240</v>
          </cell>
          <cell r="H274">
            <v>1015</v>
          </cell>
          <cell r="I274" t="str">
            <v>筒　井</v>
          </cell>
          <cell r="J274">
            <v>10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4</v>
          </cell>
          <cell r="X274">
            <v>2</v>
          </cell>
          <cell r="Y274">
            <v>1</v>
          </cell>
          <cell r="Z274">
            <v>1</v>
          </cell>
          <cell r="AA274">
            <v>1</v>
          </cell>
          <cell r="AB274">
            <v>0</v>
          </cell>
          <cell r="AC274" t="str">
            <v>×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4</v>
          </cell>
          <cell r="C275" t="str">
            <v>①</v>
          </cell>
          <cell r="D275">
            <v>507</v>
          </cell>
          <cell r="E275" t="str">
            <v>大　隅</v>
          </cell>
          <cell r="F275" t="str">
            <v>石　田</v>
          </cell>
          <cell r="G275">
            <v>239</v>
          </cell>
          <cell r="H275">
            <v>3311</v>
          </cell>
          <cell r="I275" t="str">
            <v>矢　野</v>
          </cell>
          <cell r="J275">
            <v>33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4</v>
          </cell>
          <cell r="X275">
            <v>2</v>
          </cell>
          <cell r="Y275">
            <v>1</v>
          </cell>
          <cell r="Z275">
            <v>0</v>
          </cell>
          <cell r="AA275">
            <v>0</v>
          </cell>
          <cell r="AB275">
            <v>0</v>
          </cell>
          <cell r="AC275" t="str">
            <v>○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4</v>
          </cell>
          <cell r="C276" t="str">
            <v>①</v>
          </cell>
          <cell r="D276">
            <v>2405</v>
          </cell>
          <cell r="E276" t="str">
            <v>三　野</v>
          </cell>
          <cell r="F276" t="str">
            <v>坂　出</v>
          </cell>
          <cell r="G276">
            <v>238</v>
          </cell>
          <cell r="H276">
            <v>1613</v>
          </cell>
          <cell r="I276" t="str">
            <v>谷　川</v>
          </cell>
          <cell r="J276">
            <v>16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4</v>
          </cell>
          <cell r="X276">
            <v>2</v>
          </cell>
          <cell r="Y276">
            <v>1</v>
          </cell>
          <cell r="Z276">
            <v>0</v>
          </cell>
          <cell r="AA276">
            <v>0</v>
          </cell>
          <cell r="AB276">
            <v>0</v>
          </cell>
          <cell r="AC276" t="str">
            <v>○</v>
          </cell>
          <cell r="AD276" t="str">
            <v>×</v>
          </cell>
          <cell r="AE276" t="e">
            <v>#N/A</v>
          </cell>
          <cell r="AF276" t="str">
            <v>×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4</v>
          </cell>
          <cell r="D277">
            <v>3105</v>
          </cell>
          <cell r="E277" t="str">
            <v>氏　家</v>
          </cell>
          <cell r="F277" t="str">
            <v>藤　井</v>
          </cell>
          <cell r="G277">
            <v>237</v>
          </cell>
          <cell r="H277">
            <v>1211</v>
          </cell>
          <cell r="I277" t="str">
            <v>能　祖</v>
          </cell>
          <cell r="J277">
            <v>12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4</v>
          </cell>
          <cell r="X277">
            <v>2</v>
          </cell>
          <cell r="Y277">
            <v>1</v>
          </cell>
          <cell r="Z277">
            <v>0</v>
          </cell>
          <cell r="AA277">
            <v>0</v>
          </cell>
          <cell r="AB277">
            <v>0</v>
          </cell>
          <cell r="AC277" t="str">
            <v>○</v>
          </cell>
          <cell r="AD277" t="str">
            <v>×</v>
          </cell>
          <cell r="AE277" t="e">
            <v>#N/A</v>
          </cell>
          <cell r="AF277" t="str">
            <v>×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4</v>
          </cell>
          <cell r="C278" t="str">
            <v>①</v>
          </cell>
          <cell r="D278">
            <v>2703</v>
          </cell>
          <cell r="E278" t="str">
            <v>音　島</v>
          </cell>
          <cell r="F278" t="str">
            <v>坂出工</v>
          </cell>
          <cell r="G278">
            <v>236</v>
          </cell>
          <cell r="H278">
            <v>910</v>
          </cell>
          <cell r="I278" t="str">
            <v>小　西</v>
          </cell>
          <cell r="J278">
            <v>9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4</v>
          </cell>
          <cell r="X278">
            <v>2</v>
          </cell>
          <cell r="Y278">
            <v>1</v>
          </cell>
          <cell r="Z278">
            <v>0</v>
          </cell>
          <cell r="AA278">
            <v>0</v>
          </cell>
          <cell r="AB278">
            <v>0</v>
          </cell>
          <cell r="AC278" t="str">
            <v>○</v>
          </cell>
          <cell r="AD278" t="str">
            <v>×</v>
          </cell>
          <cell r="AE278" t="e">
            <v>#N/A</v>
          </cell>
          <cell r="AF278" t="str">
            <v>×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4</v>
          </cell>
          <cell r="D279">
            <v>2905</v>
          </cell>
          <cell r="E279" t="str">
            <v>石　川</v>
          </cell>
          <cell r="F279" t="str">
            <v>丸城西</v>
          </cell>
          <cell r="G279">
            <v>235</v>
          </cell>
          <cell r="H279">
            <v>4401</v>
          </cell>
          <cell r="I279" t="str">
            <v>佐　野</v>
          </cell>
          <cell r="J279">
            <v>44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4</v>
          </cell>
          <cell r="X279">
            <v>2</v>
          </cell>
          <cell r="Y279">
            <v>1</v>
          </cell>
          <cell r="Z279">
            <v>0</v>
          </cell>
          <cell r="AA279">
            <v>0</v>
          </cell>
          <cell r="AB279">
            <v>0</v>
          </cell>
          <cell r="AC279" t="str">
            <v>○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4</v>
          </cell>
          <cell r="C280" t="str">
            <v>①</v>
          </cell>
          <cell r="D280">
            <v>702</v>
          </cell>
          <cell r="E280" t="str">
            <v>山　上</v>
          </cell>
          <cell r="F280" t="str">
            <v>三　木</v>
          </cell>
          <cell r="G280">
            <v>234</v>
          </cell>
          <cell r="H280">
            <v>2903</v>
          </cell>
          <cell r="I280" t="str">
            <v>夛　田</v>
          </cell>
          <cell r="J280">
            <v>29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4</v>
          </cell>
          <cell r="X280">
            <v>2</v>
          </cell>
          <cell r="Y280">
            <v>1</v>
          </cell>
          <cell r="Z280">
            <v>1</v>
          </cell>
          <cell r="AA280">
            <v>1</v>
          </cell>
          <cell r="AB280">
            <v>1</v>
          </cell>
          <cell r="AC280" t="str">
            <v>×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4</v>
          </cell>
          <cell r="C281" t="str">
            <v>①</v>
          </cell>
          <cell r="D281">
            <v>2904</v>
          </cell>
          <cell r="E281" t="str">
            <v>青　木</v>
          </cell>
          <cell r="F281" t="str">
            <v>丸城西</v>
          </cell>
          <cell r="G281">
            <v>233</v>
          </cell>
          <cell r="H281">
            <v>2812</v>
          </cell>
          <cell r="I281" t="str">
            <v>山　中</v>
          </cell>
          <cell r="J281">
            <v>28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4</v>
          </cell>
          <cell r="X281">
            <v>2</v>
          </cell>
          <cell r="Y281">
            <v>1</v>
          </cell>
          <cell r="Z281">
            <v>1</v>
          </cell>
          <cell r="AA281">
            <v>0</v>
          </cell>
          <cell r="AB281">
            <v>0</v>
          </cell>
          <cell r="AC281" t="str">
            <v>×</v>
          </cell>
          <cell r="AD281" t="str">
            <v>×</v>
          </cell>
          <cell r="AE281" t="e">
            <v>#N/A</v>
          </cell>
          <cell r="AF281" t="str">
            <v>×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4</v>
          </cell>
          <cell r="D282">
            <v>2406</v>
          </cell>
          <cell r="E282" t="str">
            <v>　秋</v>
          </cell>
          <cell r="F282" t="str">
            <v>坂　出</v>
          </cell>
          <cell r="G282">
            <v>232</v>
          </cell>
          <cell r="H282">
            <v>510</v>
          </cell>
          <cell r="I282" t="str">
            <v>黒　口</v>
          </cell>
          <cell r="J282">
            <v>5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4</v>
          </cell>
          <cell r="X282">
            <v>2</v>
          </cell>
          <cell r="Y282">
            <v>1</v>
          </cell>
          <cell r="Z282">
            <v>0</v>
          </cell>
          <cell r="AA282">
            <v>0</v>
          </cell>
          <cell r="AB282">
            <v>0</v>
          </cell>
          <cell r="AC282" t="str">
            <v>○</v>
          </cell>
          <cell r="AD282" t="str">
            <v>×</v>
          </cell>
          <cell r="AE282" t="e">
            <v>#N/A</v>
          </cell>
          <cell r="AF282" t="str">
            <v>○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4</v>
          </cell>
          <cell r="C283" t="str">
            <v>①</v>
          </cell>
          <cell r="D283">
            <v>3502</v>
          </cell>
          <cell r="E283" t="str">
            <v>森　近</v>
          </cell>
          <cell r="F283" t="str">
            <v>琴　平</v>
          </cell>
          <cell r="G283">
            <v>231</v>
          </cell>
          <cell r="H283">
            <v>1212</v>
          </cell>
          <cell r="I283" t="str">
            <v>岡　部</v>
          </cell>
          <cell r="J283">
            <v>12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4</v>
          </cell>
          <cell r="X283">
            <v>2</v>
          </cell>
          <cell r="Y283">
            <v>1</v>
          </cell>
          <cell r="Z283">
            <v>0</v>
          </cell>
          <cell r="AA283">
            <v>0</v>
          </cell>
          <cell r="AB283">
            <v>0</v>
          </cell>
          <cell r="AC283" t="str">
            <v>○</v>
          </cell>
          <cell r="AD283" t="str">
            <v>×</v>
          </cell>
          <cell r="AE283" t="e">
            <v>#N/A</v>
          </cell>
          <cell r="AF283" t="str">
            <v>×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4</v>
          </cell>
          <cell r="C284" t="str">
            <v>①</v>
          </cell>
          <cell r="D284">
            <v>4008</v>
          </cell>
          <cell r="E284" t="str">
            <v>藤　田</v>
          </cell>
          <cell r="F284" t="str">
            <v>観総合</v>
          </cell>
          <cell r="G284">
            <v>230</v>
          </cell>
          <cell r="H284">
            <v>3802</v>
          </cell>
          <cell r="I284" t="str">
            <v>山　階</v>
          </cell>
          <cell r="J284">
            <v>38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4</v>
          </cell>
          <cell r="X284">
            <v>2</v>
          </cell>
          <cell r="Y284">
            <v>1</v>
          </cell>
          <cell r="Z284">
            <v>1</v>
          </cell>
          <cell r="AA284">
            <v>0</v>
          </cell>
          <cell r="AB284">
            <v>0</v>
          </cell>
          <cell r="AC284" t="str">
            <v>×</v>
          </cell>
          <cell r="AD284" t="str">
            <v>×</v>
          </cell>
          <cell r="AE284" t="e">
            <v>#N/A</v>
          </cell>
          <cell r="AF284" t="str">
            <v>○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4</v>
          </cell>
          <cell r="C285" t="str">
            <v>①</v>
          </cell>
          <cell r="D285">
            <v>1504</v>
          </cell>
          <cell r="E285" t="str">
            <v>藤　井</v>
          </cell>
          <cell r="F285" t="str">
            <v>高松南</v>
          </cell>
          <cell r="G285">
            <v>229</v>
          </cell>
          <cell r="H285">
            <v>3306</v>
          </cell>
          <cell r="I285" t="str">
            <v>渡　辺</v>
          </cell>
          <cell r="J285">
            <v>33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4</v>
          </cell>
          <cell r="X285">
            <v>2</v>
          </cell>
          <cell r="Y285">
            <v>1</v>
          </cell>
          <cell r="Z285">
            <v>1</v>
          </cell>
          <cell r="AA285">
            <v>0</v>
          </cell>
          <cell r="AB285">
            <v>0</v>
          </cell>
          <cell r="AC285" t="str">
            <v>×</v>
          </cell>
          <cell r="AD285" t="str">
            <v>×</v>
          </cell>
          <cell r="AE285" t="e">
            <v>#N/A</v>
          </cell>
          <cell r="AF285" t="str">
            <v>○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4</v>
          </cell>
          <cell r="C286" t="str">
            <v>①</v>
          </cell>
          <cell r="D286">
            <v>1408</v>
          </cell>
          <cell r="E286" t="str">
            <v>岩　田</v>
          </cell>
          <cell r="F286" t="str">
            <v>高桜井</v>
          </cell>
          <cell r="G286">
            <v>228</v>
          </cell>
          <cell r="H286">
            <v>2108</v>
          </cell>
          <cell r="I286" t="str">
            <v>芳　地</v>
          </cell>
          <cell r="J286">
            <v>21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4</v>
          </cell>
          <cell r="X286">
            <v>2</v>
          </cell>
          <cell r="Y286">
            <v>1</v>
          </cell>
          <cell r="Z286">
            <v>1</v>
          </cell>
          <cell r="AA286">
            <v>0</v>
          </cell>
          <cell r="AB286">
            <v>0</v>
          </cell>
          <cell r="AC286" t="str">
            <v>×</v>
          </cell>
          <cell r="AD286" t="str">
            <v>×</v>
          </cell>
          <cell r="AE286" t="e">
            <v>#N/A</v>
          </cell>
          <cell r="AF286" t="str">
            <v>○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4</v>
          </cell>
          <cell r="D287">
            <v>4009</v>
          </cell>
          <cell r="E287" t="str">
            <v>　森</v>
          </cell>
          <cell r="F287" t="str">
            <v>観総合</v>
          </cell>
          <cell r="G287">
            <v>227</v>
          </cell>
          <cell r="H287">
            <v>1415</v>
          </cell>
          <cell r="I287" t="str">
            <v>髙　尾</v>
          </cell>
          <cell r="J287">
            <v>14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4</v>
          </cell>
          <cell r="X287">
            <v>2</v>
          </cell>
          <cell r="Y287">
            <v>1</v>
          </cell>
          <cell r="Z287">
            <v>1</v>
          </cell>
          <cell r="AA287">
            <v>1</v>
          </cell>
          <cell r="AB287">
            <v>0</v>
          </cell>
          <cell r="AC287" t="str">
            <v>×</v>
          </cell>
          <cell r="AD287" t="str">
            <v>×</v>
          </cell>
          <cell r="AE287" t="e">
            <v>#N/A</v>
          </cell>
          <cell r="AF287" t="str">
            <v>×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4</v>
          </cell>
          <cell r="C288" t="str">
            <v>①</v>
          </cell>
          <cell r="D288">
            <v>4011</v>
          </cell>
          <cell r="E288" t="str">
            <v>辻󠄀</v>
          </cell>
          <cell r="F288" t="str">
            <v>観総合</v>
          </cell>
          <cell r="G288">
            <v>226</v>
          </cell>
          <cell r="H288">
            <v>1612</v>
          </cell>
          <cell r="I288" t="str">
            <v>山　田</v>
          </cell>
          <cell r="J288">
            <v>16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4</v>
          </cell>
          <cell r="X288">
            <v>2</v>
          </cell>
          <cell r="Y288">
            <v>1</v>
          </cell>
          <cell r="Z288">
            <v>1</v>
          </cell>
          <cell r="AA288">
            <v>0</v>
          </cell>
          <cell r="AB288">
            <v>0</v>
          </cell>
          <cell r="AC288" t="str">
            <v>×</v>
          </cell>
          <cell r="AD288" t="str">
            <v>×</v>
          </cell>
          <cell r="AE288" t="e">
            <v>#N/A</v>
          </cell>
          <cell r="AF288" t="str">
            <v>×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  <row r="289">
          <cell r="A289">
            <v>288</v>
          </cell>
          <cell r="B289">
            <v>4</v>
          </cell>
          <cell r="D289">
            <v>2816</v>
          </cell>
          <cell r="E289" t="str">
            <v>澤　田</v>
          </cell>
          <cell r="F289" t="str">
            <v>丸　亀</v>
          </cell>
          <cell r="G289">
            <v>225</v>
          </cell>
          <cell r="H289">
            <v>203</v>
          </cell>
          <cell r="I289" t="str">
            <v>阿　佐</v>
          </cell>
          <cell r="J289">
            <v>2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>
            <v>32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>
            <v>4</v>
          </cell>
          <cell r="X289">
            <v>2</v>
          </cell>
          <cell r="Y289">
            <v>1</v>
          </cell>
          <cell r="Z289">
            <v>0</v>
          </cell>
          <cell r="AA289">
            <v>0</v>
          </cell>
          <cell r="AB289">
            <v>0</v>
          </cell>
          <cell r="AC289" t="str">
            <v>○</v>
          </cell>
          <cell r="AD289" t="str">
            <v>×</v>
          </cell>
          <cell r="AE289" t="e">
            <v>#N/A</v>
          </cell>
          <cell r="AF289" t="str">
            <v>○</v>
          </cell>
          <cell r="AG289" t="str">
            <v>○</v>
          </cell>
          <cell r="AH289" t="e">
            <v>#N/A</v>
          </cell>
          <cell r="AI289" t="e">
            <v>#N/A</v>
          </cell>
          <cell r="AJ289">
            <v>288</v>
          </cell>
          <cell r="AK289" t="str">
            <v/>
          </cell>
        </row>
        <row r="290">
          <cell r="A290">
            <v>289</v>
          </cell>
          <cell r="B290">
            <v>4</v>
          </cell>
          <cell r="C290" t="str">
            <v>①</v>
          </cell>
          <cell r="D290">
            <v>907</v>
          </cell>
          <cell r="E290" t="str">
            <v>八　木</v>
          </cell>
          <cell r="F290" t="str">
            <v>高松東</v>
          </cell>
          <cell r="G290">
            <v>224</v>
          </cell>
          <cell r="H290">
            <v>604</v>
          </cell>
          <cell r="I290" t="str">
            <v>木　村</v>
          </cell>
          <cell r="J290">
            <v>6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>
            <v>33</v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>
            <v>4</v>
          </cell>
          <cell r="X290">
            <v>2</v>
          </cell>
          <cell r="Y290">
            <v>1</v>
          </cell>
          <cell r="Z290">
            <v>0</v>
          </cell>
          <cell r="AA290">
            <v>0</v>
          </cell>
          <cell r="AB290">
            <v>0</v>
          </cell>
          <cell r="AC290" t="str">
            <v>○</v>
          </cell>
          <cell r="AD290" t="str">
            <v>×</v>
          </cell>
          <cell r="AE290" t="e">
            <v>#N/A</v>
          </cell>
          <cell r="AF290" t="str">
            <v>○</v>
          </cell>
          <cell r="AG290" t="str">
            <v>○</v>
          </cell>
          <cell r="AH290" t="e">
            <v>#N/A</v>
          </cell>
          <cell r="AI290" t="e">
            <v>#N/A</v>
          </cell>
          <cell r="AJ290">
            <v>289</v>
          </cell>
          <cell r="AK290" t="str">
            <v/>
          </cell>
        </row>
        <row r="291">
          <cell r="A291">
            <v>290</v>
          </cell>
          <cell r="B291">
            <v>4</v>
          </cell>
          <cell r="C291" t="str">
            <v>①</v>
          </cell>
          <cell r="D291">
            <v>1304</v>
          </cell>
          <cell r="E291" t="str">
            <v>　仲</v>
          </cell>
          <cell r="F291" t="str">
            <v>高松一</v>
          </cell>
          <cell r="G291">
            <v>223</v>
          </cell>
          <cell r="H291">
            <v>1413</v>
          </cell>
          <cell r="I291" t="str">
            <v>平　田汰</v>
          </cell>
          <cell r="J291">
            <v>14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>
            <v>34</v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W291">
            <v>4</v>
          </cell>
          <cell r="X291">
            <v>2</v>
          </cell>
          <cell r="Y291">
            <v>1</v>
          </cell>
          <cell r="Z291">
            <v>1</v>
          </cell>
          <cell r="AA291">
            <v>0</v>
          </cell>
          <cell r="AB291">
            <v>0</v>
          </cell>
          <cell r="AC291" t="str">
            <v>×</v>
          </cell>
          <cell r="AD291" t="str">
            <v>×</v>
          </cell>
          <cell r="AE291" t="e">
            <v>#N/A</v>
          </cell>
          <cell r="AF291" t="str">
            <v>×</v>
          </cell>
          <cell r="AG291" t="str">
            <v>○</v>
          </cell>
          <cell r="AH291" t="e">
            <v>#N/A</v>
          </cell>
          <cell r="AI291" t="e">
            <v>#N/A</v>
          </cell>
          <cell r="AJ291">
            <v>290</v>
          </cell>
          <cell r="AK291" t="str">
            <v/>
          </cell>
        </row>
        <row r="292">
          <cell r="A292">
            <v>291</v>
          </cell>
          <cell r="B292">
            <v>4</v>
          </cell>
          <cell r="C292" t="str">
            <v>①</v>
          </cell>
          <cell r="D292">
            <v>104</v>
          </cell>
          <cell r="E292" t="str">
            <v>橋　本</v>
          </cell>
          <cell r="F292" t="str">
            <v>小中央</v>
          </cell>
          <cell r="G292">
            <v>222</v>
          </cell>
          <cell r="H292">
            <v>1605</v>
          </cell>
          <cell r="I292" t="str">
            <v>白　川</v>
          </cell>
          <cell r="J292">
            <v>16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>
            <v>35</v>
          </cell>
          <cell r="Q292">
            <v>2</v>
          </cell>
          <cell r="R292">
            <v>3</v>
          </cell>
          <cell r="S292">
            <v>3</v>
          </cell>
          <cell r="T292">
            <v>3</v>
          </cell>
          <cell r="U292">
            <v>30</v>
          </cell>
          <cell r="V292">
            <v>35</v>
          </cell>
          <cell r="W292">
            <v>4</v>
          </cell>
          <cell r="X292">
            <v>2</v>
          </cell>
          <cell r="Y292">
            <v>1</v>
          </cell>
          <cell r="Z292">
            <v>1</v>
          </cell>
          <cell r="AA292">
            <v>1</v>
          </cell>
          <cell r="AB292">
            <v>1</v>
          </cell>
          <cell r="AC292" t="str">
            <v>×</v>
          </cell>
          <cell r="AD292" t="str">
            <v>×</v>
          </cell>
          <cell r="AE292" t="e">
            <v>#N/A</v>
          </cell>
          <cell r="AF292" t="str">
            <v>×</v>
          </cell>
          <cell r="AG292" t="str">
            <v>○</v>
          </cell>
          <cell r="AH292" t="e">
            <v>#N/A</v>
          </cell>
          <cell r="AI292" t="e">
            <v>#N/A</v>
          </cell>
          <cell r="AJ292">
            <v>291</v>
          </cell>
          <cell r="AK292" t="str">
            <v/>
          </cell>
        </row>
        <row r="293">
          <cell r="A293">
            <v>292</v>
          </cell>
          <cell r="B293">
            <v>4</v>
          </cell>
          <cell r="D293">
            <v>4402</v>
          </cell>
          <cell r="E293" t="str">
            <v>山　本</v>
          </cell>
          <cell r="F293" t="str">
            <v>高専高</v>
          </cell>
          <cell r="G293">
            <v>221</v>
          </cell>
          <cell r="H293">
            <v>3608</v>
          </cell>
          <cell r="I293" t="str">
            <v>川　人</v>
          </cell>
          <cell r="J293">
            <v>36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>
            <v>36</v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>
            <v>4</v>
          </cell>
          <cell r="X293">
            <v>2</v>
          </cell>
          <cell r="Y293">
            <v>1</v>
          </cell>
          <cell r="Z293">
            <v>1</v>
          </cell>
          <cell r="AA293">
            <v>0</v>
          </cell>
          <cell r="AB293">
            <v>0</v>
          </cell>
          <cell r="AC293" t="str">
            <v>×</v>
          </cell>
          <cell r="AD293" t="str">
            <v>×</v>
          </cell>
          <cell r="AE293" t="e">
            <v>#N/A</v>
          </cell>
          <cell r="AF293" t="str">
            <v>○</v>
          </cell>
          <cell r="AG293" t="str">
            <v>○</v>
          </cell>
          <cell r="AH293" t="e">
            <v>#N/A</v>
          </cell>
          <cell r="AI293" t="e">
            <v>#N/A</v>
          </cell>
          <cell r="AJ293">
            <v>292</v>
          </cell>
          <cell r="AK293" t="str">
            <v/>
          </cell>
        </row>
        <row r="294">
          <cell r="A294">
            <v>293</v>
          </cell>
          <cell r="B294">
            <v>4</v>
          </cell>
          <cell r="D294">
            <v>1305</v>
          </cell>
          <cell r="E294" t="str">
            <v>二　川</v>
          </cell>
          <cell r="F294" t="str">
            <v>高松一</v>
          </cell>
          <cell r="G294">
            <v>220</v>
          </cell>
          <cell r="H294">
            <v>1617</v>
          </cell>
          <cell r="I294" t="str">
            <v>喜　多</v>
          </cell>
          <cell r="J294">
            <v>16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>
            <v>37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>
            <v>4</v>
          </cell>
          <cell r="X294">
            <v>2</v>
          </cell>
          <cell r="Y294">
            <v>1</v>
          </cell>
          <cell r="Z294">
            <v>1</v>
          </cell>
          <cell r="AA294">
            <v>0</v>
          </cell>
          <cell r="AB294">
            <v>0</v>
          </cell>
          <cell r="AC294" t="str">
            <v>×</v>
          </cell>
          <cell r="AD294" t="str">
            <v>×</v>
          </cell>
          <cell r="AE294" t="e">
            <v>#N/A</v>
          </cell>
          <cell r="AF294" t="str">
            <v>×</v>
          </cell>
          <cell r="AG294" t="str">
            <v>○</v>
          </cell>
          <cell r="AH294" t="e">
            <v>#N/A</v>
          </cell>
          <cell r="AI294" t="e">
            <v>#N/A</v>
          </cell>
          <cell r="AJ294">
            <v>293</v>
          </cell>
          <cell r="AK294" t="str">
            <v/>
          </cell>
        </row>
        <row r="295">
          <cell r="A295">
            <v>294</v>
          </cell>
          <cell r="B295">
            <v>4</v>
          </cell>
          <cell r="C295" t="str">
            <v>①</v>
          </cell>
          <cell r="D295">
            <v>2208</v>
          </cell>
          <cell r="E295" t="str">
            <v>椹　口</v>
          </cell>
          <cell r="F295" t="str">
            <v>農　経</v>
          </cell>
          <cell r="G295">
            <v>219</v>
          </cell>
          <cell r="H295">
            <v>3904</v>
          </cell>
          <cell r="I295" t="str">
            <v>山　本</v>
          </cell>
          <cell r="J295">
            <v>39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>
            <v>38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>
            <v>4</v>
          </cell>
          <cell r="X295">
            <v>2</v>
          </cell>
          <cell r="Y295">
            <v>1</v>
          </cell>
          <cell r="Z295">
            <v>1</v>
          </cell>
          <cell r="AA295">
            <v>0</v>
          </cell>
          <cell r="AB295">
            <v>0</v>
          </cell>
          <cell r="AC295" t="str">
            <v>×</v>
          </cell>
          <cell r="AD295" t="str">
            <v>×</v>
          </cell>
          <cell r="AE295" t="e">
            <v>#N/A</v>
          </cell>
          <cell r="AF295" t="str">
            <v>○</v>
          </cell>
          <cell r="AG295" t="str">
            <v>○</v>
          </cell>
          <cell r="AH295" t="e">
            <v>#N/A</v>
          </cell>
          <cell r="AI295" t="e">
            <v>#N/A</v>
          </cell>
          <cell r="AJ295">
            <v>294</v>
          </cell>
          <cell r="AK295" t="str">
            <v/>
          </cell>
        </row>
        <row r="296">
          <cell r="A296">
            <v>295</v>
          </cell>
          <cell r="B296">
            <v>4</v>
          </cell>
          <cell r="C296" t="str">
            <v>①</v>
          </cell>
          <cell r="D296">
            <v>2704</v>
          </cell>
          <cell r="E296" t="str">
            <v>太　田</v>
          </cell>
          <cell r="F296" t="str">
            <v>坂出工</v>
          </cell>
          <cell r="G296">
            <v>218</v>
          </cell>
          <cell r="H296">
            <v>1106</v>
          </cell>
          <cell r="I296" t="str">
            <v>加　藤</v>
          </cell>
          <cell r="J296">
            <v>11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>
            <v>39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>
            <v>4</v>
          </cell>
          <cell r="X296">
            <v>2</v>
          </cell>
          <cell r="Y296">
            <v>1</v>
          </cell>
          <cell r="Z296">
            <v>0</v>
          </cell>
          <cell r="AA296">
            <v>0</v>
          </cell>
          <cell r="AB296">
            <v>0</v>
          </cell>
          <cell r="AC296" t="str">
            <v>○</v>
          </cell>
          <cell r="AD296" t="str">
            <v>×</v>
          </cell>
          <cell r="AE296" t="e">
            <v>#N/A</v>
          </cell>
          <cell r="AF296" t="str">
            <v>○</v>
          </cell>
          <cell r="AG296" t="str">
            <v>○</v>
          </cell>
          <cell r="AH296" t="e">
            <v>#N/A</v>
          </cell>
          <cell r="AI296" t="e">
            <v>#N/A</v>
          </cell>
          <cell r="AJ296">
            <v>295</v>
          </cell>
          <cell r="AK296" t="str">
            <v/>
          </cell>
        </row>
        <row r="297">
          <cell r="A297">
            <v>296</v>
          </cell>
          <cell r="B297">
            <v>4</v>
          </cell>
          <cell r="C297" t="str">
            <v>①</v>
          </cell>
          <cell r="D297">
            <v>4010</v>
          </cell>
          <cell r="E297" t="str">
            <v>合　田</v>
          </cell>
          <cell r="F297" t="str">
            <v>観総合</v>
          </cell>
          <cell r="G297">
            <v>217</v>
          </cell>
          <cell r="H297">
            <v>1904</v>
          </cell>
          <cell r="I297" t="str">
            <v>江　郷</v>
          </cell>
          <cell r="J297">
            <v>19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>
            <v>40</v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>
            <v>4</v>
          </cell>
          <cell r="X297">
            <v>2</v>
          </cell>
          <cell r="Y297">
            <v>1</v>
          </cell>
          <cell r="Z297">
            <v>0</v>
          </cell>
          <cell r="AA297">
            <v>0</v>
          </cell>
          <cell r="AB297">
            <v>0</v>
          </cell>
          <cell r="AC297" t="str">
            <v>○</v>
          </cell>
          <cell r="AD297" t="str">
            <v>×</v>
          </cell>
          <cell r="AE297" t="e">
            <v>#N/A</v>
          </cell>
          <cell r="AF297" t="str">
            <v>○</v>
          </cell>
          <cell r="AG297" t="str">
            <v>○</v>
          </cell>
          <cell r="AH297" t="e">
            <v>#N/A</v>
          </cell>
          <cell r="AI297" t="e">
            <v>#N/A</v>
          </cell>
          <cell r="AJ297">
            <v>296</v>
          </cell>
          <cell r="AK297" t="str">
            <v/>
          </cell>
        </row>
        <row r="298">
          <cell r="A298">
            <v>297</v>
          </cell>
          <cell r="B298">
            <v>4</v>
          </cell>
          <cell r="C298" t="str">
            <v>①</v>
          </cell>
          <cell r="D298">
            <v>303</v>
          </cell>
          <cell r="E298" t="str">
            <v>兒　島</v>
          </cell>
          <cell r="F298" t="str">
            <v>津　田</v>
          </cell>
          <cell r="G298">
            <v>216</v>
          </cell>
          <cell r="H298">
            <v>1406</v>
          </cell>
          <cell r="I298" t="str">
            <v>佐　藤</v>
          </cell>
          <cell r="J298">
            <v>14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>
            <v>41</v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>
            <v>4</v>
          </cell>
          <cell r="X298">
            <v>2</v>
          </cell>
          <cell r="Y298">
            <v>1</v>
          </cell>
          <cell r="Z298">
            <v>1</v>
          </cell>
          <cell r="AA298">
            <v>0</v>
          </cell>
          <cell r="AB298">
            <v>0</v>
          </cell>
          <cell r="AC298" t="str">
            <v>×</v>
          </cell>
          <cell r="AD298" t="str">
            <v>×</v>
          </cell>
          <cell r="AE298" t="e">
            <v>#N/A</v>
          </cell>
          <cell r="AF298" t="str">
            <v>×</v>
          </cell>
          <cell r="AG298" t="str">
            <v>○</v>
          </cell>
          <cell r="AH298" t="e">
            <v>#N/A</v>
          </cell>
          <cell r="AI298" t="e">
            <v>#N/A</v>
          </cell>
          <cell r="AJ298">
            <v>297</v>
          </cell>
          <cell r="AK298" t="str">
            <v/>
          </cell>
        </row>
        <row r="299">
          <cell r="A299">
            <v>298</v>
          </cell>
          <cell r="B299">
            <v>4</v>
          </cell>
          <cell r="C299" t="str">
            <v>①</v>
          </cell>
          <cell r="D299">
            <v>205</v>
          </cell>
          <cell r="E299" t="str">
            <v>山　本</v>
          </cell>
          <cell r="F299" t="str">
            <v>三本松</v>
          </cell>
          <cell r="G299">
            <v>215</v>
          </cell>
          <cell r="H299">
            <v>4006</v>
          </cell>
          <cell r="I299" t="str">
            <v>山　下</v>
          </cell>
          <cell r="J299">
            <v>40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>
            <v>42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>
            <v>4</v>
          </cell>
          <cell r="X299">
            <v>2</v>
          </cell>
          <cell r="Y299">
            <v>1</v>
          </cell>
          <cell r="Z299">
            <v>1</v>
          </cell>
          <cell r="AA299">
            <v>1</v>
          </cell>
          <cell r="AB299">
            <v>0</v>
          </cell>
          <cell r="AC299" t="str">
            <v>×</v>
          </cell>
          <cell r="AD299" t="str">
            <v>×</v>
          </cell>
          <cell r="AE299" t="e">
            <v>#N/A</v>
          </cell>
          <cell r="AF299" t="str">
            <v>×</v>
          </cell>
          <cell r="AG299" t="str">
            <v>○</v>
          </cell>
          <cell r="AH299" t="e">
            <v>#N/A</v>
          </cell>
          <cell r="AI299" t="e">
            <v>#N/A</v>
          </cell>
          <cell r="AJ299">
            <v>298</v>
          </cell>
          <cell r="AK299" t="str">
            <v/>
          </cell>
        </row>
        <row r="300">
          <cell r="A300">
            <v>299</v>
          </cell>
          <cell r="B300">
            <v>4</v>
          </cell>
          <cell r="C300" t="str">
            <v>①</v>
          </cell>
          <cell r="D300">
            <v>704</v>
          </cell>
          <cell r="E300" t="str">
            <v>平　福</v>
          </cell>
          <cell r="F300" t="str">
            <v>三　木</v>
          </cell>
          <cell r="G300">
            <v>214</v>
          </cell>
          <cell r="H300">
            <v>3607</v>
          </cell>
          <cell r="I300" t="str">
            <v>三　好</v>
          </cell>
          <cell r="J300">
            <v>36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>
            <v>43</v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>
            <v>4</v>
          </cell>
          <cell r="X300">
            <v>2</v>
          </cell>
          <cell r="Y300">
            <v>1</v>
          </cell>
          <cell r="Z300">
            <v>0</v>
          </cell>
          <cell r="AA300">
            <v>0</v>
          </cell>
          <cell r="AB300">
            <v>0</v>
          </cell>
          <cell r="AC300" t="str">
            <v>○</v>
          </cell>
          <cell r="AD300" t="str">
            <v>×</v>
          </cell>
          <cell r="AE300" t="e">
            <v>#N/A</v>
          </cell>
          <cell r="AF300" t="str">
            <v>○</v>
          </cell>
          <cell r="AG300" t="str">
            <v>○</v>
          </cell>
          <cell r="AH300" t="e">
            <v>#N/A</v>
          </cell>
          <cell r="AI300" t="e">
            <v>#N/A</v>
          </cell>
          <cell r="AJ300">
            <v>299</v>
          </cell>
          <cell r="AK300" t="str">
            <v/>
          </cell>
        </row>
        <row r="301">
          <cell r="A301">
            <v>300</v>
          </cell>
          <cell r="B301">
            <v>4</v>
          </cell>
          <cell r="C301" t="str">
            <v>①</v>
          </cell>
          <cell r="D301">
            <v>4504</v>
          </cell>
          <cell r="E301" t="str">
            <v>川　竹</v>
          </cell>
          <cell r="F301" t="str">
            <v>高専詫</v>
          </cell>
          <cell r="G301">
            <v>213</v>
          </cell>
          <cell r="H301">
            <v>2814</v>
          </cell>
          <cell r="I301" t="str">
            <v>岸　本</v>
          </cell>
          <cell r="J301">
            <v>28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>
            <v>44</v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>
            <v>4</v>
          </cell>
          <cell r="X301">
            <v>2</v>
          </cell>
          <cell r="Y301">
            <v>1</v>
          </cell>
          <cell r="Z301">
            <v>0</v>
          </cell>
          <cell r="AA301">
            <v>0</v>
          </cell>
          <cell r="AB301">
            <v>0</v>
          </cell>
          <cell r="AC301" t="str">
            <v>○</v>
          </cell>
          <cell r="AD301" t="str">
            <v>×</v>
          </cell>
          <cell r="AE301" t="e">
            <v>#N/A</v>
          </cell>
          <cell r="AF301" t="str">
            <v>×</v>
          </cell>
          <cell r="AG301" t="str">
            <v>○</v>
          </cell>
          <cell r="AH301" t="e">
            <v>#N/A</v>
          </cell>
          <cell r="AI301" t="e">
            <v>#N/A</v>
          </cell>
          <cell r="AJ301">
            <v>300</v>
          </cell>
          <cell r="AK301" t="str">
            <v/>
          </cell>
        </row>
        <row r="302">
          <cell r="A302">
            <v>301</v>
          </cell>
          <cell r="B302">
            <v>4</v>
          </cell>
          <cell r="C302" t="str">
            <v>①</v>
          </cell>
          <cell r="D302">
            <v>705</v>
          </cell>
          <cell r="E302" t="str">
            <v>西　谷</v>
          </cell>
          <cell r="F302" t="str">
            <v>三　木</v>
          </cell>
          <cell r="G302">
            <v>212</v>
          </cell>
          <cell r="H302">
            <v>1303</v>
          </cell>
          <cell r="I302" t="str">
            <v>西　井</v>
          </cell>
          <cell r="J302">
            <v>13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>
            <v>45</v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>
            <v>4</v>
          </cell>
          <cell r="X302">
            <v>2</v>
          </cell>
          <cell r="Y302">
            <v>1</v>
          </cell>
          <cell r="Z302">
            <v>0</v>
          </cell>
          <cell r="AA302">
            <v>0</v>
          </cell>
          <cell r="AB302">
            <v>0</v>
          </cell>
          <cell r="AC302" t="str">
            <v>○</v>
          </cell>
          <cell r="AD302" t="str">
            <v>×</v>
          </cell>
          <cell r="AE302" t="e">
            <v>#N/A</v>
          </cell>
          <cell r="AF302" t="str">
            <v>○</v>
          </cell>
          <cell r="AG302" t="str">
            <v>○</v>
          </cell>
          <cell r="AH302" t="e">
            <v>#N/A</v>
          </cell>
          <cell r="AI302" t="e">
            <v>#N/A</v>
          </cell>
          <cell r="AJ302">
            <v>301</v>
          </cell>
          <cell r="AK302" t="str">
            <v/>
          </cell>
        </row>
        <row r="303">
          <cell r="A303">
            <v>302</v>
          </cell>
          <cell r="B303">
            <v>4</v>
          </cell>
          <cell r="C303" t="str">
            <v>①</v>
          </cell>
          <cell r="D303">
            <v>204</v>
          </cell>
          <cell r="E303" t="str">
            <v>長　尾</v>
          </cell>
          <cell r="F303" t="str">
            <v>三本松</v>
          </cell>
          <cell r="G303">
            <v>211</v>
          </cell>
          <cell r="H303">
            <v>4503</v>
          </cell>
          <cell r="I303" t="str">
            <v>安　井</v>
          </cell>
          <cell r="J303">
            <v>45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>
            <v>46</v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>
            <v>4</v>
          </cell>
          <cell r="X303">
            <v>2</v>
          </cell>
          <cell r="Y303">
            <v>1</v>
          </cell>
          <cell r="Z303">
            <v>0</v>
          </cell>
          <cell r="AA303">
            <v>0</v>
          </cell>
          <cell r="AB303">
            <v>0</v>
          </cell>
          <cell r="AC303" t="str">
            <v>○</v>
          </cell>
          <cell r="AD303" t="str">
            <v>×</v>
          </cell>
          <cell r="AE303" t="e">
            <v>#N/A</v>
          </cell>
          <cell r="AF303" t="str">
            <v>○</v>
          </cell>
          <cell r="AG303" t="str">
            <v>○</v>
          </cell>
          <cell r="AH303" t="e">
            <v>#N/A</v>
          </cell>
          <cell r="AI303" t="e">
            <v>#N/A</v>
          </cell>
          <cell r="AJ303">
            <v>302</v>
          </cell>
          <cell r="AK303" t="str">
            <v/>
          </cell>
        </row>
        <row r="304">
          <cell r="A304">
            <v>303</v>
          </cell>
          <cell r="B304">
            <v>4</v>
          </cell>
          <cell r="C304" t="str">
            <v>①</v>
          </cell>
          <cell r="D304">
            <v>1016</v>
          </cell>
          <cell r="E304" t="str">
            <v>大　黒</v>
          </cell>
          <cell r="F304" t="str">
            <v>高中央</v>
          </cell>
          <cell r="G304">
            <v>210</v>
          </cell>
          <cell r="H304">
            <v>1603</v>
          </cell>
          <cell r="I304" t="str">
            <v>兔子尾</v>
          </cell>
          <cell r="J304">
            <v>16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>
            <v>47</v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>
            <v>4</v>
          </cell>
          <cell r="X304">
            <v>2</v>
          </cell>
          <cell r="Y304">
            <v>1</v>
          </cell>
          <cell r="Z304">
            <v>0</v>
          </cell>
          <cell r="AA304">
            <v>0</v>
          </cell>
          <cell r="AB304">
            <v>0</v>
          </cell>
          <cell r="AC304" t="str">
            <v>○</v>
          </cell>
          <cell r="AD304" t="str">
            <v>×</v>
          </cell>
          <cell r="AE304" t="e">
            <v>#N/A</v>
          </cell>
          <cell r="AF304" t="str">
            <v>×</v>
          </cell>
          <cell r="AG304" t="str">
            <v>○</v>
          </cell>
          <cell r="AH304" t="e">
            <v>#N/A</v>
          </cell>
          <cell r="AI304" t="e">
            <v>#N/A</v>
          </cell>
          <cell r="AJ304">
            <v>303</v>
          </cell>
          <cell r="AK304" t="str">
            <v/>
          </cell>
        </row>
        <row r="305">
          <cell r="A305">
            <v>304</v>
          </cell>
          <cell r="B305">
            <v>4</v>
          </cell>
          <cell r="D305">
            <v>4012</v>
          </cell>
          <cell r="E305" t="str">
            <v>神　野</v>
          </cell>
          <cell r="F305" t="str">
            <v>観総合</v>
          </cell>
          <cell r="G305">
            <v>209</v>
          </cell>
          <cell r="H305">
            <v>103</v>
          </cell>
          <cell r="I305" t="str">
            <v>平　間</v>
          </cell>
          <cell r="J305">
            <v>1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>
            <v>48</v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>
            <v>4</v>
          </cell>
          <cell r="X305">
            <v>2</v>
          </cell>
          <cell r="Y305">
            <v>1</v>
          </cell>
          <cell r="Z305">
            <v>1</v>
          </cell>
          <cell r="AA305">
            <v>1</v>
          </cell>
          <cell r="AB305">
            <v>1</v>
          </cell>
          <cell r="AC305" t="str">
            <v>×</v>
          </cell>
          <cell r="AD305" t="str">
            <v>×</v>
          </cell>
          <cell r="AE305" t="e">
            <v>#N/A</v>
          </cell>
          <cell r="AF305" t="str">
            <v>○</v>
          </cell>
          <cell r="AG305" t="str">
            <v>○</v>
          </cell>
          <cell r="AH305" t="e">
            <v>#N/A</v>
          </cell>
          <cell r="AI305" t="e">
            <v>#N/A</v>
          </cell>
          <cell r="AJ305">
            <v>304</v>
          </cell>
          <cell r="AK305" t="str">
            <v/>
          </cell>
        </row>
        <row r="306">
          <cell r="A306">
            <v>305</v>
          </cell>
          <cell r="B306">
            <v>4</v>
          </cell>
          <cell r="C306" t="str">
            <v>①</v>
          </cell>
          <cell r="D306">
            <v>3310</v>
          </cell>
          <cell r="E306" t="str">
            <v>佐　藤</v>
          </cell>
          <cell r="F306" t="str">
            <v>善　一</v>
          </cell>
          <cell r="G306">
            <v>208</v>
          </cell>
          <cell r="H306">
            <v>3606</v>
          </cell>
          <cell r="I306" t="str">
            <v>横　田</v>
          </cell>
          <cell r="J306">
            <v>36</v>
          </cell>
          <cell r="K306">
            <v>1</v>
          </cell>
          <cell r="L306">
            <v>1</v>
          </cell>
          <cell r="M306">
            <v>1</v>
          </cell>
          <cell r="N306">
            <v>16</v>
          </cell>
          <cell r="O306">
            <v>16</v>
          </cell>
          <cell r="P306">
            <v>49</v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>
            <v>4</v>
          </cell>
          <cell r="X306">
            <v>2</v>
          </cell>
          <cell r="Y306">
            <v>1</v>
          </cell>
          <cell r="Z306">
            <v>1</v>
          </cell>
          <cell r="AA306">
            <v>0</v>
          </cell>
          <cell r="AB306">
            <v>0</v>
          </cell>
          <cell r="AC306" t="str">
            <v>×</v>
          </cell>
          <cell r="AD306" t="str">
            <v>×</v>
          </cell>
          <cell r="AE306" t="e">
            <v>#N/A</v>
          </cell>
          <cell r="AF306" t="str">
            <v>○</v>
          </cell>
          <cell r="AG306" t="str">
            <v>○</v>
          </cell>
          <cell r="AH306" t="e">
            <v>#N/A</v>
          </cell>
          <cell r="AI306" t="e">
            <v>#N/A</v>
          </cell>
          <cell r="AJ306">
            <v>305</v>
          </cell>
          <cell r="AK306" t="str">
            <v/>
          </cell>
        </row>
        <row r="307">
          <cell r="A307">
            <v>306</v>
          </cell>
          <cell r="B307">
            <v>4</v>
          </cell>
          <cell r="D307">
            <v>1905</v>
          </cell>
          <cell r="E307" t="str">
            <v>久　米</v>
          </cell>
          <cell r="F307" t="str">
            <v>大手高</v>
          </cell>
          <cell r="G307">
            <v>207</v>
          </cell>
          <cell r="H307">
            <v>1505</v>
          </cell>
          <cell r="I307" t="str">
            <v>　森</v>
          </cell>
          <cell r="J307">
            <v>15</v>
          </cell>
          <cell r="K307">
            <v>2</v>
          </cell>
          <cell r="L307">
            <v>2</v>
          </cell>
          <cell r="M307">
            <v>2</v>
          </cell>
          <cell r="N307">
            <v>15</v>
          </cell>
          <cell r="O307">
            <v>15</v>
          </cell>
          <cell r="P307">
            <v>50</v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>
            <v>4</v>
          </cell>
          <cell r="X307">
            <v>2</v>
          </cell>
          <cell r="Y307">
            <v>1</v>
          </cell>
          <cell r="Z307">
            <v>0</v>
          </cell>
          <cell r="AA307">
            <v>0</v>
          </cell>
          <cell r="AB307">
            <v>0</v>
          </cell>
          <cell r="AC307" t="str">
            <v>○</v>
          </cell>
          <cell r="AD307" t="str">
            <v>×</v>
          </cell>
          <cell r="AE307" t="e">
            <v>#N/A</v>
          </cell>
          <cell r="AF307" t="str">
            <v>○</v>
          </cell>
          <cell r="AG307" t="str">
            <v>○</v>
          </cell>
          <cell r="AH307" t="e">
            <v>#N/A</v>
          </cell>
          <cell r="AI307" t="e">
            <v>#N/A</v>
          </cell>
          <cell r="AJ307">
            <v>306</v>
          </cell>
          <cell r="AK307" t="str">
            <v/>
          </cell>
        </row>
        <row r="308">
          <cell r="A308">
            <v>307</v>
          </cell>
          <cell r="B308">
            <v>4</v>
          </cell>
          <cell r="D308">
            <v>1906</v>
          </cell>
          <cell r="E308" t="str">
            <v>山　口</v>
          </cell>
          <cell r="F308" t="str">
            <v>大手高</v>
          </cell>
          <cell r="G308">
            <v>206</v>
          </cell>
          <cell r="H308">
            <v>1302</v>
          </cell>
          <cell r="I308" t="str">
            <v>藤　石</v>
          </cell>
          <cell r="J308">
            <v>13</v>
          </cell>
          <cell r="K308">
            <v>2</v>
          </cell>
          <cell r="L308">
            <v>3</v>
          </cell>
          <cell r="M308">
            <v>3</v>
          </cell>
          <cell r="N308">
            <v>14</v>
          </cell>
          <cell r="O308">
            <v>14</v>
          </cell>
          <cell r="P308">
            <v>51</v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>
            <v>4</v>
          </cell>
          <cell r="X308">
            <v>2</v>
          </cell>
          <cell r="Y308">
            <v>1</v>
          </cell>
          <cell r="Z308">
            <v>0</v>
          </cell>
          <cell r="AA308">
            <v>0</v>
          </cell>
          <cell r="AB308">
            <v>0</v>
          </cell>
          <cell r="AC308" t="str">
            <v>○</v>
          </cell>
          <cell r="AD308" t="str">
            <v>×</v>
          </cell>
          <cell r="AE308" t="e">
            <v>#N/A</v>
          </cell>
          <cell r="AF308" t="str">
            <v>○</v>
          </cell>
          <cell r="AG308" t="str">
            <v>○</v>
          </cell>
          <cell r="AH308" t="e">
            <v>#N/A</v>
          </cell>
          <cell r="AI308" t="e">
            <v>#N/A</v>
          </cell>
          <cell r="AJ308">
            <v>307</v>
          </cell>
          <cell r="AK308" t="str">
            <v/>
          </cell>
        </row>
        <row r="309">
          <cell r="A309">
            <v>308</v>
          </cell>
          <cell r="B309">
            <v>4</v>
          </cell>
          <cell r="C309" t="str">
            <v>①</v>
          </cell>
          <cell r="D309">
            <v>1804</v>
          </cell>
          <cell r="E309" t="str">
            <v>眞　鍋</v>
          </cell>
          <cell r="F309" t="str">
            <v>高工芸</v>
          </cell>
          <cell r="G309">
            <v>205</v>
          </cell>
          <cell r="H309">
            <v>2902</v>
          </cell>
          <cell r="I309" t="str">
            <v>長谷川</v>
          </cell>
          <cell r="J309">
            <v>29</v>
          </cell>
          <cell r="K309">
            <v>1</v>
          </cell>
          <cell r="L309">
            <v>4</v>
          </cell>
          <cell r="M309">
            <v>4</v>
          </cell>
          <cell r="N309">
            <v>13</v>
          </cell>
          <cell r="O309">
            <v>13</v>
          </cell>
          <cell r="P309">
            <v>52</v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>
            <v>4</v>
          </cell>
          <cell r="X309">
            <v>2</v>
          </cell>
          <cell r="Y309">
            <v>1</v>
          </cell>
          <cell r="Z309">
            <v>0</v>
          </cell>
          <cell r="AA309">
            <v>0</v>
          </cell>
          <cell r="AB309">
            <v>0</v>
          </cell>
          <cell r="AC309" t="str">
            <v>○</v>
          </cell>
          <cell r="AD309" t="str">
            <v>×</v>
          </cell>
          <cell r="AE309" t="e">
            <v>#N/A</v>
          </cell>
          <cell r="AF309" t="str">
            <v>○</v>
          </cell>
          <cell r="AG309" t="str">
            <v>○</v>
          </cell>
          <cell r="AH309" t="e">
            <v>#N/A</v>
          </cell>
          <cell r="AI309" t="e">
            <v>#N/A</v>
          </cell>
          <cell r="AJ309">
            <v>308</v>
          </cell>
          <cell r="AK309" t="str">
            <v/>
          </cell>
        </row>
        <row r="310">
          <cell r="A310">
            <v>309</v>
          </cell>
          <cell r="B310">
            <v>4</v>
          </cell>
          <cell r="C310" t="str">
            <v>①</v>
          </cell>
          <cell r="D310">
            <v>508</v>
          </cell>
          <cell r="E310" t="str">
            <v>喜　田</v>
          </cell>
          <cell r="F310" t="str">
            <v>石　田</v>
          </cell>
          <cell r="G310">
            <v>204</v>
          </cell>
          <cell r="H310">
            <v>802</v>
          </cell>
          <cell r="I310" t="str">
            <v>香　西</v>
          </cell>
          <cell r="J310">
            <v>8</v>
          </cell>
          <cell r="K310">
            <v>1</v>
          </cell>
          <cell r="L310">
            <v>4</v>
          </cell>
          <cell r="M310">
            <v>5</v>
          </cell>
          <cell r="N310">
            <v>12</v>
          </cell>
          <cell r="O310">
            <v>12</v>
          </cell>
          <cell r="P310">
            <v>53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>
            <v>4</v>
          </cell>
          <cell r="X310">
            <v>2</v>
          </cell>
          <cell r="Y310">
            <v>1</v>
          </cell>
          <cell r="Z310">
            <v>0</v>
          </cell>
          <cell r="AA310">
            <v>0</v>
          </cell>
          <cell r="AB310">
            <v>0</v>
          </cell>
          <cell r="AC310" t="str">
            <v>○</v>
          </cell>
          <cell r="AD310" t="str">
            <v>×</v>
          </cell>
          <cell r="AE310" t="e">
            <v>#N/A</v>
          </cell>
          <cell r="AF310" t="str">
            <v>○</v>
          </cell>
          <cell r="AG310" t="str">
            <v>○</v>
          </cell>
          <cell r="AH310" t="e">
            <v>#N/A</v>
          </cell>
          <cell r="AI310" t="e">
            <v>#N/A</v>
          </cell>
          <cell r="AJ310">
            <v>309</v>
          </cell>
          <cell r="AK310" t="str">
            <v/>
          </cell>
        </row>
        <row r="311">
          <cell r="A311">
            <v>310</v>
          </cell>
          <cell r="B311">
            <v>4</v>
          </cell>
          <cell r="C311" t="str">
            <v>①</v>
          </cell>
          <cell r="D311">
            <v>3504</v>
          </cell>
          <cell r="E311" t="str">
            <v>中　西</v>
          </cell>
          <cell r="F311" t="str">
            <v>琴　平</v>
          </cell>
          <cell r="G311">
            <v>203</v>
          </cell>
          <cell r="H311">
            <v>509</v>
          </cell>
          <cell r="I311" t="str">
            <v>大　林</v>
          </cell>
          <cell r="J311">
            <v>5</v>
          </cell>
          <cell r="K311">
            <v>2</v>
          </cell>
          <cell r="L311">
            <v>3</v>
          </cell>
          <cell r="M311">
            <v>6</v>
          </cell>
          <cell r="N311">
            <v>11</v>
          </cell>
          <cell r="O311">
            <v>11</v>
          </cell>
          <cell r="P311">
            <v>54</v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>
            <v>4</v>
          </cell>
          <cell r="X311">
            <v>2</v>
          </cell>
          <cell r="Y311">
            <v>1</v>
          </cell>
          <cell r="Z311">
            <v>0</v>
          </cell>
          <cell r="AA311">
            <v>0</v>
          </cell>
          <cell r="AB311">
            <v>0</v>
          </cell>
          <cell r="AC311" t="str">
            <v>○</v>
          </cell>
          <cell r="AD311" t="str">
            <v>×</v>
          </cell>
          <cell r="AE311" t="e">
            <v>#N/A</v>
          </cell>
          <cell r="AF311" t="str">
            <v>○</v>
          </cell>
          <cell r="AG311" t="str">
            <v>○</v>
          </cell>
          <cell r="AH311" t="e">
            <v>#N/A</v>
          </cell>
          <cell r="AI311" t="e">
            <v>#N/A</v>
          </cell>
          <cell r="AJ311">
            <v>310</v>
          </cell>
          <cell r="AK311" t="str">
            <v/>
          </cell>
        </row>
        <row r="312">
          <cell r="A312">
            <v>311</v>
          </cell>
          <cell r="B312">
            <v>4</v>
          </cell>
          <cell r="C312" t="str">
            <v>①</v>
          </cell>
          <cell r="D312">
            <v>908</v>
          </cell>
          <cell r="E312" t="str">
            <v>渡　邊</v>
          </cell>
          <cell r="F312" t="str">
            <v>高松東</v>
          </cell>
          <cell r="G312">
            <v>202</v>
          </cell>
          <cell r="H312">
            <v>1411</v>
          </cell>
          <cell r="I312" t="str">
            <v>岡　田</v>
          </cell>
          <cell r="J312">
            <v>14</v>
          </cell>
          <cell r="K312">
            <v>2</v>
          </cell>
          <cell r="L312">
            <v>2</v>
          </cell>
          <cell r="M312">
            <v>7</v>
          </cell>
          <cell r="N312">
            <v>10</v>
          </cell>
          <cell r="O312">
            <v>10</v>
          </cell>
          <cell r="P312">
            <v>55</v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>
            <v>4</v>
          </cell>
          <cell r="X312">
            <v>2</v>
          </cell>
          <cell r="Y312">
            <v>1</v>
          </cell>
          <cell r="Z312">
            <v>1</v>
          </cell>
          <cell r="AA312">
            <v>0</v>
          </cell>
          <cell r="AB312">
            <v>0</v>
          </cell>
          <cell r="AC312" t="str">
            <v>×</v>
          </cell>
          <cell r="AD312" t="str">
            <v>×</v>
          </cell>
          <cell r="AE312" t="e">
            <v>#N/A</v>
          </cell>
          <cell r="AF312" t="str">
            <v>×</v>
          </cell>
          <cell r="AG312" t="str">
            <v>○</v>
          </cell>
          <cell r="AH312" t="e">
            <v>#N/A</v>
          </cell>
          <cell r="AI312" t="e">
            <v>#N/A</v>
          </cell>
          <cell r="AJ312">
            <v>311</v>
          </cell>
          <cell r="AK312" t="str">
            <v/>
          </cell>
        </row>
        <row r="313">
          <cell r="A313">
            <v>312</v>
          </cell>
          <cell r="B313">
            <v>4</v>
          </cell>
          <cell r="C313" t="str">
            <v>①</v>
          </cell>
          <cell r="D313">
            <v>106</v>
          </cell>
          <cell r="E313" t="str">
            <v>木　下</v>
          </cell>
          <cell r="F313" t="str">
            <v>小中央</v>
          </cell>
          <cell r="G313">
            <v>201</v>
          </cell>
          <cell r="H313">
            <v>1708</v>
          </cell>
          <cell r="I313" t="str">
            <v>和　田</v>
          </cell>
          <cell r="J313">
            <v>17</v>
          </cell>
          <cell r="K313">
            <v>1</v>
          </cell>
          <cell r="L313">
            <v>1</v>
          </cell>
          <cell r="M313">
            <v>8</v>
          </cell>
          <cell r="N313">
            <v>9</v>
          </cell>
          <cell r="O313">
            <v>9</v>
          </cell>
          <cell r="P313">
            <v>56</v>
          </cell>
          <cell r="Q313">
            <v>1</v>
          </cell>
          <cell r="R313">
            <v>1</v>
          </cell>
          <cell r="S313">
            <v>8</v>
          </cell>
          <cell r="T313">
            <v>9</v>
          </cell>
          <cell r="U313">
            <v>9</v>
          </cell>
          <cell r="V313">
            <v>56</v>
          </cell>
          <cell r="W313">
            <v>4</v>
          </cell>
          <cell r="X313">
            <v>2</v>
          </cell>
          <cell r="Y313">
            <v>1</v>
          </cell>
          <cell r="Z313">
            <v>1</v>
          </cell>
          <cell r="AA313">
            <v>1</v>
          </cell>
          <cell r="AB313">
            <v>1</v>
          </cell>
          <cell r="AC313" t="str">
            <v>×</v>
          </cell>
          <cell r="AD313" t="str">
            <v>×</v>
          </cell>
          <cell r="AE313" t="e">
            <v>#N/A</v>
          </cell>
          <cell r="AF313" t="str">
            <v>×</v>
          </cell>
          <cell r="AG313" t="str">
            <v>○</v>
          </cell>
          <cell r="AH313" t="e">
            <v>#N/A</v>
          </cell>
          <cell r="AI313" t="e">
            <v>#N/A</v>
          </cell>
          <cell r="AJ313">
            <v>312</v>
          </cell>
          <cell r="AK313" t="str">
            <v/>
          </cell>
        </row>
        <row r="314">
          <cell r="A314">
            <v>313</v>
          </cell>
          <cell r="B314">
            <v>4</v>
          </cell>
          <cell r="C314" t="str">
            <v>①</v>
          </cell>
          <cell r="D314">
            <v>1414</v>
          </cell>
          <cell r="E314" t="str">
            <v>柳　萬</v>
          </cell>
          <cell r="F314" t="str">
            <v>高桜井</v>
          </cell>
          <cell r="G314">
            <v>200</v>
          </cell>
          <cell r="H314">
            <v>703</v>
          </cell>
          <cell r="I314" t="str">
            <v>岩　崎</v>
          </cell>
          <cell r="J314">
            <v>7</v>
          </cell>
          <cell r="K314">
            <v>1</v>
          </cell>
          <cell r="L314">
            <v>1</v>
          </cell>
          <cell r="M314">
            <v>8</v>
          </cell>
          <cell r="N314">
            <v>8</v>
          </cell>
          <cell r="O314">
            <v>8</v>
          </cell>
          <cell r="P314">
            <v>57</v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>
            <v>4</v>
          </cell>
          <cell r="X314">
            <v>2</v>
          </cell>
          <cell r="Y314">
            <v>1</v>
          </cell>
          <cell r="Z314">
            <v>0</v>
          </cell>
          <cell r="AA314">
            <v>0</v>
          </cell>
          <cell r="AB314">
            <v>0</v>
          </cell>
          <cell r="AC314" t="str">
            <v>○</v>
          </cell>
          <cell r="AD314" t="str">
            <v>×</v>
          </cell>
          <cell r="AE314" t="e">
            <v>#N/A</v>
          </cell>
          <cell r="AF314" t="str">
            <v>○</v>
          </cell>
          <cell r="AG314" t="str">
            <v>○</v>
          </cell>
          <cell r="AH314" t="e">
            <v>#N/A</v>
          </cell>
          <cell r="AI314" t="e">
            <v>#N/A</v>
          </cell>
          <cell r="AJ314">
            <v>313</v>
          </cell>
          <cell r="AK314" t="str">
            <v/>
          </cell>
        </row>
        <row r="315">
          <cell r="A315">
            <v>314</v>
          </cell>
          <cell r="B315">
            <v>4</v>
          </cell>
          <cell r="C315" t="str">
            <v>①</v>
          </cell>
          <cell r="D315">
            <v>1608</v>
          </cell>
          <cell r="E315" t="str">
            <v>岡　田</v>
          </cell>
          <cell r="F315" t="str">
            <v>香中央</v>
          </cell>
          <cell r="G315">
            <v>199</v>
          </cell>
          <cell r="H315">
            <v>504</v>
          </cell>
          <cell r="I315" t="str">
            <v>植　松</v>
          </cell>
          <cell r="J315">
            <v>5</v>
          </cell>
          <cell r="K315">
            <v>2</v>
          </cell>
          <cell r="L315">
            <v>2</v>
          </cell>
          <cell r="M315">
            <v>7</v>
          </cell>
          <cell r="N315">
            <v>7</v>
          </cell>
          <cell r="O315">
            <v>7</v>
          </cell>
          <cell r="P315">
            <v>58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>
            <v>4</v>
          </cell>
          <cell r="X315">
            <v>2</v>
          </cell>
          <cell r="Y315">
            <v>1</v>
          </cell>
          <cell r="Z315">
            <v>0</v>
          </cell>
          <cell r="AA315">
            <v>0</v>
          </cell>
          <cell r="AB315">
            <v>0</v>
          </cell>
          <cell r="AC315" t="str">
            <v>○</v>
          </cell>
          <cell r="AD315" t="str">
            <v>×</v>
          </cell>
          <cell r="AE315" t="e">
            <v>#N/A</v>
          </cell>
          <cell r="AF315" t="str">
            <v>○</v>
          </cell>
          <cell r="AG315" t="str">
            <v>○</v>
          </cell>
          <cell r="AH315" t="e">
            <v>#N/A</v>
          </cell>
          <cell r="AI315" t="e">
            <v>#N/A</v>
          </cell>
          <cell r="AJ315">
            <v>314</v>
          </cell>
          <cell r="AK315" t="str">
            <v/>
          </cell>
        </row>
        <row r="316">
          <cell r="A316">
            <v>315</v>
          </cell>
          <cell r="B316">
            <v>4</v>
          </cell>
          <cell r="C316" t="str">
            <v>①</v>
          </cell>
          <cell r="D316">
            <v>107</v>
          </cell>
          <cell r="E316" t="str">
            <v>大　倉</v>
          </cell>
          <cell r="F316" t="str">
            <v>小中央</v>
          </cell>
          <cell r="G316">
            <v>198</v>
          </cell>
          <cell r="H316">
            <v>1208</v>
          </cell>
          <cell r="I316" t="str">
            <v>藤　原</v>
          </cell>
          <cell r="J316">
            <v>12</v>
          </cell>
          <cell r="K316">
            <v>2</v>
          </cell>
          <cell r="L316">
            <v>3</v>
          </cell>
          <cell r="M316">
            <v>6</v>
          </cell>
          <cell r="N316">
            <v>6</v>
          </cell>
          <cell r="O316">
            <v>6</v>
          </cell>
          <cell r="P316">
            <v>59</v>
          </cell>
          <cell r="Q316">
            <v>2</v>
          </cell>
          <cell r="R316">
            <v>3</v>
          </cell>
          <cell r="S316">
            <v>6</v>
          </cell>
          <cell r="T316">
            <v>6</v>
          </cell>
          <cell r="U316">
            <v>6</v>
          </cell>
          <cell r="V316">
            <v>59</v>
          </cell>
          <cell r="W316">
            <v>4</v>
          </cell>
          <cell r="X316">
            <v>2</v>
          </cell>
          <cell r="Y316">
            <v>1</v>
          </cell>
          <cell r="Z316">
            <v>1</v>
          </cell>
          <cell r="AA316">
            <v>1</v>
          </cell>
          <cell r="AB316">
            <v>1</v>
          </cell>
          <cell r="AC316" t="str">
            <v>×</v>
          </cell>
          <cell r="AD316" t="str">
            <v>×</v>
          </cell>
          <cell r="AE316" t="e">
            <v>#N/A</v>
          </cell>
          <cell r="AF316" t="str">
            <v>×</v>
          </cell>
          <cell r="AG316" t="str">
            <v>○</v>
          </cell>
          <cell r="AH316" t="e">
            <v>#N/A</v>
          </cell>
          <cell r="AI316" t="e">
            <v>#N/A</v>
          </cell>
          <cell r="AJ316">
            <v>315</v>
          </cell>
          <cell r="AK316" t="str">
            <v/>
          </cell>
        </row>
        <row r="317">
          <cell r="A317">
            <v>316</v>
          </cell>
          <cell r="B317">
            <v>4</v>
          </cell>
          <cell r="C317" t="str">
            <v>①</v>
          </cell>
          <cell r="D317">
            <v>1412</v>
          </cell>
          <cell r="E317" t="str">
            <v>矢　部</v>
          </cell>
          <cell r="F317" t="str">
            <v>高桜井</v>
          </cell>
          <cell r="G317">
            <v>197</v>
          </cell>
          <cell r="H317">
            <v>102</v>
          </cell>
          <cell r="I317" t="str">
            <v>塚　谷</v>
          </cell>
          <cell r="J317">
            <v>1</v>
          </cell>
          <cell r="K317">
            <v>1</v>
          </cell>
          <cell r="L317">
            <v>4</v>
          </cell>
          <cell r="M317">
            <v>5</v>
          </cell>
          <cell r="N317">
            <v>5</v>
          </cell>
          <cell r="O317">
            <v>5</v>
          </cell>
          <cell r="P317">
            <v>60</v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>
            <v>4</v>
          </cell>
          <cell r="X317">
            <v>2</v>
          </cell>
          <cell r="Y317">
            <v>1</v>
          </cell>
          <cell r="Z317">
            <v>1</v>
          </cell>
          <cell r="AA317">
            <v>1</v>
          </cell>
          <cell r="AB317">
            <v>1</v>
          </cell>
          <cell r="AC317" t="str">
            <v>×</v>
          </cell>
          <cell r="AD317" t="str">
            <v>×</v>
          </cell>
          <cell r="AE317" t="e">
            <v>#N/A</v>
          </cell>
          <cell r="AF317" t="str">
            <v>○</v>
          </cell>
          <cell r="AG317" t="str">
            <v>○</v>
          </cell>
          <cell r="AH317" t="e">
            <v>#N/A</v>
          </cell>
          <cell r="AI317" t="e">
            <v>#N/A</v>
          </cell>
          <cell r="AJ317">
            <v>316</v>
          </cell>
          <cell r="AK317" t="str">
            <v/>
          </cell>
        </row>
        <row r="318">
          <cell r="A318">
            <v>317</v>
          </cell>
          <cell r="B318">
            <v>4</v>
          </cell>
          <cell r="D318">
            <v>3312</v>
          </cell>
          <cell r="E318" t="str">
            <v>三　宅</v>
          </cell>
          <cell r="F318" t="str">
            <v>善　一</v>
          </cell>
          <cell r="G318">
            <v>196</v>
          </cell>
          <cell r="H318">
            <v>606</v>
          </cell>
          <cell r="I318" t="str">
            <v>多　田</v>
          </cell>
          <cell r="J318">
            <v>6</v>
          </cell>
          <cell r="K318">
            <v>1</v>
          </cell>
          <cell r="L318">
            <v>4</v>
          </cell>
          <cell r="M318">
            <v>4</v>
          </cell>
          <cell r="N318">
            <v>4</v>
          </cell>
          <cell r="O318">
            <v>4</v>
          </cell>
          <cell r="P318">
            <v>61</v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>
            <v>4</v>
          </cell>
          <cell r="X318">
            <v>2</v>
          </cell>
          <cell r="Y318">
            <v>1</v>
          </cell>
          <cell r="Z318">
            <v>1</v>
          </cell>
          <cell r="AA318">
            <v>1</v>
          </cell>
          <cell r="AB318">
            <v>0</v>
          </cell>
          <cell r="AC318" t="str">
            <v>×</v>
          </cell>
          <cell r="AD318" t="str">
            <v>×</v>
          </cell>
          <cell r="AE318" t="e">
            <v>#N/A</v>
          </cell>
          <cell r="AF318" t="str">
            <v>○</v>
          </cell>
          <cell r="AG318" t="str">
            <v>○</v>
          </cell>
          <cell r="AH318" t="e">
            <v>#N/A</v>
          </cell>
          <cell r="AI318" t="e">
            <v>#N/A</v>
          </cell>
          <cell r="AJ318">
            <v>317</v>
          </cell>
          <cell r="AK318" t="str">
            <v/>
          </cell>
        </row>
        <row r="319">
          <cell r="A319">
            <v>318</v>
          </cell>
          <cell r="B319">
            <v>4</v>
          </cell>
          <cell r="C319" t="str">
            <v>①</v>
          </cell>
          <cell r="D319">
            <v>706</v>
          </cell>
          <cell r="E319" t="str">
            <v>笠　井</v>
          </cell>
          <cell r="F319" t="str">
            <v>三　木</v>
          </cell>
          <cell r="G319">
            <v>195</v>
          </cell>
          <cell r="H319">
            <v>2204</v>
          </cell>
          <cell r="I319" t="str">
            <v>小　川</v>
          </cell>
          <cell r="J319">
            <v>22</v>
          </cell>
          <cell r="K319">
            <v>2</v>
          </cell>
          <cell r="L319">
            <v>3</v>
          </cell>
          <cell r="M319">
            <v>3</v>
          </cell>
          <cell r="N319">
            <v>3</v>
          </cell>
          <cell r="O319">
            <v>3</v>
          </cell>
          <cell r="P319">
            <v>62</v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>
            <v>4</v>
          </cell>
          <cell r="X319">
            <v>2</v>
          </cell>
          <cell r="Y319">
            <v>1</v>
          </cell>
          <cell r="Z319">
            <v>1</v>
          </cell>
          <cell r="AA319">
            <v>0</v>
          </cell>
          <cell r="AB319">
            <v>0</v>
          </cell>
          <cell r="AC319" t="str">
            <v>×</v>
          </cell>
          <cell r="AD319" t="str">
            <v>×</v>
          </cell>
          <cell r="AE319" t="e">
            <v>#N/A</v>
          </cell>
          <cell r="AF319" t="str">
            <v>×</v>
          </cell>
          <cell r="AG319" t="str">
            <v>○</v>
          </cell>
          <cell r="AH319" t="e">
            <v>#N/A</v>
          </cell>
          <cell r="AI319" t="e">
            <v>#N/A</v>
          </cell>
          <cell r="AJ319">
            <v>318</v>
          </cell>
          <cell r="AK319" t="str">
            <v/>
          </cell>
        </row>
        <row r="320">
          <cell r="A320">
            <v>319</v>
          </cell>
          <cell r="B320">
            <v>4</v>
          </cell>
          <cell r="D320">
            <v>2705</v>
          </cell>
          <cell r="E320" t="str">
            <v>上　村</v>
          </cell>
          <cell r="F320" t="str">
            <v>坂出工</v>
          </cell>
          <cell r="G320">
            <v>194</v>
          </cell>
          <cell r="H320">
            <v>3208</v>
          </cell>
          <cell r="I320" t="str">
            <v>吉　永</v>
          </cell>
          <cell r="J320">
            <v>32</v>
          </cell>
          <cell r="K320">
            <v>2</v>
          </cell>
          <cell r="L320">
            <v>2</v>
          </cell>
          <cell r="M320">
            <v>2</v>
          </cell>
          <cell r="N320">
            <v>2</v>
          </cell>
          <cell r="O320">
            <v>2</v>
          </cell>
          <cell r="P320">
            <v>63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>
            <v>4</v>
          </cell>
          <cell r="X320">
            <v>2</v>
          </cell>
          <cell r="Y320">
            <v>1</v>
          </cell>
          <cell r="Z320">
            <v>1</v>
          </cell>
          <cell r="AA320">
            <v>1</v>
          </cell>
          <cell r="AB320">
            <v>0</v>
          </cell>
          <cell r="AC320" t="str">
            <v>×</v>
          </cell>
          <cell r="AD320" t="str">
            <v>×</v>
          </cell>
          <cell r="AE320" t="e">
            <v>#N/A</v>
          </cell>
          <cell r="AF320" t="str">
            <v>○</v>
          </cell>
          <cell r="AG320" t="str">
            <v>○</v>
          </cell>
          <cell r="AH320" t="e">
            <v>#N/A</v>
          </cell>
          <cell r="AI320" t="e">
            <v>#N/A</v>
          </cell>
          <cell r="AJ320">
            <v>319</v>
          </cell>
          <cell r="AK320" t="str">
            <v/>
          </cell>
        </row>
        <row r="321">
          <cell r="A321">
            <v>320</v>
          </cell>
          <cell r="B321">
            <v>4</v>
          </cell>
          <cell r="D321">
            <v>3803</v>
          </cell>
          <cell r="E321" t="str">
            <v>香　川</v>
          </cell>
          <cell r="F321" t="str">
            <v>笠　田</v>
          </cell>
          <cell r="G321">
            <v>193</v>
          </cell>
          <cell r="H321">
            <v>3304</v>
          </cell>
          <cell r="I321" t="str">
            <v>松　本</v>
          </cell>
          <cell r="J321">
            <v>33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64</v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>
            <v>4</v>
          </cell>
          <cell r="X321">
            <v>2</v>
          </cell>
          <cell r="Y321">
            <v>1</v>
          </cell>
          <cell r="Z321">
            <v>0</v>
          </cell>
          <cell r="AA321">
            <v>0</v>
          </cell>
          <cell r="AB321">
            <v>0</v>
          </cell>
          <cell r="AC321" t="str">
            <v>○</v>
          </cell>
          <cell r="AD321" t="str">
            <v>×</v>
          </cell>
          <cell r="AE321" t="e">
            <v>#N/A</v>
          </cell>
          <cell r="AF321" t="str">
            <v>○</v>
          </cell>
          <cell r="AG321" t="str">
            <v>○</v>
          </cell>
          <cell r="AH321" t="e">
            <v>#N/A</v>
          </cell>
          <cell r="AI321" t="e">
            <v>#N/A</v>
          </cell>
          <cell r="AJ321">
            <v>320</v>
          </cell>
          <cell r="AK321" t="str">
            <v/>
          </cell>
        </row>
        <row r="322">
          <cell r="A322">
            <v>321</v>
          </cell>
          <cell r="B322">
            <v>4</v>
          </cell>
          <cell r="C322" t="str">
            <v>①</v>
          </cell>
          <cell r="D322">
            <v>2819</v>
          </cell>
          <cell r="E322" t="str">
            <v>窪　田</v>
          </cell>
          <cell r="F322" t="str">
            <v>丸　亀</v>
          </cell>
          <cell r="G322">
            <v>192</v>
          </cell>
          <cell r="H322">
            <v>3505</v>
          </cell>
          <cell r="I322" t="str">
            <v>高　木</v>
          </cell>
          <cell r="J322">
            <v>35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64</v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>
            <v>4</v>
          </cell>
          <cell r="X322">
            <v>2</v>
          </cell>
          <cell r="Y322">
            <v>1</v>
          </cell>
          <cell r="Z322">
            <v>0</v>
          </cell>
          <cell r="AA322">
            <v>0</v>
          </cell>
          <cell r="AB322">
            <v>0</v>
          </cell>
          <cell r="AC322" t="str">
            <v>○</v>
          </cell>
          <cell r="AD322" t="str">
            <v>×</v>
          </cell>
          <cell r="AE322" t="e">
            <v>#N/A</v>
          </cell>
          <cell r="AF322" t="str">
            <v>○</v>
          </cell>
          <cell r="AG322" t="str">
            <v>○</v>
          </cell>
          <cell r="AH322" t="e">
            <v>#N/A</v>
          </cell>
          <cell r="AI322" t="e">
            <v>#N/A</v>
          </cell>
          <cell r="AJ322">
            <v>321</v>
          </cell>
          <cell r="AK322" t="str">
            <v/>
          </cell>
        </row>
        <row r="323">
          <cell r="A323">
            <v>322</v>
          </cell>
          <cell r="B323">
            <v>4</v>
          </cell>
          <cell r="C323" t="str">
            <v>①</v>
          </cell>
          <cell r="D323">
            <v>707</v>
          </cell>
          <cell r="E323" t="str">
            <v>多　田</v>
          </cell>
          <cell r="F323" t="str">
            <v>三　木</v>
          </cell>
          <cell r="G323">
            <v>191</v>
          </cell>
          <cell r="H323">
            <v>3004</v>
          </cell>
          <cell r="I323" t="str">
            <v>青　木</v>
          </cell>
          <cell r="J323">
            <v>30</v>
          </cell>
          <cell r="K323">
            <v>2</v>
          </cell>
          <cell r="L323">
            <v>2</v>
          </cell>
          <cell r="M323">
            <v>2</v>
          </cell>
          <cell r="N323">
            <v>2</v>
          </cell>
          <cell r="O323">
            <v>2</v>
          </cell>
          <cell r="P323">
            <v>63</v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>
            <v>4</v>
          </cell>
          <cell r="X323">
            <v>2</v>
          </cell>
          <cell r="Y323">
            <v>1</v>
          </cell>
          <cell r="Z323">
            <v>1</v>
          </cell>
          <cell r="AA323">
            <v>1</v>
          </cell>
          <cell r="AB323">
            <v>0</v>
          </cell>
          <cell r="AC323" t="str">
            <v>×</v>
          </cell>
          <cell r="AD323" t="str">
            <v>×</v>
          </cell>
          <cell r="AE323" t="e">
            <v>#N/A</v>
          </cell>
          <cell r="AF323" t="str">
            <v>○</v>
          </cell>
          <cell r="AG323" t="str">
            <v>○</v>
          </cell>
          <cell r="AH323" t="e">
            <v>#N/A</v>
          </cell>
          <cell r="AI323" t="e">
            <v>#N/A</v>
          </cell>
          <cell r="AJ323">
            <v>322</v>
          </cell>
          <cell r="AK323" t="str">
            <v/>
          </cell>
        </row>
        <row r="324">
          <cell r="A324">
            <v>323</v>
          </cell>
          <cell r="B324">
            <v>4</v>
          </cell>
          <cell r="D324">
            <v>2818</v>
          </cell>
          <cell r="E324" t="str">
            <v>池　上</v>
          </cell>
          <cell r="F324" t="str">
            <v>丸　亀</v>
          </cell>
          <cell r="G324">
            <v>190</v>
          </cell>
          <cell r="H324">
            <v>2702</v>
          </cell>
          <cell r="I324" t="str">
            <v>　峯</v>
          </cell>
          <cell r="J324">
            <v>27</v>
          </cell>
          <cell r="K324">
            <v>2</v>
          </cell>
          <cell r="L324">
            <v>3</v>
          </cell>
          <cell r="M324">
            <v>3</v>
          </cell>
          <cell r="N324">
            <v>3</v>
          </cell>
          <cell r="O324">
            <v>3</v>
          </cell>
          <cell r="P324">
            <v>62</v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>
            <v>4</v>
          </cell>
          <cell r="X324">
            <v>2</v>
          </cell>
          <cell r="Y324">
            <v>1</v>
          </cell>
          <cell r="Z324">
            <v>1</v>
          </cell>
          <cell r="AA324">
            <v>0</v>
          </cell>
          <cell r="AB324">
            <v>0</v>
          </cell>
          <cell r="AC324" t="str">
            <v>×</v>
          </cell>
          <cell r="AD324" t="str">
            <v>×</v>
          </cell>
          <cell r="AE324" t="e">
            <v>#N/A</v>
          </cell>
          <cell r="AF324" t="str">
            <v>○</v>
          </cell>
          <cell r="AG324" t="str">
            <v>○</v>
          </cell>
          <cell r="AH324" t="e">
            <v>#N/A</v>
          </cell>
          <cell r="AI324" t="e">
            <v>#N/A</v>
          </cell>
          <cell r="AJ324">
            <v>323</v>
          </cell>
          <cell r="AK324" t="str">
            <v/>
          </cell>
        </row>
        <row r="325">
          <cell r="A325">
            <v>324</v>
          </cell>
          <cell r="B325">
            <v>4</v>
          </cell>
          <cell r="D325">
            <v>3212</v>
          </cell>
          <cell r="E325" t="str">
            <v>鎌　田</v>
          </cell>
          <cell r="F325" t="str">
            <v>多度津</v>
          </cell>
          <cell r="G325">
            <v>189</v>
          </cell>
          <cell r="H325">
            <v>1207</v>
          </cell>
          <cell r="I325" t="str">
            <v>日　野</v>
          </cell>
          <cell r="J325">
            <v>12</v>
          </cell>
          <cell r="K325">
            <v>1</v>
          </cell>
          <cell r="L325">
            <v>4</v>
          </cell>
          <cell r="M325">
            <v>4</v>
          </cell>
          <cell r="N325">
            <v>4</v>
          </cell>
          <cell r="O325">
            <v>4</v>
          </cell>
          <cell r="P325">
            <v>61</v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W325">
            <v>4</v>
          </cell>
          <cell r="X325">
            <v>2</v>
          </cell>
          <cell r="Y325">
            <v>1</v>
          </cell>
          <cell r="Z325">
            <v>1</v>
          </cell>
          <cell r="AA325">
            <v>1</v>
          </cell>
          <cell r="AB325">
            <v>0</v>
          </cell>
          <cell r="AC325" t="str">
            <v>×</v>
          </cell>
          <cell r="AD325" t="str">
            <v>×</v>
          </cell>
          <cell r="AE325" t="e">
            <v>#N/A</v>
          </cell>
          <cell r="AF325" t="str">
            <v>×</v>
          </cell>
          <cell r="AG325" t="str">
            <v>○</v>
          </cell>
          <cell r="AH325" t="e">
            <v>#N/A</v>
          </cell>
          <cell r="AI325" t="e">
            <v>#N/A</v>
          </cell>
          <cell r="AJ325">
            <v>324</v>
          </cell>
          <cell r="AK325" t="str">
            <v/>
          </cell>
        </row>
        <row r="326">
          <cell r="A326">
            <v>325</v>
          </cell>
          <cell r="B326">
            <v>4</v>
          </cell>
          <cell r="C326" t="str">
            <v>①</v>
          </cell>
          <cell r="D326">
            <v>1807</v>
          </cell>
          <cell r="E326" t="str">
            <v>池　田</v>
          </cell>
          <cell r="F326" t="str">
            <v>高工芸</v>
          </cell>
          <cell r="G326">
            <v>188</v>
          </cell>
          <cell r="H326">
            <v>1611</v>
          </cell>
          <cell r="I326" t="str">
            <v>御　厩</v>
          </cell>
          <cell r="J326">
            <v>16</v>
          </cell>
          <cell r="K326">
            <v>1</v>
          </cell>
          <cell r="L326">
            <v>4</v>
          </cell>
          <cell r="M326">
            <v>5</v>
          </cell>
          <cell r="N326">
            <v>5</v>
          </cell>
          <cell r="O326">
            <v>5</v>
          </cell>
          <cell r="P326">
            <v>60</v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W326">
            <v>4</v>
          </cell>
          <cell r="X326">
            <v>2</v>
          </cell>
          <cell r="Y326">
            <v>1</v>
          </cell>
          <cell r="Z326">
            <v>1</v>
          </cell>
          <cell r="AA326">
            <v>1</v>
          </cell>
          <cell r="AB326">
            <v>1</v>
          </cell>
          <cell r="AC326" t="str">
            <v>×</v>
          </cell>
          <cell r="AD326" t="str">
            <v>×</v>
          </cell>
          <cell r="AE326" t="e">
            <v>#N/A</v>
          </cell>
          <cell r="AF326" t="str">
            <v>×</v>
          </cell>
          <cell r="AG326" t="str">
            <v>○</v>
          </cell>
          <cell r="AH326" t="e">
            <v>#N/A</v>
          </cell>
          <cell r="AI326" t="e">
            <v>#N/A</v>
          </cell>
          <cell r="AJ326">
            <v>325</v>
          </cell>
          <cell r="AK326" t="str">
            <v/>
          </cell>
        </row>
        <row r="327">
          <cell r="A327">
            <v>326</v>
          </cell>
          <cell r="B327">
            <v>4</v>
          </cell>
          <cell r="D327">
            <v>3610</v>
          </cell>
          <cell r="E327" t="str">
            <v>髙　田</v>
          </cell>
          <cell r="F327" t="str">
            <v>高　瀬</v>
          </cell>
          <cell r="G327">
            <v>187</v>
          </cell>
          <cell r="H327">
            <v>906</v>
          </cell>
          <cell r="I327" t="str">
            <v>福　田</v>
          </cell>
          <cell r="J327">
            <v>9</v>
          </cell>
          <cell r="K327">
            <v>2</v>
          </cell>
          <cell r="L327">
            <v>3</v>
          </cell>
          <cell r="M327">
            <v>6</v>
          </cell>
          <cell r="N327">
            <v>6</v>
          </cell>
          <cell r="O327">
            <v>6</v>
          </cell>
          <cell r="P327">
            <v>59</v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W327">
            <v>4</v>
          </cell>
          <cell r="X327">
            <v>2</v>
          </cell>
          <cell r="Y327">
            <v>1</v>
          </cell>
          <cell r="Z327">
            <v>1</v>
          </cell>
          <cell r="AA327">
            <v>1</v>
          </cell>
          <cell r="AB327">
            <v>1</v>
          </cell>
          <cell r="AC327" t="str">
            <v>×</v>
          </cell>
          <cell r="AD327" t="str">
            <v>×</v>
          </cell>
          <cell r="AE327" t="e">
            <v>#N/A</v>
          </cell>
          <cell r="AF327" t="str">
            <v>×</v>
          </cell>
          <cell r="AG327" t="str">
            <v>○</v>
          </cell>
          <cell r="AH327" t="e">
            <v>#N/A</v>
          </cell>
          <cell r="AI327" t="e">
            <v>#N/A</v>
          </cell>
          <cell r="AJ327">
            <v>326</v>
          </cell>
          <cell r="AK327" t="str">
            <v/>
          </cell>
        </row>
        <row r="328">
          <cell r="A328">
            <v>327</v>
          </cell>
          <cell r="B328">
            <v>4</v>
          </cell>
          <cell r="C328" t="str">
            <v>①</v>
          </cell>
          <cell r="D328">
            <v>304</v>
          </cell>
          <cell r="E328" t="str">
            <v>丸　山</v>
          </cell>
          <cell r="F328" t="str">
            <v>津　田</v>
          </cell>
          <cell r="G328">
            <v>186</v>
          </cell>
          <cell r="H328">
            <v>2107</v>
          </cell>
          <cell r="I328" t="str">
            <v>中　尾</v>
          </cell>
          <cell r="J328">
            <v>21</v>
          </cell>
          <cell r="K328">
            <v>2</v>
          </cell>
          <cell r="L328">
            <v>2</v>
          </cell>
          <cell r="M328">
            <v>7</v>
          </cell>
          <cell r="N328">
            <v>7</v>
          </cell>
          <cell r="O328">
            <v>7</v>
          </cell>
          <cell r="P328">
            <v>58</v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W328">
            <v>4</v>
          </cell>
          <cell r="X328">
            <v>2</v>
          </cell>
          <cell r="Y328">
            <v>1</v>
          </cell>
          <cell r="Z328">
            <v>0</v>
          </cell>
          <cell r="AA328">
            <v>0</v>
          </cell>
          <cell r="AB328">
            <v>0</v>
          </cell>
          <cell r="AC328" t="str">
            <v>○</v>
          </cell>
          <cell r="AD328" t="str">
            <v>×</v>
          </cell>
          <cell r="AE328" t="e">
            <v>#N/A</v>
          </cell>
          <cell r="AF328" t="str">
            <v>○</v>
          </cell>
          <cell r="AG328" t="str">
            <v>○</v>
          </cell>
          <cell r="AH328" t="e">
            <v>#N/A</v>
          </cell>
          <cell r="AI328" t="e">
            <v>#N/A</v>
          </cell>
          <cell r="AJ328">
            <v>327</v>
          </cell>
          <cell r="AK328" t="str">
            <v/>
          </cell>
        </row>
        <row r="329">
          <cell r="A329">
            <v>328</v>
          </cell>
          <cell r="B329">
            <v>4</v>
          </cell>
          <cell r="C329" t="str">
            <v>①</v>
          </cell>
          <cell r="D329">
            <v>607</v>
          </cell>
          <cell r="E329" t="str">
            <v>齊　藤</v>
          </cell>
          <cell r="F329" t="str">
            <v>志　度</v>
          </cell>
          <cell r="G329">
            <v>185</v>
          </cell>
          <cell r="H329">
            <v>2106</v>
          </cell>
          <cell r="I329" t="str">
            <v>石　原</v>
          </cell>
          <cell r="J329">
            <v>21</v>
          </cell>
          <cell r="K329">
            <v>1</v>
          </cell>
          <cell r="L329">
            <v>1</v>
          </cell>
          <cell r="M329">
            <v>8</v>
          </cell>
          <cell r="N329">
            <v>8</v>
          </cell>
          <cell r="O329">
            <v>8</v>
          </cell>
          <cell r="P329">
            <v>57</v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>
            <v>4</v>
          </cell>
          <cell r="X329">
            <v>2</v>
          </cell>
          <cell r="Y329">
            <v>1</v>
          </cell>
          <cell r="Z329">
            <v>0</v>
          </cell>
          <cell r="AA329">
            <v>0</v>
          </cell>
          <cell r="AB329">
            <v>0</v>
          </cell>
          <cell r="AC329" t="str">
            <v>○</v>
          </cell>
          <cell r="AD329" t="str">
            <v>×</v>
          </cell>
          <cell r="AE329" t="e">
            <v>#N/A</v>
          </cell>
          <cell r="AF329" t="str">
            <v>○</v>
          </cell>
          <cell r="AG329" t="str">
            <v>○</v>
          </cell>
          <cell r="AH329" t="e">
            <v>#N/A</v>
          </cell>
          <cell r="AI329" t="e">
            <v>#N/A</v>
          </cell>
          <cell r="AJ329">
            <v>328</v>
          </cell>
          <cell r="AK329" t="str">
            <v/>
          </cell>
        </row>
        <row r="330">
          <cell r="A330">
            <v>329</v>
          </cell>
          <cell r="B330">
            <v>4</v>
          </cell>
          <cell r="C330" t="str">
            <v>①</v>
          </cell>
          <cell r="D330">
            <v>3308</v>
          </cell>
          <cell r="E330" t="str">
            <v>三　野</v>
          </cell>
          <cell r="F330" t="str">
            <v>善　一</v>
          </cell>
          <cell r="G330">
            <v>184</v>
          </cell>
          <cell r="H330">
            <v>1210</v>
          </cell>
          <cell r="I330" t="str">
            <v>池　田隆</v>
          </cell>
          <cell r="J330">
            <v>12</v>
          </cell>
          <cell r="K330">
            <v>1</v>
          </cell>
          <cell r="L330">
            <v>1</v>
          </cell>
          <cell r="M330">
            <v>8</v>
          </cell>
          <cell r="N330">
            <v>9</v>
          </cell>
          <cell r="O330">
            <v>9</v>
          </cell>
          <cell r="P330">
            <v>56</v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>
            <v>4</v>
          </cell>
          <cell r="X330">
            <v>2</v>
          </cell>
          <cell r="Y330">
            <v>1</v>
          </cell>
          <cell r="Z330">
            <v>1</v>
          </cell>
          <cell r="AA330">
            <v>1</v>
          </cell>
          <cell r="AB330">
            <v>1</v>
          </cell>
          <cell r="AC330" t="str">
            <v>×</v>
          </cell>
          <cell r="AD330" t="str">
            <v>×</v>
          </cell>
          <cell r="AE330" t="e">
            <v>#N/A</v>
          </cell>
          <cell r="AF330" t="str">
            <v>×</v>
          </cell>
          <cell r="AG330" t="str">
            <v>○</v>
          </cell>
          <cell r="AH330" t="e">
            <v>#N/A</v>
          </cell>
          <cell r="AI330" t="e">
            <v>#N/A</v>
          </cell>
          <cell r="AJ330">
            <v>329</v>
          </cell>
          <cell r="AK330" t="str">
            <v/>
          </cell>
        </row>
        <row r="331">
          <cell r="A331">
            <v>330</v>
          </cell>
          <cell r="B331">
            <v>4</v>
          </cell>
          <cell r="C331" t="str">
            <v>①</v>
          </cell>
          <cell r="D331">
            <v>1615</v>
          </cell>
          <cell r="E331" t="str">
            <v>谷　本</v>
          </cell>
          <cell r="F331" t="str">
            <v>香中央</v>
          </cell>
          <cell r="G331">
            <v>183</v>
          </cell>
          <cell r="H331">
            <v>1903</v>
          </cell>
          <cell r="I331" t="str">
            <v>松　原</v>
          </cell>
          <cell r="J331">
            <v>19</v>
          </cell>
          <cell r="K331">
            <v>2</v>
          </cell>
          <cell r="L331">
            <v>2</v>
          </cell>
          <cell r="M331">
            <v>7</v>
          </cell>
          <cell r="N331">
            <v>10</v>
          </cell>
          <cell r="O331">
            <v>10</v>
          </cell>
          <cell r="P331">
            <v>55</v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>
            <v>4</v>
          </cell>
          <cell r="X331">
            <v>2</v>
          </cell>
          <cell r="Y331">
            <v>1</v>
          </cell>
          <cell r="Z331">
            <v>1</v>
          </cell>
          <cell r="AA331">
            <v>0</v>
          </cell>
          <cell r="AB331">
            <v>0</v>
          </cell>
          <cell r="AC331" t="str">
            <v>×</v>
          </cell>
          <cell r="AD331" t="str">
            <v>×</v>
          </cell>
          <cell r="AE331" t="e">
            <v>#N/A</v>
          </cell>
          <cell r="AF331" t="str">
            <v>○</v>
          </cell>
          <cell r="AG331" t="str">
            <v>○</v>
          </cell>
          <cell r="AH331" t="e">
            <v>#N/A</v>
          </cell>
          <cell r="AI331" t="e">
            <v>#N/A</v>
          </cell>
          <cell r="AJ331">
            <v>330</v>
          </cell>
          <cell r="AK331" t="str">
            <v/>
          </cell>
        </row>
        <row r="332">
          <cell r="A332">
            <v>331</v>
          </cell>
          <cell r="B332">
            <v>4</v>
          </cell>
          <cell r="D332">
            <v>2602</v>
          </cell>
          <cell r="E332" t="str">
            <v>舛　形</v>
          </cell>
          <cell r="F332" t="str">
            <v>坂出一</v>
          </cell>
          <cell r="G332">
            <v>182</v>
          </cell>
          <cell r="H332">
            <v>1410</v>
          </cell>
          <cell r="I332" t="str">
            <v>　関</v>
          </cell>
          <cell r="J332">
            <v>14</v>
          </cell>
          <cell r="K332">
            <v>2</v>
          </cell>
          <cell r="L332">
            <v>3</v>
          </cell>
          <cell r="M332">
            <v>6</v>
          </cell>
          <cell r="N332">
            <v>11</v>
          </cell>
          <cell r="O332">
            <v>11</v>
          </cell>
          <cell r="P332">
            <v>54</v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>
            <v>4</v>
          </cell>
          <cell r="X332">
            <v>2</v>
          </cell>
          <cell r="Y332">
            <v>1</v>
          </cell>
          <cell r="Z332">
            <v>0</v>
          </cell>
          <cell r="AA332">
            <v>0</v>
          </cell>
          <cell r="AB332">
            <v>0</v>
          </cell>
          <cell r="AC332" t="str">
            <v>○</v>
          </cell>
          <cell r="AD332" t="str">
            <v>×</v>
          </cell>
          <cell r="AE332" t="e">
            <v>#N/A</v>
          </cell>
          <cell r="AF332" t="str">
            <v>×</v>
          </cell>
          <cell r="AG332" t="str">
            <v>○</v>
          </cell>
          <cell r="AH332" t="e">
            <v>#N/A</v>
          </cell>
          <cell r="AI332" t="e">
            <v>#N/A</v>
          </cell>
          <cell r="AJ332">
            <v>331</v>
          </cell>
          <cell r="AK332" t="str">
            <v/>
          </cell>
        </row>
        <row r="333">
          <cell r="A333">
            <v>332</v>
          </cell>
          <cell r="B333">
            <v>4</v>
          </cell>
          <cell r="C333" t="str">
            <v>①</v>
          </cell>
          <cell r="D333">
            <v>2821</v>
          </cell>
          <cell r="E333" t="str">
            <v>田　中</v>
          </cell>
          <cell r="F333" t="str">
            <v>丸　亀</v>
          </cell>
          <cell r="G333">
            <v>181</v>
          </cell>
          <cell r="H333">
            <v>701</v>
          </cell>
          <cell r="I333" t="str">
            <v>蕪　木</v>
          </cell>
          <cell r="J333">
            <v>7</v>
          </cell>
          <cell r="K333">
            <v>1</v>
          </cell>
          <cell r="L333">
            <v>4</v>
          </cell>
          <cell r="M333">
            <v>5</v>
          </cell>
          <cell r="N333">
            <v>12</v>
          </cell>
          <cell r="O333">
            <v>12</v>
          </cell>
          <cell r="P333">
            <v>53</v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W333">
            <v>4</v>
          </cell>
          <cell r="X333">
            <v>2</v>
          </cell>
          <cell r="Y333">
            <v>1</v>
          </cell>
          <cell r="Z333">
            <v>0</v>
          </cell>
          <cell r="AA333">
            <v>0</v>
          </cell>
          <cell r="AB333">
            <v>0</v>
          </cell>
          <cell r="AC333" t="str">
            <v>○</v>
          </cell>
          <cell r="AD333" t="str">
            <v>×</v>
          </cell>
          <cell r="AE333" t="e">
            <v>#N/A</v>
          </cell>
          <cell r="AF333" t="str">
            <v>○</v>
          </cell>
          <cell r="AG333" t="str">
            <v>○</v>
          </cell>
          <cell r="AH333" t="e">
            <v>#N/A</v>
          </cell>
          <cell r="AI333" t="e">
            <v>#N/A</v>
          </cell>
          <cell r="AJ333">
            <v>332</v>
          </cell>
          <cell r="AK333" t="str">
            <v/>
          </cell>
        </row>
        <row r="334">
          <cell r="A334">
            <v>333</v>
          </cell>
          <cell r="B334">
            <v>4</v>
          </cell>
          <cell r="C334" t="str">
            <v>①</v>
          </cell>
          <cell r="D334">
            <v>1614</v>
          </cell>
          <cell r="E334" t="str">
            <v>飯　間</v>
          </cell>
          <cell r="F334" t="str">
            <v>香中央</v>
          </cell>
          <cell r="G334">
            <v>180</v>
          </cell>
          <cell r="H334">
            <v>1706</v>
          </cell>
          <cell r="I334" t="str">
            <v>　原</v>
          </cell>
          <cell r="J334">
            <v>17</v>
          </cell>
          <cell r="K334">
            <v>1</v>
          </cell>
          <cell r="L334">
            <v>4</v>
          </cell>
          <cell r="M334">
            <v>4</v>
          </cell>
          <cell r="N334">
            <v>13</v>
          </cell>
          <cell r="O334">
            <v>13</v>
          </cell>
          <cell r="P334">
            <v>52</v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>
            <v>4</v>
          </cell>
          <cell r="X334">
            <v>2</v>
          </cell>
          <cell r="Y334">
            <v>1</v>
          </cell>
          <cell r="Z334">
            <v>0</v>
          </cell>
          <cell r="AA334">
            <v>0</v>
          </cell>
          <cell r="AB334">
            <v>0</v>
          </cell>
          <cell r="AC334" t="str">
            <v>○</v>
          </cell>
          <cell r="AD334" t="str">
            <v>×</v>
          </cell>
          <cell r="AE334" t="e">
            <v>#N/A</v>
          </cell>
          <cell r="AF334" t="str">
            <v>×</v>
          </cell>
          <cell r="AG334" t="str">
            <v>○</v>
          </cell>
          <cell r="AH334" t="e">
            <v>#N/A</v>
          </cell>
          <cell r="AI334" t="e">
            <v>#N/A</v>
          </cell>
          <cell r="AJ334">
            <v>333</v>
          </cell>
          <cell r="AK334" t="str">
            <v/>
          </cell>
        </row>
        <row r="335">
          <cell r="A335">
            <v>334</v>
          </cell>
          <cell r="B335">
            <v>4</v>
          </cell>
          <cell r="C335" t="str">
            <v>①</v>
          </cell>
          <cell r="D335">
            <v>1808</v>
          </cell>
          <cell r="E335" t="str">
            <v>丸　谷</v>
          </cell>
          <cell r="F335" t="str">
            <v>高工芸</v>
          </cell>
          <cell r="G335">
            <v>179</v>
          </cell>
          <cell r="H335">
            <v>1407</v>
          </cell>
          <cell r="I335" t="str">
            <v>長谷川</v>
          </cell>
          <cell r="J335">
            <v>14</v>
          </cell>
          <cell r="K335">
            <v>2</v>
          </cell>
          <cell r="L335">
            <v>3</v>
          </cell>
          <cell r="M335">
            <v>3</v>
          </cell>
          <cell r="N335">
            <v>14</v>
          </cell>
          <cell r="O335">
            <v>14</v>
          </cell>
          <cell r="P335">
            <v>51</v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>
            <v>4</v>
          </cell>
          <cell r="X335">
            <v>2</v>
          </cell>
          <cell r="Y335">
            <v>1</v>
          </cell>
          <cell r="Z335">
            <v>0</v>
          </cell>
          <cell r="AA335">
            <v>0</v>
          </cell>
          <cell r="AB335">
            <v>0</v>
          </cell>
          <cell r="AC335" t="str">
            <v>○</v>
          </cell>
          <cell r="AD335" t="str">
            <v>×</v>
          </cell>
          <cell r="AE335" t="e">
            <v>#N/A</v>
          </cell>
          <cell r="AF335" t="str">
            <v>×</v>
          </cell>
          <cell r="AG335" t="str">
            <v>○</v>
          </cell>
          <cell r="AH335" t="e">
            <v>#N/A</v>
          </cell>
          <cell r="AI335" t="e">
            <v>#N/A</v>
          </cell>
          <cell r="AJ335">
            <v>334</v>
          </cell>
          <cell r="AK335" t="str">
            <v/>
          </cell>
        </row>
        <row r="336">
          <cell r="A336">
            <v>335</v>
          </cell>
          <cell r="B336">
            <v>4</v>
          </cell>
          <cell r="D336">
            <v>2820</v>
          </cell>
          <cell r="E336" t="str">
            <v>佐　藤</v>
          </cell>
          <cell r="F336" t="str">
            <v>丸　亀</v>
          </cell>
          <cell r="G336">
            <v>178</v>
          </cell>
          <cell r="H336">
            <v>3605</v>
          </cell>
          <cell r="I336" t="str">
            <v>山　下</v>
          </cell>
          <cell r="J336">
            <v>36</v>
          </cell>
          <cell r="K336">
            <v>2</v>
          </cell>
          <cell r="L336">
            <v>2</v>
          </cell>
          <cell r="M336">
            <v>2</v>
          </cell>
          <cell r="N336">
            <v>15</v>
          </cell>
          <cell r="O336">
            <v>15</v>
          </cell>
          <cell r="P336">
            <v>50</v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>
            <v>4</v>
          </cell>
          <cell r="X336">
            <v>2</v>
          </cell>
          <cell r="Y336">
            <v>1</v>
          </cell>
          <cell r="Z336">
            <v>0</v>
          </cell>
          <cell r="AA336">
            <v>0</v>
          </cell>
          <cell r="AB336">
            <v>0</v>
          </cell>
          <cell r="AC336" t="str">
            <v>○</v>
          </cell>
          <cell r="AD336" t="str">
            <v>×</v>
          </cell>
          <cell r="AE336" t="e">
            <v>#N/A</v>
          </cell>
          <cell r="AF336" t="str">
            <v>○</v>
          </cell>
          <cell r="AG336" t="str">
            <v>○</v>
          </cell>
          <cell r="AH336" t="e">
            <v>#N/A</v>
          </cell>
          <cell r="AI336" t="e">
            <v>#N/A</v>
          </cell>
          <cell r="AJ336">
            <v>335</v>
          </cell>
          <cell r="AK336" t="str">
            <v/>
          </cell>
        </row>
        <row r="337">
          <cell r="A337">
            <v>336</v>
          </cell>
          <cell r="B337">
            <v>4</v>
          </cell>
          <cell r="D337">
            <v>1213</v>
          </cell>
          <cell r="E337" t="str">
            <v>赤　澤</v>
          </cell>
          <cell r="F337" t="str">
            <v>高　松</v>
          </cell>
          <cell r="G337">
            <v>177</v>
          </cell>
          <cell r="H337">
            <v>506</v>
          </cell>
          <cell r="I337" t="str">
            <v>三　橋</v>
          </cell>
          <cell r="J337">
            <v>5</v>
          </cell>
          <cell r="K337">
            <v>1</v>
          </cell>
          <cell r="L337">
            <v>1</v>
          </cell>
          <cell r="M337">
            <v>1</v>
          </cell>
          <cell r="N337">
            <v>16</v>
          </cell>
          <cell r="O337">
            <v>16</v>
          </cell>
          <cell r="P337">
            <v>49</v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W337">
            <v>4</v>
          </cell>
          <cell r="X337">
            <v>2</v>
          </cell>
          <cell r="Y337">
            <v>1</v>
          </cell>
          <cell r="Z337">
            <v>1</v>
          </cell>
          <cell r="AA337">
            <v>0</v>
          </cell>
          <cell r="AB337">
            <v>0</v>
          </cell>
          <cell r="AC337" t="str">
            <v>×</v>
          </cell>
          <cell r="AD337" t="str">
            <v>×</v>
          </cell>
          <cell r="AE337" t="e">
            <v>#N/A</v>
          </cell>
          <cell r="AF337" t="str">
            <v>○</v>
          </cell>
          <cell r="AG337" t="str">
            <v>○</v>
          </cell>
          <cell r="AH337" t="e">
            <v>#N/A</v>
          </cell>
          <cell r="AI337" t="e">
            <v>#N/A</v>
          </cell>
          <cell r="AJ337">
            <v>336</v>
          </cell>
          <cell r="AK337" t="str">
            <v/>
          </cell>
        </row>
        <row r="338">
          <cell r="A338">
            <v>337</v>
          </cell>
          <cell r="B338">
            <v>4</v>
          </cell>
          <cell r="C338" t="str">
            <v>①</v>
          </cell>
          <cell r="D338">
            <v>1616</v>
          </cell>
          <cell r="E338" t="str">
            <v>和　泉</v>
          </cell>
          <cell r="F338" t="str">
            <v>香中央</v>
          </cell>
          <cell r="G338">
            <v>176</v>
          </cell>
          <cell r="H338">
            <v>1704</v>
          </cell>
          <cell r="I338" t="str">
            <v>宮　﨑</v>
          </cell>
          <cell r="J338">
            <v>17</v>
          </cell>
          <cell r="K338">
            <v>1</v>
          </cell>
          <cell r="L338">
            <v>1</v>
          </cell>
          <cell r="M338">
            <v>1</v>
          </cell>
          <cell r="N338">
            <v>16</v>
          </cell>
          <cell r="O338">
            <v>17</v>
          </cell>
          <cell r="P338">
            <v>48</v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>
            <v>4</v>
          </cell>
          <cell r="X338">
            <v>2</v>
          </cell>
          <cell r="Y338">
            <v>1</v>
          </cell>
          <cell r="Z338">
            <v>1</v>
          </cell>
          <cell r="AA338">
            <v>1</v>
          </cell>
          <cell r="AB338">
            <v>1</v>
          </cell>
          <cell r="AC338" t="str">
            <v>×</v>
          </cell>
          <cell r="AD338" t="str">
            <v>×</v>
          </cell>
          <cell r="AE338" t="e">
            <v>#N/A</v>
          </cell>
          <cell r="AF338" t="str">
            <v>×</v>
          </cell>
          <cell r="AG338" t="str">
            <v>○</v>
          </cell>
          <cell r="AH338" t="e">
            <v>#N/A</v>
          </cell>
          <cell r="AI338" t="e">
            <v>#N/A</v>
          </cell>
          <cell r="AJ338">
            <v>337</v>
          </cell>
          <cell r="AK338" t="str">
            <v/>
          </cell>
        </row>
        <row r="339">
          <cell r="A339">
            <v>338</v>
          </cell>
          <cell r="B339">
            <v>4</v>
          </cell>
          <cell r="C339" t="str">
            <v>①</v>
          </cell>
          <cell r="D339">
            <v>3211</v>
          </cell>
          <cell r="E339" t="str">
            <v>酒　井</v>
          </cell>
          <cell r="F339" t="str">
            <v>多度津</v>
          </cell>
          <cell r="G339">
            <v>175</v>
          </cell>
          <cell r="H339">
            <v>4004</v>
          </cell>
          <cell r="I339" t="str">
            <v>國　土</v>
          </cell>
          <cell r="J339">
            <v>40</v>
          </cell>
          <cell r="K339">
            <v>2</v>
          </cell>
          <cell r="L339">
            <v>2</v>
          </cell>
          <cell r="M339">
            <v>2</v>
          </cell>
          <cell r="N339">
            <v>15</v>
          </cell>
          <cell r="O339">
            <v>18</v>
          </cell>
          <cell r="P339">
            <v>47</v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>
            <v>4</v>
          </cell>
          <cell r="X339">
            <v>2</v>
          </cell>
          <cell r="Y339">
            <v>1</v>
          </cell>
          <cell r="Z339">
            <v>0</v>
          </cell>
          <cell r="AA339">
            <v>0</v>
          </cell>
          <cell r="AB339">
            <v>0</v>
          </cell>
          <cell r="AC339" t="str">
            <v>○</v>
          </cell>
          <cell r="AD339" t="str">
            <v>×</v>
          </cell>
          <cell r="AE339" t="e">
            <v>#N/A</v>
          </cell>
          <cell r="AF339" t="str">
            <v>×</v>
          </cell>
          <cell r="AG339" t="str">
            <v>○</v>
          </cell>
          <cell r="AH339" t="e">
            <v>#N/A</v>
          </cell>
          <cell r="AI339" t="e">
            <v>#N/A</v>
          </cell>
          <cell r="AJ339">
            <v>338</v>
          </cell>
          <cell r="AK339" t="str">
            <v/>
          </cell>
        </row>
        <row r="340">
          <cell r="A340">
            <v>339</v>
          </cell>
          <cell r="B340">
            <v>4</v>
          </cell>
          <cell r="D340">
            <v>1709</v>
          </cell>
          <cell r="E340" t="str">
            <v>出　井</v>
          </cell>
          <cell r="F340" t="str">
            <v>英　明</v>
          </cell>
          <cell r="G340">
            <v>174</v>
          </cell>
          <cell r="H340">
            <v>3309</v>
          </cell>
          <cell r="I340" t="str">
            <v>藤　田</v>
          </cell>
          <cell r="J340">
            <v>33</v>
          </cell>
          <cell r="K340">
            <v>2</v>
          </cell>
          <cell r="L340">
            <v>3</v>
          </cell>
          <cell r="M340">
            <v>3</v>
          </cell>
          <cell r="N340">
            <v>14</v>
          </cell>
          <cell r="O340">
            <v>19</v>
          </cell>
          <cell r="P340">
            <v>46</v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>
            <v>4</v>
          </cell>
          <cell r="X340">
            <v>2</v>
          </cell>
          <cell r="Y340">
            <v>1</v>
          </cell>
          <cell r="Z340">
            <v>0</v>
          </cell>
          <cell r="AA340">
            <v>0</v>
          </cell>
          <cell r="AB340">
            <v>0</v>
          </cell>
          <cell r="AC340" t="str">
            <v>○</v>
          </cell>
          <cell r="AD340" t="str">
            <v>×</v>
          </cell>
          <cell r="AE340" t="e">
            <v>#N/A</v>
          </cell>
          <cell r="AF340" t="str">
            <v>○</v>
          </cell>
          <cell r="AG340" t="str">
            <v>○</v>
          </cell>
          <cell r="AH340" t="e">
            <v>#N/A</v>
          </cell>
          <cell r="AI340" t="e">
            <v>#N/A</v>
          </cell>
          <cell r="AJ340">
            <v>339</v>
          </cell>
          <cell r="AK340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坂　東・西　村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3401</v>
          </cell>
          <cell r="E3" t="str">
            <v>大　西・　森　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3702</v>
          </cell>
          <cell r="E4" t="str">
            <v>秋　月・長　野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3402</v>
          </cell>
          <cell r="E5" t="str">
            <v>久　德・近　石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3403</v>
          </cell>
          <cell r="E6" t="str">
            <v>片　桐・鉄　野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3404</v>
          </cell>
          <cell r="E7" t="str">
            <v>平　石・山　地</v>
          </cell>
          <cell r="F7" t="str">
            <v>尽　誠</v>
          </cell>
          <cell r="G7">
            <v>123</v>
          </cell>
          <cell r="H7">
            <v>905</v>
          </cell>
          <cell r="I7" t="str">
            <v>井上流・亀　井</v>
          </cell>
          <cell r="J7">
            <v>9</v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1001</v>
          </cell>
          <cell r="E8" t="str">
            <v>國　本・井　原</v>
          </cell>
          <cell r="F8" t="str">
            <v>高中央</v>
          </cell>
          <cell r="G8">
            <v>122</v>
          </cell>
          <cell r="H8">
            <v>1805</v>
          </cell>
          <cell r="I8" t="str">
            <v>黒　田・立　岩</v>
          </cell>
          <cell r="J8">
            <v>18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3301</v>
          </cell>
          <cell r="E9" t="str">
            <v>橋　崎・佐　藤</v>
          </cell>
          <cell r="F9" t="str">
            <v>善　一</v>
          </cell>
          <cell r="G9">
            <v>121</v>
          </cell>
          <cell r="H9">
            <v>2809</v>
          </cell>
          <cell r="I9" t="str">
            <v>大　和・田　中</v>
          </cell>
          <cell r="J9">
            <v>28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1201</v>
          </cell>
          <cell r="E10" t="str">
            <v>岩　原・　林　</v>
          </cell>
          <cell r="F10" t="str">
            <v>高　松</v>
          </cell>
          <cell r="G10">
            <v>120</v>
          </cell>
          <cell r="H10">
            <v>4402</v>
          </cell>
          <cell r="I10" t="str">
            <v>佐　藤・佐　立</v>
          </cell>
          <cell r="J10">
            <v>44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1101</v>
          </cell>
          <cell r="E11" t="str">
            <v>谷　定・久　保</v>
          </cell>
          <cell r="F11" t="str">
            <v>高松商</v>
          </cell>
          <cell r="G11">
            <v>119</v>
          </cell>
          <cell r="H11">
            <v>2201</v>
          </cell>
          <cell r="I11" t="str">
            <v>村　山・細　川</v>
          </cell>
          <cell r="J11">
            <v>22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1002</v>
          </cell>
          <cell r="E12" t="str">
            <v>田井遥・山　口</v>
          </cell>
          <cell r="F12" t="str">
            <v>高中央</v>
          </cell>
          <cell r="G12">
            <v>118</v>
          </cell>
          <cell r="H12">
            <v>703</v>
          </cell>
          <cell r="I12" t="str">
            <v>多　田・小　西</v>
          </cell>
          <cell r="J12">
            <v>7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1202</v>
          </cell>
          <cell r="E13" t="str">
            <v>藤　原・平　木</v>
          </cell>
          <cell r="F13" t="str">
            <v>高　松</v>
          </cell>
          <cell r="G13">
            <v>117</v>
          </cell>
          <cell r="H13">
            <v>1804</v>
          </cell>
          <cell r="I13" t="str">
            <v>古　川・大　熊</v>
          </cell>
          <cell r="J13">
            <v>18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2801</v>
          </cell>
          <cell r="E14" t="str">
            <v>直　江・山　中</v>
          </cell>
          <cell r="F14" t="str">
            <v>丸　亀</v>
          </cell>
          <cell r="G14">
            <v>116</v>
          </cell>
          <cell r="H14">
            <v>3502</v>
          </cell>
          <cell r="I14" t="str">
            <v>日和佐・中　丸</v>
          </cell>
          <cell r="J14">
            <v>35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2401</v>
          </cell>
          <cell r="E15" t="str">
            <v>飯　田・山　平</v>
          </cell>
          <cell r="F15" t="str">
            <v>坂　出</v>
          </cell>
          <cell r="G15">
            <v>115</v>
          </cell>
          <cell r="H15">
            <v>3202</v>
          </cell>
          <cell r="I15" t="str">
            <v>酒　井・冨　田</v>
          </cell>
          <cell r="J15">
            <v>32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203</v>
          </cell>
          <cell r="E16" t="str">
            <v>小　釣・植　田</v>
          </cell>
          <cell r="F16" t="str">
            <v>三本松</v>
          </cell>
          <cell r="G16">
            <v>114</v>
          </cell>
          <cell r="H16">
            <v>1403</v>
          </cell>
          <cell r="I16" t="str">
            <v>平　田・岩　田</v>
          </cell>
          <cell r="J16">
            <v>14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①</v>
          </cell>
          <cell r="D17">
            <v>1801</v>
          </cell>
          <cell r="E17" t="str">
            <v>堀　口・江　﨑</v>
          </cell>
          <cell r="F17" t="str">
            <v>高工芸</v>
          </cell>
          <cell r="G17">
            <v>113</v>
          </cell>
          <cell r="H17">
            <v>105</v>
          </cell>
          <cell r="I17" t="str">
            <v>浦　山・高　木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1003</v>
          </cell>
          <cell r="E18" t="str">
            <v>大　黒・末　本</v>
          </cell>
          <cell r="F18" t="str">
            <v>高中央</v>
          </cell>
          <cell r="G18">
            <v>112</v>
          </cell>
          <cell r="H18">
            <v>1302</v>
          </cell>
          <cell r="I18" t="str">
            <v>西　本・西　内</v>
          </cell>
          <cell r="J18">
            <v>13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101</v>
          </cell>
          <cell r="E19" t="str">
            <v>平　間・大　倉</v>
          </cell>
          <cell r="F19" t="str">
            <v>小中央</v>
          </cell>
          <cell r="G19">
            <v>111</v>
          </cell>
          <cell r="H19">
            <v>1301</v>
          </cell>
          <cell r="I19" t="str">
            <v>二　川・光　井</v>
          </cell>
          <cell r="J19">
            <v>13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4001</v>
          </cell>
          <cell r="E20" t="str">
            <v>山　本・合田有</v>
          </cell>
          <cell r="F20" t="str">
            <v>観総合</v>
          </cell>
          <cell r="G20">
            <v>110</v>
          </cell>
          <cell r="H20">
            <v>2001</v>
          </cell>
          <cell r="I20" t="str">
            <v>梶　原・　湊　</v>
          </cell>
          <cell r="J20">
            <v>20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1102</v>
          </cell>
          <cell r="E21" t="str">
            <v>加　藤・德　永</v>
          </cell>
          <cell r="F21" t="str">
            <v>高松商</v>
          </cell>
          <cell r="G21">
            <v>109</v>
          </cell>
          <cell r="H21">
            <v>202</v>
          </cell>
          <cell r="I21" t="str">
            <v>山　本・長　尾</v>
          </cell>
          <cell r="J21">
            <v>2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1004</v>
          </cell>
          <cell r="E22" t="str">
            <v>田井大・　泉　</v>
          </cell>
          <cell r="F22" t="str">
            <v>高中央</v>
          </cell>
          <cell r="G22">
            <v>108</v>
          </cell>
          <cell r="H22">
            <v>1604</v>
          </cell>
          <cell r="I22" t="str">
            <v>御　厩・和　泉</v>
          </cell>
          <cell r="J22">
            <v>16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2101</v>
          </cell>
          <cell r="E23" t="str">
            <v>片　岡・石　川</v>
          </cell>
          <cell r="F23" t="str">
            <v>高松西</v>
          </cell>
          <cell r="G23">
            <v>107</v>
          </cell>
          <cell r="H23">
            <v>3503</v>
          </cell>
          <cell r="I23" t="str">
            <v>宮　脇・吉　田</v>
          </cell>
          <cell r="J23">
            <v>35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701</v>
          </cell>
          <cell r="E24" t="str">
            <v>関　本・岩　崎</v>
          </cell>
          <cell r="F24" t="str">
            <v>三　木</v>
          </cell>
          <cell r="G24">
            <v>106</v>
          </cell>
          <cell r="H24">
            <v>2808</v>
          </cell>
          <cell r="I24" t="str">
            <v>今　井・山　下</v>
          </cell>
          <cell r="J24">
            <v>28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201</v>
          </cell>
          <cell r="E25" t="str">
            <v>矢　野・寒　川</v>
          </cell>
          <cell r="F25" t="str">
            <v>三本松</v>
          </cell>
          <cell r="G25">
            <v>105</v>
          </cell>
          <cell r="H25">
            <v>702</v>
          </cell>
          <cell r="I25" t="str">
            <v>平　福・檜　原</v>
          </cell>
          <cell r="J25">
            <v>7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①</v>
          </cell>
          <cell r="D26">
            <v>3405</v>
          </cell>
          <cell r="E26" t="str">
            <v>　河　・古　竹</v>
          </cell>
          <cell r="F26" t="str">
            <v>尽　誠</v>
          </cell>
          <cell r="G26">
            <v>104</v>
          </cell>
          <cell r="H26">
            <v>2902</v>
          </cell>
          <cell r="I26" t="str">
            <v>青　木・綾　田</v>
          </cell>
          <cell r="J26">
            <v>29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①</v>
          </cell>
          <cell r="D27">
            <v>1601</v>
          </cell>
          <cell r="E27" t="str">
            <v>谷　本・岡　田</v>
          </cell>
          <cell r="F27" t="str">
            <v>香中央</v>
          </cell>
          <cell r="G27">
            <v>103</v>
          </cell>
          <cell r="H27">
            <v>1902</v>
          </cell>
          <cell r="I27" t="str">
            <v>江　郷・三　好</v>
          </cell>
          <cell r="J27">
            <v>19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①</v>
          </cell>
          <cell r="D28">
            <v>1203</v>
          </cell>
          <cell r="E28" t="str">
            <v>川　村・横　山</v>
          </cell>
          <cell r="F28" t="str">
            <v>高　松</v>
          </cell>
          <cell r="G28">
            <v>102</v>
          </cell>
          <cell r="H28">
            <v>503</v>
          </cell>
          <cell r="I28" t="str">
            <v>川　西・須　本</v>
          </cell>
          <cell r="J28">
            <v>5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①</v>
          </cell>
          <cell r="D29">
            <v>501</v>
          </cell>
          <cell r="E29" t="str">
            <v>松　村・池　田</v>
          </cell>
          <cell r="F29" t="str">
            <v>石　田</v>
          </cell>
          <cell r="G29">
            <v>101</v>
          </cell>
          <cell r="H29">
            <v>2807</v>
          </cell>
          <cell r="I29" t="str">
            <v>石　原・高　木</v>
          </cell>
          <cell r="J29">
            <v>28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①</v>
          </cell>
          <cell r="D30">
            <v>1901</v>
          </cell>
          <cell r="E30" t="str">
            <v>末　吉・松　原</v>
          </cell>
          <cell r="F30" t="str">
            <v>大手高</v>
          </cell>
          <cell r="G30">
            <v>100</v>
          </cell>
          <cell r="H30">
            <v>4007</v>
          </cell>
          <cell r="I30" t="str">
            <v>吉　田・大　岡</v>
          </cell>
          <cell r="J30">
            <v>40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1005</v>
          </cell>
          <cell r="E31" t="str">
            <v>伊　藤・武　田</v>
          </cell>
          <cell r="F31" t="str">
            <v>高中央</v>
          </cell>
          <cell r="G31">
            <v>99</v>
          </cell>
          <cell r="H31">
            <v>904</v>
          </cell>
          <cell r="I31" t="str">
            <v>権　藤・井上晴</v>
          </cell>
          <cell r="J31">
            <v>9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①</v>
          </cell>
          <cell r="D32">
            <v>2802</v>
          </cell>
          <cell r="E32" t="str">
            <v>神　余・福　田</v>
          </cell>
          <cell r="F32" t="str">
            <v>丸　亀</v>
          </cell>
          <cell r="G32">
            <v>98</v>
          </cell>
          <cell r="H32">
            <v>3603</v>
          </cell>
          <cell r="I32" t="str">
            <v>大　塚・川　人</v>
          </cell>
          <cell r="J32">
            <v>36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①</v>
          </cell>
          <cell r="D33">
            <v>4002</v>
          </cell>
          <cell r="E33" t="str">
            <v>山　下・合田琉</v>
          </cell>
          <cell r="F33" t="str">
            <v>観総合</v>
          </cell>
          <cell r="G33">
            <v>97</v>
          </cell>
          <cell r="H33">
            <v>3201</v>
          </cell>
          <cell r="I33" t="str">
            <v>　関　・片　岡</v>
          </cell>
          <cell r="J33">
            <v>32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D34">
            <v>4501</v>
          </cell>
          <cell r="E34" t="str">
            <v>三　浦・三　井</v>
          </cell>
          <cell r="F34" t="str">
            <v>高専詫</v>
          </cell>
          <cell r="G34">
            <v>96</v>
          </cell>
          <cell r="H34">
            <v>1903</v>
          </cell>
          <cell r="I34" t="str">
            <v>山　口・藤　本</v>
          </cell>
          <cell r="J34">
            <v>19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901</v>
          </cell>
          <cell r="E35" t="str">
            <v>國　宗・尾　﨑</v>
          </cell>
          <cell r="F35" t="str">
            <v>高松東</v>
          </cell>
          <cell r="G35">
            <v>95</v>
          </cell>
          <cell r="H35">
            <v>1803</v>
          </cell>
          <cell r="I35" t="str">
            <v>三　﨑・出　渕</v>
          </cell>
          <cell r="J35">
            <v>18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3302</v>
          </cell>
          <cell r="E36" t="str">
            <v>松　本・藤　田</v>
          </cell>
          <cell r="F36" t="str">
            <v>善　一</v>
          </cell>
          <cell r="G36">
            <v>94</v>
          </cell>
          <cell r="H36">
            <v>1207</v>
          </cell>
          <cell r="I36" t="str">
            <v>藤　川・河　野</v>
          </cell>
          <cell r="J36">
            <v>12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2102</v>
          </cell>
          <cell r="E37" t="str">
            <v>河　野・渋　川</v>
          </cell>
          <cell r="F37" t="str">
            <v>高松西</v>
          </cell>
          <cell r="G37">
            <v>93</v>
          </cell>
          <cell r="H37">
            <v>104</v>
          </cell>
          <cell r="I37" t="str">
            <v>木　下・永　岡</v>
          </cell>
          <cell r="J37">
            <v>1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2402</v>
          </cell>
          <cell r="E38" t="str">
            <v>長　尾・矢　野</v>
          </cell>
          <cell r="F38" t="str">
            <v>坂　出</v>
          </cell>
          <cell r="G38">
            <v>92</v>
          </cell>
          <cell r="H38">
            <v>3802</v>
          </cell>
          <cell r="I38" t="str">
            <v>山　階・安　藤</v>
          </cell>
          <cell r="J38">
            <v>38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4401</v>
          </cell>
          <cell r="E39" t="str">
            <v>佐　野・山　本</v>
          </cell>
          <cell r="F39" t="str">
            <v>高専高</v>
          </cell>
          <cell r="G39">
            <v>91</v>
          </cell>
          <cell r="H39">
            <v>4006</v>
          </cell>
          <cell r="I39" t="str">
            <v>荒　木・國　土</v>
          </cell>
          <cell r="J39">
            <v>40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2403</v>
          </cell>
          <cell r="E40" t="str">
            <v>綾　田・川　田</v>
          </cell>
          <cell r="F40" t="str">
            <v>坂　出</v>
          </cell>
          <cell r="G40">
            <v>90</v>
          </cell>
          <cell r="H40">
            <v>2104</v>
          </cell>
          <cell r="I40" t="str">
            <v>大　瀧・下　村</v>
          </cell>
          <cell r="J40">
            <v>21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2701</v>
          </cell>
          <cell r="E41" t="str">
            <v>太　田・森　川</v>
          </cell>
          <cell r="F41" t="str">
            <v>坂出工</v>
          </cell>
          <cell r="G41">
            <v>89</v>
          </cell>
          <cell r="H41">
            <v>1402</v>
          </cell>
          <cell r="I41" t="str">
            <v>宮　﨑・　佃　</v>
          </cell>
          <cell r="J41">
            <v>14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2803</v>
          </cell>
          <cell r="E42" t="str">
            <v>木　村・藤　井</v>
          </cell>
          <cell r="F42" t="str">
            <v>丸　亀</v>
          </cell>
          <cell r="G42">
            <v>88</v>
          </cell>
          <cell r="H42">
            <v>2106</v>
          </cell>
          <cell r="I42" t="str">
            <v>川　原・中　川</v>
          </cell>
          <cell r="J42">
            <v>21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3303</v>
          </cell>
          <cell r="E43" t="str">
            <v>伊　丹・都　築</v>
          </cell>
          <cell r="F43" t="str">
            <v>善　一</v>
          </cell>
          <cell r="G43">
            <v>87</v>
          </cell>
          <cell r="H43">
            <v>2301</v>
          </cell>
          <cell r="I43" t="str">
            <v>宮　家・神　余</v>
          </cell>
          <cell r="J43">
            <v>23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3601</v>
          </cell>
          <cell r="E44" t="str">
            <v>川　越・磯　﨑</v>
          </cell>
          <cell r="F44" t="str">
            <v>高　瀬</v>
          </cell>
          <cell r="G44">
            <v>86</v>
          </cell>
          <cell r="H44">
            <v>103</v>
          </cell>
          <cell r="I44" t="str">
            <v>岡　田・森　下</v>
          </cell>
          <cell r="J44">
            <v>1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4003</v>
          </cell>
          <cell r="E45" t="str">
            <v>藤田光・大　林</v>
          </cell>
          <cell r="F45" t="str">
            <v>観総合</v>
          </cell>
          <cell r="G45">
            <v>85</v>
          </cell>
          <cell r="H45">
            <v>3901</v>
          </cell>
          <cell r="I45" t="str">
            <v>本　田・矢　野</v>
          </cell>
          <cell r="J45">
            <v>39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902</v>
          </cell>
          <cell r="E46" t="str">
            <v>福　田・小　西</v>
          </cell>
          <cell r="F46" t="str">
            <v>高松東</v>
          </cell>
          <cell r="G46">
            <v>84</v>
          </cell>
          <cell r="H46">
            <v>3304</v>
          </cell>
          <cell r="I46" t="str">
            <v>渡　辺・白　井</v>
          </cell>
          <cell r="J46">
            <v>33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1802</v>
          </cell>
          <cell r="E47" t="str">
            <v>池　田・本　多</v>
          </cell>
          <cell r="F47" t="str">
            <v>高工芸</v>
          </cell>
          <cell r="G47">
            <v>83</v>
          </cell>
          <cell r="H47">
            <v>2806</v>
          </cell>
          <cell r="I47" t="str">
            <v>窪　田・澤　田</v>
          </cell>
          <cell r="J47">
            <v>28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1204</v>
          </cell>
          <cell r="E48" t="str">
            <v>岡　部・赤　澤</v>
          </cell>
          <cell r="F48" t="str">
            <v>高　松</v>
          </cell>
          <cell r="G48">
            <v>82</v>
          </cell>
          <cell r="H48">
            <v>3501</v>
          </cell>
          <cell r="I48" t="str">
            <v>森　近・三　井</v>
          </cell>
          <cell r="J48">
            <v>35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2103</v>
          </cell>
          <cell r="E49" t="str">
            <v>柴　田・齋　藤</v>
          </cell>
          <cell r="F49" t="str">
            <v>高松西</v>
          </cell>
          <cell r="G49">
            <v>81</v>
          </cell>
          <cell r="H49">
            <v>1206</v>
          </cell>
          <cell r="I49" t="str">
            <v>宮　本・武　井</v>
          </cell>
          <cell r="J49">
            <v>12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2404</v>
          </cell>
          <cell r="E50" t="str">
            <v>原　岡・大　西</v>
          </cell>
          <cell r="F50" t="str">
            <v>坂　出</v>
          </cell>
          <cell r="G50">
            <v>80</v>
          </cell>
          <cell r="H50">
            <v>2805</v>
          </cell>
          <cell r="I50" t="str">
            <v>村　田・佐　藤</v>
          </cell>
          <cell r="J50">
            <v>28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3801</v>
          </cell>
          <cell r="E51" t="str">
            <v>前　川・吉　田</v>
          </cell>
          <cell r="F51" t="str">
            <v>笠　田</v>
          </cell>
          <cell r="G51">
            <v>79</v>
          </cell>
          <cell r="H51">
            <v>3305</v>
          </cell>
          <cell r="I51" t="str">
            <v>國　重・江　崎</v>
          </cell>
          <cell r="J51">
            <v>33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1603</v>
          </cell>
          <cell r="E52" t="str">
            <v>二　宮・飯　間</v>
          </cell>
          <cell r="F52" t="str">
            <v>香中央</v>
          </cell>
          <cell r="G52">
            <v>78</v>
          </cell>
          <cell r="H52">
            <v>1401</v>
          </cell>
          <cell r="I52" t="str">
            <v>長谷川・榎　戸</v>
          </cell>
          <cell r="J52">
            <v>14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3602</v>
          </cell>
          <cell r="E53" t="str">
            <v>山　下・髙　田</v>
          </cell>
          <cell r="F53" t="str">
            <v>高　瀬</v>
          </cell>
          <cell r="G53">
            <v>77</v>
          </cell>
          <cell r="H53">
            <v>1006</v>
          </cell>
          <cell r="I53" t="str">
            <v>山　下・生　﨑</v>
          </cell>
          <cell r="J53">
            <v>10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2703</v>
          </cell>
          <cell r="E54" t="str">
            <v>片　桐・田　中</v>
          </cell>
          <cell r="F54" t="str">
            <v>坂出工</v>
          </cell>
          <cell r="G54">
            <v>76</v>
          </cell>
          <cell r="H54">
            <v>2105</v>
          </cell>
          <cell r="I54" t="str">
            <v>西　谷・江　頭</v>
          </cell>
          <cell r="J54">
            <v>21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2901</v>
          </cell>
          <cell r="E55" t="str">
            <v>長谷川・今　田</v>
          </cell>
          <cell r="F55" t="str">
            <v>丸城西</v>
          </cell>
          <cell r="G55">
            <v>75</v>
          </cell>
          <cell r="H55">
            <v>1501</v>
          </cell>
          <cell r="I55" t="str">
            <v>平　井・柴　坂</v>
          </cell>
          <cell r="J55">
            <v>15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1205</v>
          </cell>
          <cell r="E56" t="str">
            <v>髙　橋・古　田</v>
          </cell>
          <cell r="F56" t="str">
            <v>高　松</v>
          </cell>
          <cell r="G56">
            <v>74</v>
          </cell>
          <cell r="H56">
            <v>4004</v>
          </cell>
          <cell r="I56" t="str">
            <v>辻󠄀・　森　</v>
          </cell>
          <cell r="J56">
            <v>40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4005</v>
          </cell>
          <cell r="E57" t="str">
            <v>三　野・大　西</v>
          </cell>
          <cell r="F57" t="str">
            <v>観総合</v>
          </cell>
          <cell r="G57">
            <v>73</v>
          </cell>
          <cell r="H57">
            <v>903</v>
          </cell>
          <cell r="I57" t="str">
            <v>松　原・谷　本</v>
          </cell>
          <cell r="J57">
            <v>9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1602</v>
          </cell>
          <cell r="E58" t="str">
            <v>川　松・相　原</v>
          </cell>
          <cell r="F58" t="str">
            <v>香中央</v>
          </cell>
          <cell r="G58">
            <v>72</v>
          </cell>
          <cell r="H58">
            <v>102</v>
          </cell>
          <cell r="I58" t="str">
            <v>栗　田・デニス</v>
          </cell>
          <cell r="J58">
            <v>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1701</v>
          </cell>
          <cell r="E59" t="str">
            <v>出　井・向　山</v>
          </cell>
          <cell r="F59" t="str">
            <v>英　明</v>
          </cell>
          <cell r="G59">
            <v>71</v>
          </cell>
          <cell r="H59">
            <v>502</v>
          </cell>
          <cell r="I59" t="str">
            <v>大　林・桑　島</v>
          </cell>
          <cell r="J59">
            <v>5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2702</v>
          </cell>
          <cell r="E60" t="str">
            <v>音　島・上　村</v>
          </cell>
          <cell r="F60" t="str">
            <v>坂出工</v>
          </cell>
          <cell r="G60">
            <v>70</v>
          </cell>
          <cell r="H60">
            <v>2804</v>
          </cell>
          <cell r="I60" t="str">
            <v>横　川・岡　本</v>
          </cell>
          <cell r="J60">
            <v>28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2903</v>
          </cell>
          <cell r="E61" t="str">
            <v>白　川・中　田</v>
          </cell>
          <cell r="F61" t="str">
            <v>丸城西</v>
          </cell>
          <cell r="G61">
            <v>69</v>
          </cell>
          <cell r="H61">
            <v>1404</v>
          </cell>
          <cell r="I61" t="str">
            <v>銭　谷・吉　川</v>
          </cell>
          <cell r="J61">
            <v>14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2405</v>
          </cell>
          <cell r="E62" t="str">
            <v>福　永・阪　本</v>
          </cell>
          <cell r="F62" t="str">
            <v>坂　出</v>
          </cell>
          <cell r="G62">
            <v>68</v>
          </cell>
          <cell r="H62">
            <v>1208</v>
          </cell>
          <cell r="I62" t="str">
            <v>小　松・　岡　</v>
          </cell>
          <cell r="J62">
            <v>12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106</v>
          </cell>
          <cell r="E63" t="str">
            <v>石　井・久　志</v>
          </cell>
          <cell r="F63" t="str">
            <v>小中央</v>
          </cell>
          <cell r="G63">
            <v>67</v>
          </cell>
          <cell r="H63">
            <v>2810</v>
          </cell>
          <cell r="I63" t="str">
            <v>溝　渕・白　川</v>
          </cell>
          <cell r="J63">
            <v>28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4008</v>
          </cell>
          <cell r="E64" t="str">
            <v>藤田郭・眞　鍋</v>
          </cell>
          <cell r="F64" t="str">
            <v>観総合</v>
          </cell>
          <cell r="G64">
            <v>66</v>
          </cell>
          <cell r="H64">
            <v>2107</v>
          </cell>
          <cell r="I64" t="str">
            <v>中　村・　宋　</v>
          </cell>
          <cell r="J64">
            <v>21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1605</v>
          </cell>
          <cell r="E65" t="str">
            <v>岡　林・松　木</v>
          </cell>
          <cell r="F65" t="str">
            <v>香中央</v>
          </cell>
          <cell r="G65">
            <v>65</v>
          </cell>
          <cell r="H65">
            <v>3306</v>
          </cell>
          <cell r="I65" t="str">
            <v>吉　村・岩　本</v>
          </cell>
          <cell r="J65">
            <v>33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3306</v>
          </cell>
          <cell r="E66" t="str">
            <v>吉　村・岩　本</v>
          </cell>
          <cell r="F66" t="str">
            <v>善　一</v>
          </cell>
          <cell r="G66">
            <v>64</v>
          </cell>
          <cell r="H66">
            <v>1605</v>
          </cell>
          <cell r="I66" t="str">
            <v>岡　林・松　木</v>
          </cell>
          <cell r="J66">
            <v>16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2107</v>
          </cell>
          <cell r="E67" t="str">
            <v>中　村・　宋　</v>
          </cell>
          <cell r="F67" t="str">
            <v>高松西</v>
          </cell>
          <cell r="G67">
            <v>63</v>
          </cell>
          <cell r="H67">
            <v>4008</v>
          </cell>
          <cell r="I67" t="str">
            <v>藤田郭・眞　鍋</v>
          </cell>
          <cell r="J67">
            <v>40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2810</v>
          </cell>
          <cell r="E68" t="str">
            <v>溝　渕・白　川</v>
          </cell>
          <cell r="F68" t="str">
            <v>丸　亀</v>
          </cell>
          <cell r="G68">
            <v>62</v>
          </cell>
          <cell r="H68">
            <v>106</v>
          </cell>
          <cell r="I68" t="str">
            <v>石　井・久　志</v>
          </cell>
          <cell r="J68">
            <v>1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1208</v>
          </cell>
          <cell r="E69" t="str">
            <v>小　松・　岡　</v>
          </cell>
          <cell r="F69" t="str">
            <v>高　松</v>
          </cell>
          <cell r="G69">
            <v>61</v>
          </cell>
          <cell r="H69">
            <v>2405</v>
          </cell>
          <cell r="I69" t="str">
            <v>福　永・阪　本</v>
          </cell>
          <cell r="J69">
            <v>24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1404</v>
          </cell>
          <cell r="E70" t="str">
            <v>銭　谷・吉　川</v>
          </cell>
          <cell r="F70" t="str">
            <v>高桜井</v>
          </cell>
          <cell r="G70">
            <v>60</v>
          </cell>
          <cell r="H70">
            <v>2903</v>
          </cell>
          <cell r="I70" t="str">
            <v>白　川・中　田</v>
          </cell>
          <cell r="J70">
            <v>29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2804</v>
          </cell>
          <cell r="E71" t="str">
            <v>横　川・岡　本</v>
          </cell>
          <cell r="F71" t="str">
            <v>丸　亀</v>
          </cell>
          <cell r="G71">
            <v>59</v>
          </cell>
          <cell r="H71">
            <v>2702</v>
          </cell>
          <cell r="I71" t="str">
            <v>音　島・上　村</v>
          </cell>
          <cell r="J71">
            <v>27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502</v>
          </cell>
          <cell r="E72" t="str">
            <v>大　林・桑　島</v>
          </cell>
          <cell r="F72" t="str">
            <v>石　田</v>
          </cell>
          <cell r="G72">
            <v>58</v>
          </cell>
          <cell r="H72">
            <v>1701</v>
          </cell>
          <cell r="I72" t="str">
            <v>出　井・向　山</v>
          </cell>
          <cell r="J72">
            <v>17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102</v>
          </cell>
          <cell r="E73" t="str">
            <v>栗　田・デニス</v>
          </cell>
          <cell r="F73" t="str">
            <v>小中央</v>
          </cell>
          <cell r="G73">
            <v>57</v>
          </cell>
          <cell r="H73">
            <v>1602</v>
          </cell>
          <cell r="I73" t="str">
            <v>川　松・相　原</v>
          </cell>
          <cell r="J73">
            <v>16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903</v>
          </cell>
          <cell r="E74" t="str">
            <v>松　原・谷　本</v>
          </cell>
          <cell r="F74" t="str">
            <v>高松東</v>
          </cell>
          <cell r="G74">
            <v>56</v>
          </cell>
          <cell r="H74">
            <v>4005</v>
          </cell>
          <cell r="I74" t="str">
            <v>三　野・大　西</v>
          </cell>
          <cell r="J74">
            <v>40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4004</v>
          </cell>
          <cell r="E75" t="str">
            <v>辻󠄀・　森　</v>
          </cell>
          <cell r="F75" t="str">
            <v>観総合</v>
          </cell>
          <cell r="G75">
            <v>55</v>
          </cell>
          <cell r="H75">
            <v>1205</v>
          </cell>
          <cell r="I75" t="str">
            <v>髙　橋・古　田</v>
          </cell>
          <cell r="J75">
            <v>12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1501</v>
          </cell>
          <cell r="E76" t="str">
            <v>平　井・柴　坂</v>
          </cell>
          <cell r="F76" t="str">
            <v>高松南</v>
          </cell>
          <cell r="G76">
            <v>54</v>
          </cell>
          <cell r="H76">
            <v>2901</v>
          </cell>
          <cell r="I76" t="str">
            <v>長谷川・今　田</v>
          </cell>
          <cell r="J76">
            <v>29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2105</v>
          </cell>
          <cell r="E77" t="str">
            <v>西　谷・江　頭</v>
          </cell>
          <cell r="F77" t="str">
            <v>高松西</v>
          </cell>
          <cell r="G77">
            <v>53</v>
          </cell>
          <cell r="H77">
            <v>2703</v>
          </cell>
          <cell r="I77" t="str">
            <v>片　桐・田　中</v>
          </cell>
          <cell r="J77">
            <v>27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1006</v>
          </cell>
          <cell r="E78" t="str">
            <v>山　下・生　﨑</v>
          </cell>
          <cell r="F78" t="str">
            <v>高中央</v>
          </cell>
          <cell r="G78">
            <v>52</v>
          </cell>
          <cell r="H78">
            <v>3602</v>
          </cell>
          <cell r="I78" t="str">
            <v>山　下・髙　田</v>
          </cell>
          <cell r="J78">
            <v>36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1401</v>
          </cell>
          <cell r="E79" t="str">
            <v>長谷川・榎　戸</v>
          </cell>
          <cell r="F79" t="str">
            <v>高桜井</v>
          </cell>
          <cell r="G79">
            <v>51</v>
          </cell>
          <cell r="H79">
            <v>1603</v>
          </cell>
          <cell r="I79" t="str">
            <v>二　宮・飯　間</v>
          </cell>
          <cell r="J79">
            <v>16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3305</v>
          </cell>
          <cell r="E80" t="str">
            <v>國　重・江　崎</v>
          </cell>
          <cell r="F80" t="str">
            <v>善　一</v>
          </cell>
          <cell r="G80">
            <v>50</v>
          </cell>
          <cell r="H80">
            <v>3801</v>
          </cell>
          <cell r="I80" t="str">
            <v>前　川・吉　田</v>
          </cell>
          <cell r="J80">
            <v>38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2805</v>
          </cell>
          <cell r="E81" t="str">
            <v>村　田・佐　藤</v>
          </cell>
          <cell r="F81" t="str">
            <v>丸　亀</v>
          </cell>
          <cell r="G81">
            <v>49</v>
          </cell>
          <cell r="H81">
            <v>2404</v>
          </cell>
          <cell r="I81" t="str">
            <v>原　岡・大　西</v>
          </cell>
          <cell r="J81">
            <v>24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1206</v>
          </cell>
          <cell r="E82" t="str">
            <v>宮　本・武　井</v>
          </cell>
          <cell r="F82" t="str">
            <v>高　松</v>
          </cell>
          <cell r="G82">
            <v>48</v>
          </cell>
          <cell r="H82">
            <v>2103</v>
          </cell>
          <cell r="I82" t="str">
            <v>柴　田・齋　藤</v>
          </cell>
          <cell r="J82">
            <v>21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3501</v>
          </cell>
          <cell r="E83" t="str">
            <v>森　近・三　井</v>
          </cell>
          <cell r="F83" t="str">
            <v>琴　平</v>
          </cell>
          <cell r="G83">
            <v>47</v>
          </cell>
          <cell r="H83">
            <v>1204</v>
          </cell>
          <cell r="I83" t="str">
            <v>岡　部・赤　澤</v>
          </cell>
          <cell r="J83">
            <v>12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2806</v>
          </cell>
          <cell r="E84" t="str">
            <v>窪　田・澤　田</v>
          </cell>
          <cell r="F84" t="str">
            <v>丸　亀</v>
          </cell>
          <cell r="G84">
            <v>46</v>
          </cell>
          <cell r="H84">
            <v>1802</v>
          </cell>
          <cell r="I84" t="str">
            <v>池　田・本　多</v>
          </cell>
          <cell r="J84">
            <v>18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3304</v>
          </cell>
          <cell r="E85" t="str">
            <v>渡　辺・白　井</v>
          </cell>
          <cell r="F85" t="str">
            <v>善　一</v>
          </cell>
          <cell r="G85">
            <v>45</v>
          </cell>
          <cell r="H85">
            <v>902</v>
          </cell>
          <cell r="I85" t="str">
            <v>福　田・小　西</v>
          </cell>
          <cell r="J85">
            <v>9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3901</v>
          </cell>
          <cell r="E86" t="str">
            <v>本　田・矢　野</v>
          </cell>
          <cell r="F86" t="str">
            <v>観　一</v>
          </cell>
          <cell r="G86">
            <v>44</v>
          </cell>
          <cell r="H86">
            <v>4003</v>
          </cell>
          <cell r="I86" t="str">
            <v>藤田光・大　林</v>
          </cell>
          <cell r="J86">
            <v>40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103</v>
          </cell>
          <cell r="E87" t="str">
            <v>岡　田・森　下</v>
          </cell>
          <cell r="F87" t="str">
            <v>小中央</v>
          </cell>
          <cell r="G87">
            <v>43</v>
          </cell>
          <cell r="H87">
            <v>3601</v>
          </cell>
          <cell r="I87" t="str">
            <v>川　越・磯　﨑</v>
          </cell>
          <cell r="J87">
            <v>36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2301</v>
          </cell>
          <cell r="E88" t="str">
            <v>宮　家・神　余</v>
          </cell>
          <cell r="F88" t="str">
            <v>飯　山</v>
          </cell>
          <cell r="G88">
            <v>42</v>
          </cell>
          <cell r="H88">
            <v>3303</v>
          </cell>
          <cell r="I88" t="str">
            <v>伊　丹・都　築</v>
          </cell>
          <cell r="J88">
            <v>33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2106</v>
          </cell>
          <cell r="E89" t="str">
            <v>川　原・中　川</v>
          </cell>
          <cell r="F89" t="str">
            <v>高松西</v>
          </cell>
          <cell r="G89">
            <v>41</v>
          </cell>
          <cell r="H89">
            <v>2803</v>
          </cell>
          <cell r="I89" t="str">
            <v>木　村・藤　井</v>
          </cell>
          <cell r="J89">
            <v>28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1402</v>
          </cell>
          <cell r="E90" t="str">
            <v>宮　﨑・　佃　</v>
          </cell>
          <cell r="F90" t="str">
            <v>高桜井</v>
          </cell>
          <cell r="G90">
            <v>40</v>
          </cell>
          <cell r="H90">
            <v>2701</v>
          </cell>
          <cell r="I90" t="str">
            <v>太　田・森　川</v>
          </cell>
          <cell r="J90">
            <v>27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2104</v>
          </cell>
          <cell r="E91" t="str">
            <v>大　瀧・下　村</v>
          </cell>
          <cell r="F91" t="str">
            <v>高松西</v>
          </cell>
          <cell r="G91">
            <v>39</v>
          </cell>
          <cell r="H91">
            <v>2403</v>
          </cell>
          <cell r="I91" t="str">
            <v>綾　田・川　田</v>
          </cell>
          <cell r="J91">
            <v>24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4006</v>
          </cell>
          <cell r="E92" t="str">
            <v>荒　木・國　土</v>
          </cell>
          <cell r="F92" t="str">
            <v>観総合</v>
          </cell>
          <cell r="G92">
            <v>38</v>
          </cell>
          <cell r="H92">
            <v>4401</v>
          </cell>
          <cell r="I92" t="str">
            <v>佐　野・山　本</v>
          </cell>
          <cell r="J92">
            <v>44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3802</v>
          </cell>
          <cell r="E93" t="str">
            <v>山　階・安　藤</v>
          </cell>
          <cell r="F93" t="str">
            <v>笠　田</v>
          </cell>
          <cell r="G93">
            <v>37</v>
          </cell>
          <cell r="H93">
            <v>2402</v>
          </cell>
          <cell r="I93" t="str">
            <v>長　尾・矢　野</v>
          </cell>
          <cell r="J93">
            <v>24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104</v>
          </cell>
          <cell r="E94" t="str">
            <v>木　下・永　岡</v>
          </cell>
          <cell r="F94" t="str">
            <v>小中央</v>
          </cell>
          <cell r="G94">
            <v>36</v>
          </cell>
          <cell r="H94">
            <v>2102</v>
          </cell>
          <cell r="I94" t="str">
            <v>河　野・渋　川</v>
          </cell>
          <cell r="J94">
            <v>21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1207</v>
          </cell>
          <cell r="E95" t="str">
            <v>藤　川・河　野</v>
          </cell>
          <cell r="F95" t="str">
            <v>高　松</v>
          </cell>
          <cell r="G95">
            <v>35</v>
          </cell>
          <cell r="H95">
            <v>3302</v>
          </cell>
          <cell r="I95" t="str">
            <v>松　本・藤　田</v>
          </cell>
          <cell r="J95">
            <v>33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1803</v>
          </cell>
          <cell r="E96" t="str">
            <v>三　﨑・出　渕</v>
          </cell>
          <cell r="F96" t="str">
            <v>高工芸</v>
          </cell>
          <cell r="G96">
            <v>34</v>
          </cell>
          <cell r="H96">
            <v>901</v>
          </cell>
          <cell r="I96" t="str">
            <v>國　宗・尾　﨑</v>
          </cell>
          <cell r="J96">
            <v>9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1903</v>
          </cell>
          <cell r="E97" t="str">
            <v>山　口・藤　本</v>
          </cell>
          <cell r="F97" t="str">
            <v>大手高</v>
          </cell>
          <cell r="G97">
            <v>33</v>
          </cell>
          <cell r="H97">
            <v>4501</v>
          </cell>
          <cell r="I97" t="str">
            <v>三　浦・三　井</v>
          </cell>
          <cell r="J97">
            <v>45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3201</v>
          </cell>
          <cell r="E98" t="str">
            <v>　関　・片　岡</v>
          </cell>
          <cell r="F98" t="str">
            <v>多度津</v>
          </cell>
          <cell r="G98">
            <v>32</v>
          </cell>
          <cell r="H98">
            <v>4002</v>
          </cell>
          <cell r="I98" t="str">
            <v>山　下・合田琉</v>
          </cell>
          <cell r="J98">
            <v>40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3603</v>
          </cell>
          <cell r="E99" t="str">
            <v>大　塚・川　人</v>
          </cell>
          <cell r="F99" t="str">
            <v>高　瀬</v>
          </cell>
          <cell r="G99">
            <v>31</v>
          </cell>
          <cell r="H99">
            <v>2802</v>
          </cell>
          <cell r="I99" t="str">
            <v>神　余・福　田</v>
          </cell>
          <cell r="J99">
            <v>28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904</v>
          </cell>
          <cell r="E100" t="str">
            <v>権　藤・井上晴</v>
          </cell>
          <cell r="F100" t="str">
            <v>高松東</v>
          </cell>
          <cell r="G100">
            <v>30</v>
          </cell>
          <cell r="H100">
            <v>1005</v>
          </cell>
          <cell r="I100" t="str">
            <v>伊　藤・武　田</v>
          </cell>
          <cell r="J100">
            <v>10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4007</v>
          </cell>
          <cell r="E101" t="str">
            <v>吉　田・大　岡</v>
          </cell>
          <cell r="F101" t="str">
            <v>観総合</v>
          </cell>
          <cell r="G101">
            <v>29</v>
          </cell>
          <cell r="H101">
            <v>1901</v>
          </cell>
          <cell r="I101" t="str">
            <v>末　吉・松　原</v>
          </cell>
          <cell r="J101">
            <v>19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2807</v>
          </cell>
          <cell r="E102" t="str">
            <v>石　原・高　木</v>
          </cell>
          <cell r="F102" t="str">
            <v>丸　亀</v>
          </cell>
          <cell r="G102">
            <v>28</v>
          </cell>
          <cell r="H102">
            <v>501</v>
          </cell>
          <cell r="I102" t="str">
            <v>松　村・池　田</v>
          </cell>
          <cell r="J102">
            <v>5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503</v>
          </cell>
          <cell r="E103" t="str">
            <v>川　西・須　本</v>
          </cell>
          <cell r="F103" t="str">
            <v>石　田</v>
          </cell>
          <cell r="G103">
            <v>27</v>
          </cell>
          <cell r="H103">
            <v>1203</v>
          </cell>
          <cell r="I103" t="str">
            <v>川　村・横　山</v>
          </cell>
          <cell r="J103">
            <v>12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1902</v>
          </cell>
          <cell r="E104" t="str">
            <v>江　郷・三　好</v>
          </cell>
          <cell r="F104" t="str">
            <v>大手高</v>
          </cell>
          <cell r="G104">
            <v>26</v>
          </cell>
          <cell r="H104">
            <v>1601</v>
          </cell>
          <cell r="I104" t="str">
            <v>谷　本・岡　田</v>
          </cell>
          <cell r="J104">
            <v>16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2902</v>
          </cell>
          <cell r="E105" t="str">
            <v>青　木・綾　田</v>
          </cell>
          <cell r="F105" t="str">
            <v>丸城西</v>
          </cell>
          <cell r="G105">
            <v>25</v>
          </cell>
          <cell r="H105">
            <v>3405</v>
          </cell>
          <cell r="I105" t="str">
            <v>　河　・古　竹</v>
          </cell>
          <cell r="J105">
            <v>34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702</v>
          </cell>
          <cell r="E106" t="str">
            <v>平　福・檜　原</v>
          </cell>
          <cell r="F106" t="str">
            <v>三　木</v>
          </cell>
          <cell r="G106">
            <v>24</v>
          </cell>
          <cell r="H106">
            <v>201</v>
          </cell>
          <cell r="I106" t="str">
            <v>矢　野・寒　川</v>
          </cell>
          <cell r="J106">
            <v>2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2808</v>
          </cell>
          <cell r="E107" t="str">
            <v>今　井・山　下</v>
          </cell>
          <cell r="F107" t="str">
            <v>丸　亀</v>
          </cell>
          <cell r="G107">
            <v>23</v>
          </cell>
          <cell r="H107">
            <v>701</v>
          </cell>
          <cell r="I107" t="str">
            <v>関　本・岩　崎</v>
          </cell>
          <cell r="J107">
            <v>7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3503</v>
          </cell>
          <cell r="E108" t="str">
            <v>宮　脇・吉　田</v>
          </cell>
          <cell r="F108" t="str">
            <v>琴　平</v>
          </cell>
          <cell r="G108">
            <v>22</v>
          </cell>
          <cell r="H108">
            <v>2101</v>
          </cell>
          <cell r="I108" t="str">
            <v>片　岡・石　川</v>
          </cell>
          <cell r="J108">
            <v>21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1604</v>
          </cell>
          <cell r="E109" t="str">
            <v>御　厩・和　泉</v>
          </cell>
          <cell r="F109" t="str">
            <v>香中央</v>
          </cell>
          <cell r="G109">
            <v>21</v>
          </cell>
          <cell r="H109">
            <v>1004</v>
          </cell>
          <cell r="I109" t="str">
            <v>田井大・　泉　</v>
          </cell>
          <cell r="J109">
            <v>10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202</v>
          </cell>
          <cell r="E110" t="str">
            <v>山　本・長　尾</v>
          </cell>
          <cell r="F110" t="str">
            <v>三本松</v>
          </cell>
          <cell r="G110">
            <v>20</v>
          </cell>
          <cell r="H110">
            <v>1102</v>
          </cell>
          <cell r="I110" t="str">
            <v>加　藤・德　永</v>
          </cell>
          <cell r="J110">
            <v>11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2001</v>
          </cell>
          <cell r="E111" t="str">
            <v>梶　原・　湊　</v>
          </cell>
          <cell r="F111" t="str">
            <v>香誠陵</v>
          </cell>
          <cell r="G111">
            <v>19</v>
          </cell>
          <cell r="H111">
            <v>4001</v>
          </cell>
          <cell r="I111" t="str">
            <v>山　本・合田有</v>
          </cell>
          <cell r="J111">
            <v>40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1301</v>
          </cell>
          <cell r="E112" t="str">
            <v>二　川・光　井</v>
          </cell>
          <cell r="F112" t="str">
            <v>高松一</v>
          </cell>
          <cell r="G112">
            <v>18</v>
          </cell>
          <cell r="H112">
            <v>101</v>
          </cell>
          <cell r="I112" t="str">
            <v>平　間・大　倉</v>
          </cell>
          <cell r="J112">
            <v>1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1302</v>
          </cell>
          <cell r="E113" t="str">
            <v>西　本・西　内</v>
          </cell>
          <cell r="F113" t="str">
            <v>高松一</v>
          </cell>
          <cell r="G113">
            <v>17</v>
          </cell>
          <cell r="H113">
            <v>1003</v>
          </cell>
          <cell r="I113" t="str">
            <v>大　黒・末　本</v>
          </cell>
          <cell r="J113">
            <v>10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105</v>
          </cell>
          <cell r="E114" t="str">
            <v>浦　山・高　木</v>
          </cell>
          <cell r="F114" t="str">
            <v>小中央</v>
          </cell>
          <cell r="G114">
            <v>16</v>
          </cell>
          <cell r="H114">
            <v>1801</v>
          </cell>
          <cell r="I114" t="str">
            <v>堀　口・江　﨑</v>
          </cell>
          <cell r="J114">
            <v>18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1403</v>
          </cell>
          <cell r="E115" t="str">
            <v>平　田・岩　田</v>
          </cell>
          <cell r="F115" t="str">
            <v>高桜井</v>
          </cell>
          <cell r="G115">
            <v>15</v>
          </cell>
          <cell r="H115">
            <v>203</v>
          </cell>
          <cell r="I115" t="str">
            <v>小　釣・植　田</v>
          </cell>
          <cell r="J115">
            <v>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3202</v>
          </cell>
          <cell r="E116" t="str">
            <v>酒　井・冨　田</v>
          </cell>
          <cell r="F116" t="str">
            <v>多度津</v>
          </cell>
          <cell r="G116">
            <v>14</v>
          </cell>
          <cell r="H116">
            <v>2401</v>
          </cell>
          <cell r="I116" t="str">
            <v>飯　田・山　平</v>
          </cell>
          <cell r="J116">
            <v>24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3502</v>
          </cell>
          <cell r="E117" t="str">
            <v>日和佐・中　丸</v>
          </cell>
          <cell r="F117" t="str">
            <v>琴　平</v>
          </cell>
          <cell r="G117">
            <v>13</v>
          </cell>
          <cell r="H117">
            <v>2801</v>
          </cell>
          <cell r="I117" t="str">
            <v>直　江・山　中</v>
          </cell>
          <cell r="J117">
            <v>28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1804</v>
          </cell>
          <cell r="E118" t="str">
            <v>古　川・大　熊</v>
          </cell>
          <cell r="F118" t="str">
            <v>高工芸</v>
          </cell>
          <cell r="G118">
            <v>12</v>
          </cell>
          <cell r="H118">
            <v>1202</v>
          </cell>
          <cell r="I118" t="str">
            <v>藤　原・平　木</v>
          </cell>
          <cell r="J118">
            <v>12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703</v>
          </cell>
          <cell r="E119" t="str">
            <v>多　田・小　西</v>
          </cell>
          <cell r="F119" t="str">
            <v>三　木</v>
          </cell>
          <cell r="G119">
            <v>11</v>
          </cell>
          <cell r="H119">
            <v>1002</v>
          </cell>
          <cell r="I119" t="str">
            <v>田井遥・山　口</v>
          </cell>
          <cell r="J119">
            <v>10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2201</v>
          </cell>
          <cell r="E120" t="str">
            <v>村　山・細　川</v>
          </cell>
          <cell r="F120" t="str">
            <v>農　経</v>
          </cell>
          <cell r="G120">
            <v>10</v>
          </cell>
          <cell r="H120">
            <v>1101</v>
          </cell>
          <cell r="I120" t="str">
            <v>谷　定・久　保</v>
          </cell>
          <cell r="J120">
            <v>11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D121">
            <v>4402</v>
          </cell>
          <cell r="E121" t="str">
            <v>佐　藤・佐　立</v>
          </cell>
          <cell r="F121" t="str">
            <v>高専高</v>
          </cell>
          <cell r="G121">
            <v>9</v>
          </cell>
          <cell r="H121">
            <v>1201</v>
          </cell>
          <cell r="I121" t="str">
            <v>岩　原・　林　</v>
          </cell>
          <cell r="J121">
            <v>12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2</v>
          </cell>
          <cell r="C122" t="str">
            <v>①</v>
          </cell>
          <cell r="D122">
            <v>2809</v>
          </cell>
          <cell r="E122" t="str">
            <v>大　和・田　中</v>
          </cell>
          <cell r="F122" t="str">
            <v>丸　亀</v>
          </cell>
          <cell r="G122">
            <v>8</v>
          </cell>
          <cell r="H122">
            <v>3301</v>
          </cell>
          <cell r="I122" t="str">
            <v>橋　崎・佐　藤</v>
          </cell>
          <cell r="J122">
            <v>33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2</v>
          </cell>
          <cell r="C123" t="str">
            <v>①</v>
          </cell>
          <cell r="D123">
            <v>1805</v>
          </cell>
          <cell r="E123" t="str">
            <v>黒　田・立　岩</v>
          </cell>
          <cell r="F123" t="str">
            <v>高工芸</v>
          </cell>
          <cell r="G123">
            <v>7</v>
          </cell>
          <cell r="H123">
            <v>1001</v>
          </cell>
          <cell r="I123" t="str">
            <v>國　本・井　原</v>
          </cell>
          <cell r="J123">
            <v>10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2</v>
          </cell>
          <cell r="C124" t="str">
            <v>①</v>
          </cell>
          <cell r="D124">
            <v>905</v>
          </cell>
          <cell r="E124" t="str">
            <v>井上流・亀　井</v>
          </cell>
          <cell r="F124" t="str">
            <v>高松東</v>
          </cell>
          <cell r="G124">
            <v>6</v>
          </cell>
          <cell r="H124">
            <v>3404</v>
          </cell>
          <cell r="I124" t="str">
            <v>平　石・山　地</v>
          </cell>
          <cell r="J124">
            <v>34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窪　田・藤　井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3403</v>
          </cell>
          <cell r="E3" t="str">
            <v>石　原・大　恵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3402</v>
          </cell>
          <cell r="E4" t="str">
            <v>川　島・村　上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1</v>
          </cell>
          <cell r="Z4">
            <v>0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3701</v>
          </cell>
          <cell r="E5" t="str">
            <v>前　田・山　下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1101</v>
          </cell>
          <cell r="E6" t="str">
            <v>杢　村・中　尾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1</v>
          </cell>
          <cell r="Z6">
            <v>1</v>
          </cell>
          <cell r="AA6">
            <v>1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1005</v>
          </cell>
          <cell r="E7" t="str">
            <v>日　浦・小　川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2102</v>
          </cell>
          <cell r="E8" t="str">
            <v>中　尾・庄　田</v>
          </cell>
          <cell r="F8" t="str">
            <v>高松西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1102</v>
          </cell>
          <cell r="E9" t="str">
            <v>久　保・山　下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2101</v>
          </cell>
          <cell r="E10" t="str">
            <v>藤　原・橋　本</v>
          </cell>
          <cell r="F10" t="str">
            <v>高松西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3702</v>
          </cell>
          <cell r="E11" t="str">
            <v>鬼　松・川　崎</v>
          </cell>
          <cell r="F11" t="str">
            <v>香川西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1</v>
          </cell>
          <cell r="Z11">
            <v>0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1104</v>
          </cell>
          <cell r="E12" t="str">
            <v>森　北・大　熊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1001</v>
          </cell>
          <cell r="E13" t="str">
            <v>山　口・中　村</v>
          </cell>
          <cell r="F13" t="str">
            <v>高中央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1301</v>
          </cell>
          <cell r="E14" t="str">
            <v>黒　島・伊　丹</v>
          </cell>
          <cell r="F14" t="str">
            <v>高松一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1006</v>
          </cell>
          <cell r="E15" t="str">
            <v>井　上・村　上</v>
          </cell>
          <cell r="F15" t="str">
            <v>高中央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1801</v>
          </cell>
          <cell r="E16" t="str">
            <v>齊　藤・三　好</v>
          </cell>
          <cell r="F16" t="str">
            <v>高工芸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101</v>
          </cell>
          <cell r="E17" t="str">
            <v>中　川・工　藤</v>
          </cell>
          <cell r="F17" t="str">
            <v>小中央</v>
          </cell>
          <cell r="G17">
            <v>113</v>
          </cell>
          <cell r="H17">
            <v>3601</v>
          </cell>
          <cell r="I17" t="str">
            <v>佐　藤・真　鍋</v>
          </cell>
          <cell r="J17">
            <v>36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>
            <v>1</v>
          </cell>
          <cell r="R17">
            <v>1</v>
          </cell>
          <cell r="S17">
            <v>1</v>
          </cell>
          <cell r="T17">
            <v>16</v>
          </cell>
          <cell r="U17">
            <v>16</v>
          </cell>
          <cell r="V17">
            <v>16</v>
          </cell>
          <cell r="W17">
            <v>2</v>
          </cell>
          <cell r="X17">
            <v>1</v>
          </cell>
          <cell r="Y17">
            <v>1</v>
          </cell>
          <cell r="Z17">
            <v>1</v>
          </cell>
          <cell r="AA17">
            <v>1</v>
          </cell>
          <cell r="AB17">
            <v>1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×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3201</v>
          </cell>
          <cell r="E18" t="str">
            <v>野　田・豊　久</v>
          </cell>
          <cell r="F18" t="str">
            <v>多度津</v>
          </cell>
          <cell r="G18">
            <v>112</v>
          </cell>
          <cell r="H18">
            <v>502</v>
          </cell>
          <cell r="I18" t="str">
            <v>石　川・新　名</v>
          </cell>
          <cell r="J18">
            <v>5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1103</v>
          </cell>
          <cell r="E19" t="str">
            <v>野　添・宮　﨑</v>
          </cell>
          <cell r="F19" t="str">
            <v>高松商</v>
          </cell>
          <cell r="G19">
            <v>111</v>
          </cell>
          <cell r="H19">
            <v>1205</v>
          </cell>
          <cell r="I19" t="str">
            <v>安　間・松　原</v>
          </cell>
          <cell r="J19">
            <v>12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×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102</v>
          </cell>
          <cell r="E20" t="str">
            <v>赤　松・西　口</v>
          </cell>
          <cell r="F20" t="str">
            <v>小中央</v>
          </cell>
          <cell r="G20">
            <v>110</v>
          </cell>
          <cell r="H20">
            <v>1302</v>
          </cell>
          <cell r="I20" t="str">
            <v>福　家・樽　井</v>
          </cell>
          <cell r="J20">
            <v>13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>
            <v>2</v>
          </cell>
          <cell r="R20">
            <v>3</v>
          </cell>
          <cell r="S20">
            <v>3</v>
          </cell>
          <cell r="T20">
            <v>14</v>
          </cell>
          <cell r="U20">
            <v>19</v>
          </cell>
          <cell r="V20">
            <v>19</v>
          </cell>
          <cell r="W20">
            <v>2</v>
          </cell>
          <cell r="X20">
            <v>1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×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1802</v>
          </cell>
          <cell r="E21" t="str">
            <v>裏　山・有　賀</v>
          </cell>
          <cell r="F21" t="str">
            <v>高工芸</v>
          </cell>
          <cell r="G21">
            <v>109</v>
          </cell>
          <cell r="H21">
            <v>1404</v>
          </cell>
          <cell r="I21" t="str">
            <v>伊　賀・廣　岡</v>
          </cell>
          <cell r="J21">
            <v>14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1202</v>
          </cell>
          <cell r="E22" t="str">
            <v>二　見・矢　野</v>
          </cell>
          <cell r="F22" t="str">
            <v>高　松</v>
          </cell>
          <cell r="G22">
            <v>108</v>
          </cell>
          <cell r="H22">
            <v>3206</v>
          </cell>
          <cell r="I22" t="str">
            <v>小　野・桒　原</v>
          </cell>
          <cell r="J22">
            <v>32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2103</v>
          </cell>
          <cell r="E23" t="str">
            <v>加　藤・後　藤</v>
          </cell>
          <cell r="F23" t="str">
            <v>高松西</v>
          </cell>
          <cell r="G23">
            <v>107</v>
          </cell>
          <cell r="H23">
            <v>705</v>
          </cell>
          <cell r="I23" t="str">
            <v>多　田・井　川</v>
          </cell>
          <cell r="J23">
            <v>7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1002</v>
          </cell>
          <cell r="E24" t="str">
            <v>黒　田・多　田</v>
          </cell>
          <cell r="F24" t="str">
            <v>高中央</v>
          </cell>
          <cell r="G24">
            <v>106</v>
          </cell>
          <cell r="H24">
            <v>2702</v>
          </cell>
          <cell r="I24" t="str">
            <v>香　川・遠　藤</v>
          </cell>
          <cell r="J24">
            <v>27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1</v>
          </cell>
          <cell r="Z24">
            <v>0</v>
          </cell>
          <cell r="AA24">
            <v>0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1007</v>
          </cell>
          <cell r="E25" t="str">
            <v>寺　嶋・田　原</v>
          </cell>
          <cell r="F25" t="str">
            <v>高中央</v>
          </cell>
          <cell r="G25">
            <v>105</v>
          </cell>
          <cell r="H25">
            <v>3503</v>
          </cell>
          <cell r="I25" t="str">
            <v>近　石・石　川</v>
          </cell>
          <cell r="J25">
            <v>35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①</v>
          </cell>
          <cell r="D26">
            <v>2801</v>
          </cell>
          <cell r="E26" t="str">
            <v>倉　渕・内　海</v>
          </cell>
          <cell r="F26" t="str">
            <v>丸　亀</v>
          </cell>
          <cell r="G26">
            <v>104</v>
          </cell>
          <cell r="H26">
            <v>4004</v>
          </cell>
          <cell r="I26" t="str">
            <v>三　野・　牧　</v>
          </cell>
          <cell r="J26">
            <v>40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①</v>
          </cell>
          <cell r="D27">
            <v>1201</v>
          </cell>
          <cell r="E27" t="str">
            <v>山　下・　脇　</v>
          </cell>
          <cell r="F27" t="str">
            <v>高　松</v>
          </cell>
          <cell r="G27">
            <v>103</v>
          </cell>
          <cell r="H27">
            <v>103</v>
          </cell>
          <cell r="I27" t="str">
            <v>出　水・森　岡</v>
          </cell>
          <cell r="J27">
            <v>1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①</v>
          </cell>
          <cell r="D28">
            <v>3901</v>
          </cell>
          <cell r="E28" t="str">
            <v>高　平・竹　田</v>
          </cell>
          <cell r="F28" t="str">
            <v>観　一</v>
          </cell>
          <cell r="G28">
            <v>102</v>
          </cell>
          <cell r="H28">
            <v>202</v>
          </cell>
          <cell r="I28" t="str">
            <v>平　井・更　紗</v>
          </cell>
          <cell r="J28">
            <v>2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①</v>
          </cell>
          <cell r="D29">
            <v>901</v>
          </cell>
          <cell r="E29" t="str">
            <v>桑　原・吉　峰</v>
          </cell>
          <cell r="F29" t="str">
            <v>高松東</v>
          </cell>
          <cell r="G29">
            <v>101</v>
          </cell>
          <cell r="H29">
            <v>3903</v>
          </cell>
          <cell r="I29" t="str">
            <v>　原　・高　橋</v>
          </cell>
          <cell r="J29">
            <v>39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①</v>
          </cell>
          <cell r="D30">
            <v>1003</v>
          </cell>
          <cell r="E30" t="str">
            <v>横　井・松　本</v>
          </cell>
          <cell r="F30" t="str">
            <v>高中央</v>
          </cell>
          <cell r="G30">
            <v>100</v>
          </cell>
          <cell r="H30">
            <v>3801</v>
          </cell>
          <cell r="I30" t="str">
            <v>平　尾・三　好</v>
          </cell>
          <cell r="J30">
            <v>38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1701</v>
          </cell>
          <cell r="E31" t="str">
            <v>杉　野・池　田</v>
          </cell>
          <cell r="F31" t="str">
            <v>英　明</v>
          </cell>
          <cell r="G31">
            <v>99</v>
          </cell>
          <cell r="H31">
            <v>3302</v>
          </cell>
          <cell r="I31" t="str">
            <v>工　藤・川　竹</v>
          </cell>
          <cell r="J31">
            <v>33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①</v>
          </cell>
          <cell r="D32">
            <v>701</v>
          </cell>
          <cell r="E32" t="str">
            <v>三　木・中　井</v>
          </cell>
          <cell r="F32" t="str">
            <v>三　木</v>
          </cell>
          <cell r="G32">
            <v>98</v>
          </cell>
          <cell r="H32">
            <v>2001</v>
          </cell>
          <cell r="I32" t="str">
            <v>大　西・佐　伯</v>
          </cell>
          <cell r="J32">
            <v>20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①</v>
          </cell>
          <cell r="D33">
            <v>1004</v>
          </cell>
          <cell r="E33" t="str">
            <v>柏　原・藤　田</v>
          </cell>
          <cell r="F33" t="str">
            <v>高中央</v>
          </cell>
          <cell r="G33">
            <v>97</v>
          </cell>
          <cell r="H33">
            <v>2202</v>
          </cell>
          <cell r="I33" t="str">
            <v>平　野・黒　川</v>
          </cell>
          <cell r="J33">
            <v>22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D34">
            <v>4501</v>
          </cell>
          <cell r="E34" t="str">
            <v>濵　田・　中　</v>
          </cell>
          <cell r="F34" t="str">
            <v>高専詫</v>
          </cell>
          <cell r="G34">
            <v>96</v>
          </cell>
          <cell r="H34">
            <v>1803</v>
          </cell>
          <cell r="I34" t="str">
            <v>佐　竹・山　﨑</v>
          </cell>
          <cell r="J34">
            <v>18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D35">
            <v>2201</v>
          </cell>
          <cell r="E35" t="str">
            <v>長　浦・小　堀</v>
          </cell>
          <cell r="F35" t="str">
            <v>農　経</v>
          </cell>
          <cell r="G35">
            <v>95</v>
          </cell>
          <cell r="H35">
            <v>1403</v>
          </cell>
          <cell r="I35" t="str">
            <v>野　溝・田　渕</v>
          </cell>
          <cell r="J35">
            <v>14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3202</v>
          </cell>
          <cell r="E36" t="str">
            <v>中　西・濵　野</v>
          </cell>
          <cell r="F36" t="str">
            <v>多度津</v>
          </cell>
          <cell r="G36">
            <v>94</v>
          </cell>
          <cell r="H36">
            <v>905</v>
          </cell>
          <cell r="I36" t="str">
            <v>高　橋・渡　邉</v>
          </cell>
          <cell r="J36">
            <v>9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0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4001</v>
          </cell>
          <cell r="E37" t="str">
            <v>岩　田・町　田</v>
          </cell>
          <cell r="F37" t="str">
            <v>観総合</v>
          </cell>
          <cell r="G37">
            <v>93</v>
          </cell>
          <cell r="H37">
            <v>2104</v>
          </cell>
          <cell r="I37" t="str">
            <v>北　谷・本　丸</v>
          </cell>
          <cell r="J37">
            <v>21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×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2803</v>
          </cell>
          <cell r="E38" t="str">
            <v>藤　繁・杉　本</v>
          </cell>
          <cell r="F38" t="str">
            <v>丸　亀</v>
          </cell>
          <cell r="G38">
            <v>92</v>
          </cell>
          <cell r="H38">
            <v>2404</v>
          </cell>
          <cell r="I38" t="str">
            <v>門　田・瀬　戸</v>
          </cell>
          <cell r="J38">
            <v>24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2401</v>
          </cell>
          <cell r="E39" t="str">
            <v>吉　原・稲　崎</v>
          </cell>
          <cell r="F39" t="str">
            <v>坂　出</v>
          </cell>
          <cell r="G39">
            <v>91</v>
          </cell>
          <cell r="H39">
            <v>904</v>
          </cell>
          <cell r="I39" t="str">
            <v>片　居・長　尾</v>
          </cell>
          <cell r="J39">
            <v>9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D40">
            <v>501</v>
          </cell>
          <cell r="E40" t="str">
            <v>寺　田・眞　鍋</v>
          </cell>
          <cell r="F40" t="str">
            <v>石　田</v>
          </cell>
          <cell r="G40">
            <v>90</v>
          </cell>
          <cell r="H40">
            <v>902</v>
          </cell>
          <cell r="I40" t="str">
            <v>漆　原・東　原</v>
          </cell>
          <cell r="J40">
            <v>9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1</v>
          </cell>
          <cell r="Z40">
            <v>1</v>
          </cell>
          <cell r="AA40">
            <v>1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1601</v>
          </cell>
          <cell r="E41" t="str">
            <v>安　倍・正　木</v>
          </cell>
          <cell r="F41" t="str">
            <v>香中央</v>
          </cell>
          <cell r="G41">
            <v>89</v>
          </cell>
          <cell r="H41">
            <v>704</v>
          </cell>
          <cell r="I41" t="str">
            <v>黒　川・大　野</v>
          </cell>
          <cell r="J41">
            <v>7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1401</v>
          </cell>
          <cell r="E42" t="str">
            <v>生　西・御　厩</v>
          </cell>
          <cell r="F42" t="str">
            <v>高桜井</v>
          </cell>
          <cell r="G42">
            <v>88</v>
          </cell>
          <cell r="H42">
            <v>1204</v>
          </cell>
          <cell r="I42" t="str">
            <v>高　橋・山　﨑</v>
          </cell>
          <cell r="J42">
            <v>12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×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1901</v>
          </cell>
          <cell r="E43" t="str">
            <v>萓　野・福　田</v>
          </cell>
          <cell r="F43" t="str">
            <v>大手高</v>
          </cell>
          <cell r="G43">
            <v>87</v>
          </cell>
          <cell r="H43">
            <v>4003</v>
          </cell>
          <cell r="I43" t="str">
            <v>荻　野・　森　</v>
          </cell>
          <cell r="J43">
            <v>40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1203</v>
          </cell>
          <cell r="E44" t="str">
            <v>久　保・澤　田</v>
          </cell>
          <cell r="F44" t="str">
            <v>高　松</v>
          </cell>
          <cell r="G44">
            <v>86</v>
          </cell>
          <cell r="H44">
            <v>2805</v>
          </cell>
          <cell r="I44" t="str">
            <v>小　川・松　岡</v>
          </cell>
          <cell r="J44">
            <v>28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3501</v>
          </cell>
          <cell r="E45" t="str">
            <v>窪　田・百　相</v>
          </cell>
          <cell r="F45" t="str">
            <v>琴　平</v>
          </cell>
          <cell r="G45">
            <v>85</v>
          </cell>
          <cell r="H45">
            <v>702</v>
          </cell>
          <cell r="I45" t="str">
            <v>家　奥・𠮷田</v>
          </cell>
          <cell r="J45">
            <v>7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3301</v>
          </cell>
          <cell r="E46" t="str">
            <v>宮　家・竹　川</v>
          </cell>
          <cell r="F46" t="str">
            <v>善　一</v>
          </cell>
          <cell r="G46">
            <v>84</v>
          </cell>
          <cell r="H46">
            <v>201</v>
          </cell>
          <cell r="I46" t="str">
            <v>中　井・上　原</v>
          </cell>
          <cell r="J46">
            <v>2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2802</v>
          </cell>
          <cell r="E47" t="str">
            <v>大　林・村　上</v>
          </cell>
          <cell r="F47" t="str">
            <v>丸　亀</v>
          </cell>
          <cell r="G47">
            <v>83</v>
          </cell>
          <cell r="H47">
            <v>1402</v>
          </cell>
          <cell r="I47" t="str">
            <v>森　田・中　場</v>
          </cell>
          <cell r="J47">
            <v>14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1</v>
          </cell>
          <cell r="Z47">
            <v>1</v>
          </cell>
          <cell r="AA47">
            <v>1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1602</v>
          </cell>
          <cell r="E48" t="str">
            <v>宇都宮・岡田岳</v>
          </cell>
          <cell r="F48" t="str">
            <v>香中央</v>
          </cell>
          <cell r="G48">
            <v>82</v>
          </cell>
          <cell r="H48">
            <v>3502</v>
          </cell>
          <cell r="I48" t="str">
            <v>　林　・喜　田</v>
          </cell>
          <cell r="J48">
            <v>35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2701</v>
          </cell>
          <cell r="E49" t="str">
            <v>糸　川・橋　本</v>
          </cell>
          <cell r="F49" t="str">
            <v>坂出工</v>
          </cell>
          <cell r="G49">
            <v>81</v>
          </cell>
          <cell r="H49">
            <v>1703</v>
          </cell>
          <cell r="I49" t="str">
            <v>藤　本・新　西</v>
          </cell>
          <cell r="J49">
            <v>17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1</v>
          </cell>
          <cell r="Z49">
            <v>1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903</v>
          </cell>
          <cell r="E50" t="str">
            <v>神　内・　菅　</v>
          </cell>
          <cell r="F50" t="str">
            <v>高松東</v>
          </cell>
          <cell r="G50">
            <v>80</v>
          </cell>
          <cell r="H50">
            <v>1303</v>
          </cell>
          <cell r="I50" t="str">
            <v>大　平・中　山</v>
          </cell>
          <cell r="J50">
            <v>13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1</v>
          </cell>
          <cell r="AA50">
            <v>1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×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1008</v>
          </cell>
          <cell r="E51" t="str">
            <v>近　森・若　宮</v>
          </cell>
          <cell r="F51" t="str">
            <v>高中央</v>
          </cell>
          <cell r="G51">
            <v>79</v>
          </cell>
          <cell r="H51">
            <v>2804</v>
          </cell>
          <cell r="I51" t="str">
            <v>北　岡・宇　田</v>
          </cell>
          <cell r="J51">
            <v>28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4002</v>
          </cell>
          <cell r="E52" t="str">
            <v>秦泉寺・中　西</v>
          </cell>
          <cell r="F52" t="str">
            <v>観総合</v>
          </cell>
          <cell r="G52">
            <v>78</v>
          </cell>
          <cell r="H52">
            <v>703</v>
          </cell>
          <cell r="I52" t="str">
            <v>　泉　・中　原</v>
          </cell>
          <cell r="J52">
            <v>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1</v>
          </cell>
          <cell r="Z52">
            <v>1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3203</v>
          </cell>
          <cell r="E53" t="str">
            <v>松　浦・中　山</v>
          </cell>
          <cell r="F53" t="str">
            <v>多度津</v>
          </cell>
          <cell r="G53">
            <v>77</v>
          </cell>
          <cell r="H53">
            <v>3101</v>
          </cell>
          <cell r="I53" t="str">
            <v>直　江・安　藤</v>
          </cell>
          <cell r="J53">
            <v>31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1702</v>
          </cell>
          <cell r="E54" t="str">
            <v>久　本・河　越</v>
          </cell>
          <cell r="F54" t="str">
            <v>英　明</v>
          </cell>
          <cell r="G54">
            <v>76</v>
          </cell>
          <cell r="H54">
            <v>1902</v>
          </cell>
          <cell r="I54" t="str">
            <v>安　部・貞　方</v>
          </cell>
          <cell r="J54">
            <v>19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3205</v>
          </cell>
          <cell r="E55" t="str">
            <v>三　宅・神　田</v>
          </cell>
          <cell r="F55" t="str">
            <v>多度津</v>
          </cell>
          <cell r="G55">
            <v>75</v>
          </cell>
          <cell r="H55">
            <v>4502</v>
          </cell>
          <cell r="I55" t="str">
            <v>荒　木・合田口</v>
          </cell>
          <cell r="J55">
            <v>45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2403</v>
          </cell>
          <cell r="E56" t="str">
            <v>野　村・　廻　</v>
          </cell>
          <cell r="F56" t="str">
            <v>坂　出</v>
          </cell>
          <cell r="G56">
            <v>74</v>
          </cell>
          <cell r="H56">
            <v>3204</v>
          </cell>
          <cell r="I56" t="str">
            <v>塩　見・廣　田</v>
          </cell>
          <cell r="J56">
            <v>32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2402</v>
          </cell>
          <cell r="E57" t="str">
            <v>山　本・大　塚</v>
          </cell>
          <cell r="F57" t="str">
            <v>坂　出</v>
          </cell>
          <cell r="G57">
            <v>73</v>
          </cell>
          <cell r="H57">
            <v>3902</v>
          </cell>
          <cell r="I57" t="str">
            <v>白　井・砂　野</v>
          </cell>
          <cell r="J57">
            <v>39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1009</v>
          </cell>
          <cell r="E58" t="str">
            <v>熊　野・宮　口</v>
          </cell>
          <cell r="F58" t="str">
            <v>高中央</v>
          </cell>
          <cell r="G58">
            <v>72</v>
          </cell>
          <cell r="H58">
            <v>3207</v>
          </cell>
          <cell r="I58" t="str">
            <v>小　西・柳　瀬</v>
          </cell>
          <cell r="J58">
            <v>32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3904</v>
          </cell>
          <cell r="E59" t="str">
            <v>北　山・山　本</v>
          </cell>
          <cell r="F59" t="str">
            <v>観　一</v>
          </cell>
          <cell r="G59">
            <v>71</v>
          </cell>
          <cell r="H59">
            <v>3303</v>
          </cell>
          <cell r="I59" t="str">
            <v>飯　田・大　北</v>
          </cell>
          <cell r="J59">
            <v>33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1</v>
          </cell>
          <cell r="Z59">
            <v>1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1603</v>
          </cell>
          <cell r="E60" t="str">
            <v>溝　渕・岡田明</v>
          </cell>
          <cell r="F60" t="str">
            <v>香中央</v>
          </cell>
          <cell r="G60">
            <v>70</v>
          </cell>
          <cell r="H60">
            <v>1405</v>
          </cell>
          <cell r="I60" t="str">
            <v>東　川・福　山</v>
          </cell>
          <cell r="J60">
            <v>14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2105</v>
          </cell>
          <cell r="E61" t="str">
            <v>戸　村・漆　原</v>
          </cell>
          <cell r="F61" t="str">
            <v>高松西</v>
          </cell>
          <cell r="G61">
            <v>69</v>
          </cell>
          <cell r="H61">
            <v>104</v>
          </cell>
          <cell r="I61" t="str">
            <v>森　田・大　和</v>
          </cell>
          <cell r="J61">
            <v>1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1</v>
          </cell>
          <cell r="Z61">
            <v>1</v>
          </cell>
          <cell r="AA61">
            <v>1</v>
          </cell>
          <cell r="AB61">
            <v>1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906</v>
          </cell>
          <cell r="E62" t="str">
            <v>井　上・白　井</v>
          </cell>
          <cell r="F62" t="str">
            <v>高松東</v>
          </cell>
          <cell r="G62">
            <v>68</v>
          </cell>
          <cell r="H62">
            <v>2806</v>
          </cell>
          <cell r="I62" t="str">
            <v>　林　・岩　倉</v>
          </cell>
          <cell r="J62">
            <v>28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2405</v>
          </cell>
          <cell r="E63" t="str">
            <v>志　村・三　島</v>
          </cell>
          <cell r="F63" t="str">
            <v>坂　出</v>
          </cell>
          <cell r="G63">
            <v>67</v>
          </cell>
          <cell r="H63">
            <v>1010</v>
          </cell>
          <cell r="I63" t="str">
            <v>寺　石・森　田</v>
          </cell>
          <cell r="J63">
            <v>10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1</v>
          </cell>
          <cell r="Z63">
            <v>0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4005</v>
          </cell>
          <cell r="E64" t="str">
            <v>西　島・大　山</v>
          </cell>
          <cell r="F64" t="str">
            <v>観総合</v>
          </cell>
          <cell r="G64">
            <v>66</v>
          </cell>
          <cell r="H64">
            <v>3208</v>
          </cell>
          <cell r="I64" t="str">
            <v>中　川・秋　山</v>
          </cell>
          <cell r="J64">
            <v>32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1206</v>
          </cell>
          <cell r="E65" t="str">
            <v>眞　田・山　口</v>
          </cell>
          <cell r="F65" t="str">
            <v>高　松</v>
          </cell>
          <cell r="G65">
            <v>65</v>
          </cell>
          <cell r="H65">
            <v>706</v>
          </cell>
          <cell r="I65" t="str">
            <v>濱　野・國　金</v>
          </cell>
          <cell r="J65">
            <v>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706</v>
          </cell>
          <cell r="E66" t="str">
            <v>濱　野・國　金</v>
          </cell>
          <cell r="F66" t="str">
            <v>三　木</v>
          </cell>
          <cell r="G66">
            <v>64</v>
          </cell>
          <cell r="H66">
            <v>1206</v>
          </cell>
          <cell r="I66" t="str">
            <v>眞　田・山　口</v>
          </cell>
          <cell r="J66">
            <v>12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×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3208</v>
          </cell>
          <cell r="E67" t="str">
            <v>中　川・秋　山</v>
          </cell>
          <cell r="F67" t="str">
            <v>多度津</v>
          </cell>
          <cell r="G67">
            <v>63</v>
          </cell>
          <cell r="H67">
            <v>4005</v>
          </cell>
          <cell r="I67" t="str">
            <v>西　島・大　山</v>
          </cell>
          <cell r="J67">
            <v>40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1010</v>
          </cell>
          <cell r="E68" t="str">
            <v>寺　石・森　田</v>
          </cell>
          <cell r="F68" t="str">
            <v>高中央</v>
          </cell>
          <cell r="G68">
            <v>62</v>
          </cell>
          <cell r="H68">
            <v>2405</v>
          </cell>
          <cell r="I68" t="str">
            <v>志　村・三　島</v>
          </cell>
          <cell r="J68">
            <v>24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2806</v>
          </cell>
          <cell r="E69" t="str">
            <v>　林　・岩　倉</v>
          </cell>
          <cell r="F69" t="str">
            <v>丸　亀</v>
          </cell>
          <cell r="G69">
            <v>61</v>
          </cell>
          <cell r="H69">
            <v>906</v>
          </cell>
          <cell r="I69" t="str">
            <v>井　上・白　井</v>
          </cell>
          <cell r="J69">
            <v>9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104</v>
          </cell>
          <cell r="E70" t="str">
            <v>森　田・大　和</v>
          </cell>
          <cell r="F70" t="str">
            <v>小中央</v>
          </cell>
          <cell r="G70">
            <v>60</v>
          </cell>
          <cell r="H70">
            <v>2105</v>
          </cell>
          <cell r="I70" t="str">
            <v>戸　村・漆　原</v>
          </cell>
          <cell r="J70">
            <v>21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>
            <v>1</v>
          </cell>
          <cell r="R70">
            <v>4</v>
          </cell>
          <cell r="S70">
            <v>5</v>
          </cell>
          <cell r="T70">
            <v>5</v>
          </cell>
          <cell r="U70">
            <v>5</v>
          </cell>
          <cell r="V70">
            <v>60</v>
          </cell>
          <cell r="W70">
            <v>2</v>
          </cell>
          <cell r="X70">
            <v>1</v>
          </cell>
          <cell r="Y70">
            <v>1</v>
          </cell>
          <cell r="Z70">
            <v>1</v>
          </cell>
          <cell r="AA70">
            <v>1</v>
          </cell>
          <cell r="AB70">
            <v>1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×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1405</v>
          </cell>
          <cell r="E71" t="str">
            <v>東　川・福　山</v>
          </cell>
          <cell r="F71" t="str">
            <v>高桜井</v>
          </cell>
          <cell r="G71">
            <v>59</v>
          </cell>
          <cell r="H71">
            <v>1603</v>
          </cell>
          <cell r="I71" t="str">
            <v>溝　渕・岡田明</v>
          </cell>
          <cell r="J71">
            <v>16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3303</v>
          </cell>
          <cell r="E72" t="str">
            <v>飯　田・大　北</v>
          </cell>
          <cell r="F72" t="str">
            <v>善　一</v>
          </cell>
          <cell r="G72">
            <v>58</v>
          </cell>
          <cell r="H72">
            <v>3904</v>
          </cell>
          <cell r="I72" t="str">
            <v>北　山・山　本</v>
          </cell>
          <cell r="J72">
            <v>39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1</v>
          </cell>
          <cell r="Z72">
            <v>1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3207</v>
          </cell>
          <cell r="E73" t="str">
            <v>小　西・柳　瀬</v>
          </cell>
          <cell r="F73" t="str">
            <v>多度津</v>
          </cell>
          <cell r="G73">
            <v>57</v>
          </cell>
          <cell r="H73">
            <v>1009</v>
          </cell>
          <cell r="I73" t="str">
            <v>熊　野・宮　口</v>
          </cell>
          <cell r="J73">
            <v>10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3902</v>
          </cell>
          <cell r="E74" t="str">
            <v>白　井・砂　野</v>
          </cell>
          <cell r="F74" t="str">
            <v>観　一</v>
          </cell>
          <cell r="G74">
            <v>56</v>
          </cell>
          <cell r="H74">
            <v>2402</v>
          </cell>
          <cell r="I74" t="str">
            <v>山　本・大　塚</v>
          </cell>
          <cell r="J74">
            <v>24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3204</v>
          </cell>
          <cell r="E75" t="str">
            <v>塩　見・廣　田</v>
          </cell>
          <cell r="F75" t="str">
            <v>多度津</v>
          </cell>
          <cell r="G75">
            <v>55</v>
          </cell>
          <cell r="H75">
            <v>2403</v>
          </cell>
          <cell r="I75" t="str">
            <v>野　村・　廻　</v>
          </cell>
          <cell r="J75">
            <v>24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4502</v>
          </cell>
          <cell r="E76" t="str">
            <v>荒　木・合田口</v>
          </cell>
          <cell r="F76" t="str">
            <v>高専詫</v>
          </cell>
          <cell r="G76">
            <v>54</v>
          </cell>
          <cell r="H76">
            <v>3205</v>
          </cell>
          <cell r="I76" t="str">
            <v>三　宅・神　田</v>
          </cell>
          <cell r="J76">
            <v>32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1902</v>
          </cell>
          <cell r="E77" t="str">
            <v>安　部・貞　方</v>
          </cell>
          <cell r="F77" t="str">
            <v>大手高</v>
          </cell>
          <cell r="G77">
            <v>53</v>
          </cell>
          <cell r="H77">
            <v>1702</v>
          </cell>
          <cell r="I77" t="str">
            <v>久　本・河　越</v>
          </cell>
          <cell r="J77">
            <v>17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3101</v>
          </cell>
          <cell r="E78" t="str">
            <v>直　江・安　藤</v>
          </cell>
          <cell r="F78" t="str">
            <v>藤　井</v>
          </cell>
          <cell r="G78">
            <v>52</v>
          </cell>
          <cell r="H78">
            <v>3203</v>
          </cell>
          <cell r="I78" t="str">
            <v>松　浦・中　山</v>
          </cell>
          <cell r="J78">
            <v>32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703</v>
          </cell>
          <cell r="E79" t="str">
            <v>　泉　・中　原</v>
          </cell>
          <cell r="F79" t="str">
            <v>三　木</v>
          </cell>
          <cell r="G79">
            <v>51</v>
          </cell>
          <cell r="H79">
            <v>4002</v>
          </cell>
          <cell r="I79" t="str">
            <v>秦泉寺・中　西</v>
          </cell>
          <cell r="J79">
            <v>40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1</v>
          </cell>
          <cell r="Z79">
            <v>1</v>
          </cell>
          <cell r="AA79">
            <v>0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2804</v>
          </cell>
          <cell r="E80" t="str">
            <v>北　岡・宇　田</v>
          </cell>
          <cell r="F80" t="str">
            <v>丸　亀</v>
          </cell>
          <cell r="G80">
            <v>50</v>
          </cell>
          <cell r="H80">
            <v>1008</v>
          </cell>
          <cell r="I80" t="str">
            <v>近　森・若　宮</v>
          </cell>
          <cell r="J80">
            <v>10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1303</v>
          </cell>
          <cell r="E81" t="str">
            <v>大　平・中　山</v>
          </cell>
          <cell r="F81" t="str">
            <v>高松一</v>
          </cell>
          <cell r="G81">
            <v>49</v>
          </cell>
          <cell r="H81">
            <v>903</v>
          </cell>
          <cell r="I81" t="str">
            <v>神　内・　菅　</v>
          </cell>
          <cell r="J81">
            <v>9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1</v>
          </cell>
          <cell r="Z81">
            <v>1</v>
          </cell>
          <cell r="AA81">
            <v>1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1703</v>
          </cell>
          <cell r="E82" t="str">
            <v>藤　本・新　西</v>
          </cell>
          <cell r="F82" t="str">
            <v>英　明</v>
          </cell>
          <cell r="G82">
            <v>48</v>
          </cell>
          <cell r="H82">
            <v>2701</v>
          </cell>
          <cell r="I82" t="str">
            <v>糸　川・橋　本</v>
          </cell>
          <cell r="J82">
            <v>27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1</v>
          </cell>
          <cell r="Z82">
            <v>1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3502</v>
          </cell>
          <cell r="E83" t="str">
            <v>　林　・喜　田</v>
          </cell>
          <cell r="F83" t="str">
            <v>琴　平</v>
          </cell>
          <cell r="G83">
            <v>47</v>
          </cell>
          <cell r="H83">
            <v>1602</v>
          </cell>
          <cell r="I83" t="str">
            <v>宇都宮・岡田岳</v>
          </cell>
          <cell r="J83">
            <v>16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1402</v>
          </cell>
          <cell r="E84" t="str">
            <v>森　田・中　場</v>
          </cell>
          <cell r="F84" t="str">
            <v>高桜井</v>
          </cell>
          <cell r="G84">
            <v>46</v>
          </cell>
          <cell r="H84">
            <v>2802</v>
          </cell>
          <cell r="I84" t="str">
            <v>大　林・村　上</v>
          </cell>
          <cell r="J84">
            <v>28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1</v>
          </cell>
          <cell r="Z84">
            <v>1</v>
          </cell>
          <cell r="AA84">
            <v>1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201</v>
          </cell>
          <cell r="E85" t="str">
            <v>中　井・上　原</v>
          </cell>
          <cell r="F85" t="str">
            <v>三本松</v>
          </cell>
          <cell r="G85">
            <v>45</v>
          </cell>
          <cell r="H85">
            <v>3301</v>
          </cell>
          <cell r="I85" t="str">
            <v>宮　家・竹　川</v>
          </cell>
          <cell r="J85">
            <v>33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702</v>
          </cell>
          <cell r="E86" t="str">
            <v>家　奥・𠮷田</v>
          </cell>
          <cell r="F86" t="str">
            <v>三　木</v>
          </cell>
          <cell r="G86">
            <v>44</v>
          </cell>
          <cell r="H86">
            <v>3501</v>
          </cell>
          <cell r="I86" t="str">
            <v>窪　田・百　相</v>
          </cell>
          <cell r="J86">
            <v>35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2805</v>
          </cell>
          <cell r="E87" t="str">
            <v>小　川・松　岡</v>
          </cell>
          <cell r="F87" t="str">
            <v>丸　亀</v>
          </cell>
          <cell r="G87">
            <v>43</v>
          </cell>
          <cell r="H87">
            <v>1203</v>
          </cell>
          <cell r="I87" t="str">
            <v>久　保・澤　田</v>
          </cell>
          <cell r="J87">
            <v>12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×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4003</v>
          </cell>
          <cell r="E88" t="str">
            <v>荻　野・　森　</v>
          </cell>
          <cell r="F88" t="str">
            <v>観総合</v>
          </cell>
          <cell r="G88">
            <v>42</v>
          </cell>
          <cell r="H88">
            <v>1901</v>
          </cell>
          <cell r="I88" t="str">
            <v>萓　野・福　田</v>
          </cell>
          <cell r="J88">
            <v>19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1204</v>
          </cell>
          <cell r="E89" t="str">
            <v>高　橋・山　﨑</v>
          </cell>
          <cell r="F89" t="str">
            <v>高　松</v>
          </cell>
          <cell r="G89">
            <v>41</v>
          </cell>
          <cell r="H89">
            <v>1401</v>
          </cell>
          <cell r="I89" t="str">
            <v>生　西・御　厩</v>
          </cell>
          <cell r="J89">
            <v>14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704</v>
          </cell>
          <cell r="E90" t="str">
            <v>黒　川・大　野</v>
          </cell>
          <cell r="F90" t="str">
            <v>三　木</v>
          </cell>
          <cell r="G90">
            <v>40</v>
          </cell>
          <cell r="H90">
            <v>1601</v>
          </cell>
          <cell r="I90" t="str">
            <v>安　倍・正　木</v>
          </cell>
          <cell r="J90">
            <v>16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902</v>
          </cell>
          <cell r="E91" t="str">
            <v>漆　原・東　原</v>
          </cell>
          <cell r="F91" t="str">
            <v>高松東</v>
          </cell>
          <cell r="G91">
            <v>39</v>
          </cell>
          <cell r="H91">
            <v>501</v>
          </cell>
          <cell r="I91" t="str">
            <v>寺　田・眞　鍋</v>
          </cell>
          <cell r="J91">
            <v>5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1</v>
          </cell>
          <cell r="Z91">
            <v>1</v>
          </cell>
          <cell r="AA91">
            <v>1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904</v>
          </cell>
          <cell r="E92" t="str">
            <v>片　居・長　尾</v>
          </cell>
          <cell r="F92" t="str">
            <v>高松東</v>
          </cell>
          <cell r="G92">
            <v>38</v>
          </cell>
          <cell r="H92">
            <v>2401</v>
          </cell>
          <cell r="I92" t="str">
            <v>吉　原・稲　崎</v>
          </cell>
          <cell r="J92">
            <v>24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2404</v>
          </cell>
          <cell r="E93" t="str">
            <v>門　田・瀬　戸</v>
          </cell>
          <cell r="F93" t="str">
            <v>坂　出</v>
          </cell>
          <cell r="G93">
            <v>37</v>
          </cell>
          <cell r="H93">
            <v>2803</v>
          </cell>
          <cell r="I93" t="str">
            <v>藤　繁・杉　本</v>
          </cell>
          <cell r="J93">
            <v>28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2104</v>
          </cell>
          <cell r="E94" t="str">
            <v>北　谷・本　丸</v>
          </cell>
          <cell r="F94" t="str">
            <v>高松西</v>
          </cell>
          <cell r="G94">
            <v>36</v>
          </cell>
          <cell r="H94">
            <v>4001</v>
          </cell>
          <cell r="I94" t="str">
            <v>岩　田・町　田</v>
          </cell>
          <cell r="J94">
            <v>40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905</v>
          </cell>
          <cell r="E95" t="str">
            <v>高　橋・渡　邉</v>
          </cell>
          <cell r="F95" t="str">
            <v>高松東</v>
          </cell>
          <cell r="G95">
            <v>35</v>
          </cell>
          <cell r="H95">
            <v>3202</v>
          </cell>
          <cell r="I95" t="str">
            <v>中　西・濵　野</v>
          </cell>
          <cell r="J95">
            <v>32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1</v>
          </cell>
          <cell r="Z95">
            <v>0</v>
          </cell>
          <cell r="AA95">
            <v>0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1403</v>
          </cell>
          <cell r="E96" t="str">
            <v>野　溝・田　渕</v>
          </cell>
          <cell r="F96" t="str">
            <v>高桜井</v>
          </cell>
          <cell r="G96">
            <v>34</v>
          </cell>
          <cell r="H96">
            <v>2201</v>
          </cell>
          <cell r="I96" t="str">
            <v>長　浦・小　堀</v>
          </cell>
          <cell r="J96">
            <v>22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1803</v>
          </cell>
          <cell r="E97" t="str">
            <v>佐　竹・山　﨑</v>
          </cell>
          <cell r="F97" t="str">
            <v>高工芸</v>
          </cell>
          <cell r="G97">
            <v>33</v>
          </cell>
          <cell r="H97">
            <v>4501</v>
          </cell>
          <cell r="I97" t="str">
            <v>濵　田・　中　</v>
          </cell>
          <cell r="J97">
            <v>45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2202</v>
          </cell>
          <cell r="E98" t="str">
            <v>平　野・黒　川</v>
          </cell>
          <cell r="F98" t="str">
            <v>農　経</v>
          </cell>
          <cell r="G98">
            <v>32</v>
          </cell>
          <cell r="H98">
            <v>1004</v>
          </cell>
          <cell r="I98" t="str">
            <v>柏　原・藤　田</v>
          </cell>
          <cell r="J98">
            <v>10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2001</v>
          </cell>
          <cell r="E99" t="str">
            <v>大　西・佐　伯</v>
          </cell>
          <cell r="F99" t="str">
            <v>香誠陵</v>
          </cell>
          <cell r="G99">
            <v>31</v>
          </cell>
          <cell r="H99">
            <v>701</v>
          </cell>
          <cell r="I99" t="str">
            <v>三　木・中　井</v>
          </cell>
          <cell r="J99">
            <v>7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3302</v>
          </cell>
          <cell r="E100" t="str">
            <v>工　藤・川　竹</v>
          </cell>
          <cell r="F100" t="str">
            <v>善　一</v>
          </cell>
          <cell r="G100">
            <v>30</v>
          </cell>
          <cell r="H100">
            <v>1701</v>
          </cell>
          <cell r="I100" t="str">
            <v>杉　野・池　田</v>
          </cell>
          <cell r="J100">
            <v>17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1</v>
          </cell>
          <cell r="Z100">
            <v>0</v>
          </cell>
          <cell r="AA100">
            <v>0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3801</v>
          </cell>
          <cell r="E101" t="str">
            <v>平　尾・三　好</v>
          </cell>
          <cell r="F101" t="str">
            <v>笠　田</v>
          </cell>
          <cell r="G101">
            <v>29</v>
          </cell>
          <cell r="H101">
            <v>1003</v>
          </cell>
          <cell r="I101" t="str">
            <v>横　井・松　本</v>
          </cell>
          <cell r="J101">
            <v>10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3903</v>
          </cell>
          <cell r="E102" t="str">
            <v>　原　・高　橋</v>
          </cell>
          <cell r="F102" t="str">
            <v>観　一</v>
          </cell>
          <cell r="G102">
            <v>28</v>
          </cell>
          <cell r="H102">
            <v>901</v>
          </cell>
          <cell r="I102" t="str">
            <v>桑　原・吉　峰</v>
          </cell>
          <cell r="J102">
            <v>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1</v>
          </cell>
          <cell r="Z102">
            <v>1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202</v>
          </cell>
          <cell r="E103" t="str">
            <v>平　井・更　紗</v>
          </cell>
          <cell r="F103" t="str">
            <v>三本松</v>
          </cell>
          <cell r="G103">
            <v>27</v>
          </cell>
          <cell r="H103">
            <v>3901</v>
          </cell>
          <cell r="I103" t="str">
            <v>高　平・竹　田</v>
          </cell>
          <cell r="J103">
            <v>39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103</v>
          </cell>
          <cell r="E104" t="str">
            <v>出　水・森　岡</v>
          </cell>
          <cell r="F104" t="str">
            <v>小中央</v>
          </cell>
          <cell r="G104">
            <v>26</v>
          </cell>
          <cell r="H104">
            <v>1201</v>
          </cell>
          <cell r="I104" t="str">
            <v>山　下・　脇　</v>
          </cell>
          <cell r="J104">
            <v>12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>
            <v>2</v>
          </cell>
          <cell r="R104">
            <v>2</v>
          </cell>
          <cell r="S104">
            <v>7</v>
          </cell>
          <cell r="T104">
            <v>7</v>
          </cell>
          <cell r="U104">
            <v>26</v>
          </cell>
          <cell r="V104">
            <v>26</v>
          </cell>
          <cell r="W104">
            <v>2</v>
          </cell>
          <cell r="X104">
            <v>1</v>
          </cell>
          <cell r="Y104">
            <v>1</v>
          </cell>
          <cell r="Z104">
            <v>1</v>
          </cell>
          <cell r="AA104">
            <v>1</v>
          </cell>
          <cell r="AB104">
            <v>1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×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4004</v>
          </cell>
          <cell r="E105" t="str">
            <v>三　野・　牧　</v>
          </cell>
          <cell r="F105" t="str">
            <v>観総合</v>
          </cell>
          <cell r="G105">
            <v>25</v>
          </cell>
          <cell r="H105">
            <v>2801</v>
          </cell>
          <cell r="I105" t="str">
            <v>倉　渕・内　海</v>
          </cell>
          <cell r="J105">
            <v>28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3503</v>
          </cell>
          <cell r="E106" t="str">
            <v>近　石・石　川</v>
          </cell>
          <cell r="F106" t="str">
            <v>琴　平</v>
          </cell>
          <cell r="G106">
            <v>24</v>
          </cell>
          <cell r="H106">
            <v>1007</v>
          </cell>
          <cell r="I106" t="str">
            <v>寺　嶋・田　原</v>
          </cell>
          <cell r="J106">
            <v>10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2702</v>
          </cell>
          <cell r="E107" t="str">
            <v>香　川・遠　藤</v>
          </cell>
          <cell r="F107" t="str">
            <v>坂出工</v>
          </cell>
          <cell r="G107">
            <v>23</v>
          </cell>
          <cell r="H107">
            <v>1002</v>
          </cell>
          <cell r="I107" t="str">
            <v>黒　田・多　田</v>
          </cell>
          <cell r="J107">
            <v>10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1</v>
          </cell>
          <cell r="Z107">
            <v>0</v>
          </cell>
          <cell r="AA107">
            <v>0</v>
          </cell>
          <cell r="AB107">
            <v>0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705</v>
          </cell>
          <cell r="E108" t="str">
            <v>多　田・井　川</v>
          </cell>
          <cell r="F108" t="str">
            <v>三　木</v>
          </cell>
          <cell r="G108">
            <v>22</v>
          </cell>
          <cell r="H108">
            <v>2103</v>
          </cell>
          <cell r="I108" t="str">
            <v>加　藤・後　藤</v>
          </cell>
          <cell r="J108">
            <v>21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×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3206</v>
          </cell>
          <cell r="E109" t="str">
            <v>小　野・桒　原</v>
          </cell>
          <cell r="F109" t="str">
            <v>多度津</v>
          </cell>
          <cell r="G109">
            <v>21</v>
          </cell>
          <cell r="H109">
            <v>1202</v>
          </cell>
          <cell r="I109" t="str">
            <v>二　見・矢　野</v>
          </cell>
          <cell r="J109">
            <v>12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×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1404</v>
          </cell>
          <cell r="E110" t="str">
            <v>伊　賀・廣　岡</v>
          </cell>
          <cell r="F110" t="str">
            <v>高桜井</v>
          </cell>
          <cell r="G110">
            <v>20</v>
          </cell>
          <cell r="H110">
            <v>1802</v>
          </cell>
          <cell r="I110" t="str">
            <v>裏　山・有　賀</v>
          </cell>
          <cell r="J110">
            <v>18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1302</v>
          </cell>
          <cell r="E111" t="str">
            <v>福　家・樽　井</v>
          </cell>
          <cell r="F111" t="str">
            <v>高松一</v>
          </cell>
          <cell r="G111">
            <v>19</v>
          </cell>
          <cell r="H111">
            <v>102</v>
          </cell>
          <cell r="I111" t="str">
            <v>赤　松・西　口</v>
          </cell>
          <cell r="J111">
            <v>1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1</v>
          </cell>
          <cell r="Z111">
            <v>1</v>
          </cell>
          <cell r="AA111">
            <v>1</v>
          </cell>
          <cell r="AB111">
            <v>1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1205</v>
          </cell>
          <cell r="E112" t="str">
            <v>安　間・松　原</v>
          </cell>
          <cell r="F112" t="str">
            <v>高　松</v>
          </cell>
          <cell r="G112">
            <v>18</v>
          </cell>
          <cell r="H112">
            <v>1103</v>
          </cell>
          <cell r="I112" t="str">
            <v>野　添・宮　﨑</v>
          </cell>
          <cell r="J112">
            <v>11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502</v>
          </cell>
          <cell r="E113" t="str">
            <v>石　川・新　名</v>
          </cell>
          <cell r="F113" t="str">
            <v>石　田</v>
          </cell>
          <cell r="G113">
            <v>17</v>
          </cell>
          <cell r="H113">
            <v>3201</v>
          </cell>
          <cell r="I113" t="str">
            <v>野　田・豊　久</v>
          </cell>
          <cell r="J113">
            <v>32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1</v>
          </cell>
          <cell r="Z113">
            <v>1</v>
          </cell>
          <cell r="AA113">
            <v>0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D114">
            <v>3601</v>
          </cell>
          <cell r="E114" t="str">
            <v>佐　藤・真　鍋</v>
          </cell>
          <cell r="F114" t="str">
            <v>高　瀬</v>
          </cell>
          <cell r="G114">
            <v>16</v>
          </cell>
          <cell r="H114">
            <v>101</v>
          </cell>
          <cell r="I114" t="str">
            <v>中　川・工　藤</v>
          </cell>
          <cell r="J114">
            <v>1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1</v>
          </cell>
          <cell r="Z114">
            <v>1</v>
          </cell>
          <cell r="AA114">
            <v>1</v>
          </cell>
          <cell r="AB114">
            <v>1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</sheetData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阿　部・　劉　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3401</v>
          </cell>
          <cell r="E3" t="str">
            <v>柴　田・藤　本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1001</v>
          </cell>
          <cell r="E4" t="str">
            <v>杢　村・島　田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3402</v>
          </cell>
          <cell r="E5" t="str">
            <v>髙　田・山　村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1101</v>
          </cell>
          <cell r="E6" t="str">
            <v>中　川・渡　邊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1102</v>
          </cell>
          <cell r="E7" t="str">
            <v>二　宮・神　髙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3702</v>
          </cell>
          <cell r="E8" t="str">
            <v>大　西・宮　崎</v>
          </cell>
          <cell r="F8" t="str">
            <v>香川西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2801</v>
          </cell>
          <cell r="E9" t="str">
            <v>中　茂・小　野</v>
          </cell>
          <cell r="F9" t="str">
            <v>丸　亀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1103</v>
          </cell>
          <cell r="E10" t="str">
            <v>徳　田・田　村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3901</v>
          </cell>
          <cell r="E11" t="str">
            <v>小　野・金　藤</v>
          </cell>
          <cell r="F11" t="str">
            <v>観　一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1002</v>
          </cell>
          <cell r="E12" t="str">
            <v>小　野・大　西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1003</v>
          </cell>
          <cell r="E13" t="str">
            <v>三　木・納　田</v>
          </cell>
          <cell r="F13" t="str">
            <v>高中央</v>
          </cell>
          <cell r="G13">
            <v>53</v>
          </cell>
          <cell r="H13">
            <v>102</v>
          </cell>
          <cell r="I13" t="str">
            <v>山　本・中　川</v>
          </cell>
          <cell r="J13">
            <v>1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1301</v>
          </cell>
          <cell r="E14" t="str">
            <v>山　﨑・寺　竹</v>
          </cell>
          <cell r="F14" t="str">
            <v>高松一</v>
          </cell>
          <cell r="G14">
            <v>52</v>
          </cell>
          <cell r="H14">
            <v>1702</v>
          </cell>
          <cell r="I14" t="str">
            <v>萬　藤・　森　</v>
          </cell>
          <cell r="J14">
            <v>17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1701</v>
          </cell>
          <cell r="E15" t="str">
            <v>髙　橋・小　田</v>
          </cell>
          <cell r="F15" t="str">
            <v>英　明</v>
          </cell>
          <cell r="G15">
            <v>51</v>
          </cell>
          <cell r="H15">
            <v>703</v>
          </cell>
          <cell r="I15" t="str">
            <v>矢　野・原　田</v>
          </cell>
          <cell r="J15">
            <v>7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1104</v>
          </cell>
          <cell r="E16" t="str">
            <v>谷　定・国　方</v>
          </cell>
          <cell r="F16" t="str">
            <v>高松商</v>
          </cell>
          <cell r="G16">
            <v>50</v>
          </cell>
          <cell r="H16">
            <v>902</v>
          </cell>
          <cell r="I16" t="str">
            <v>山　下・大　嶋</v>
          </cell>
          <cell r="J16">
            <v>9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①</v>
          </cell>
          <cell r="D17">
            <v>701</v>
          </cell>
          <cell r="E17" t="str">
            <v>川　田・宮　本</v>
          </cell>
          <cell r="F17" t="str">
            <v>三　木</v>
          </cell>
          <cell r="G17">
            <v>49</v>
          </cell>
          <cell r="H17">
            <v>3801</v>
          </cell>
          <cell r="I17" t="str">
            <v>貞　廣・山　本</v>
          </cell>
          <cell r="J17">
            <v>38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1004</v>
          </cell>
          <cell r="E18" t="str">
            <v>佐々木・小　泉</v>
          </cell>
          <cell r="F18" t="str">
            <v>高中央</v>
          </cell>
          <cell r="G18">
            <v>48</v>
          </cell>
          <cell r="H18">
            <v>3501</v>
          </cell>
          <cell r="I18" t="str">
            <v>近　石・嶋　田</v>
          </cell>
          <cell r="J18">
            <v>35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1005</v>
          </cell>
          <cell r="E19" t="str">
            <v>土　田・石　井</v>
          </cell>
          <cell r="F19" t="str">
            <v>高中央</v>
          </cell>
          <cell r="G19">
            <v>47</v>
          </cell>
          <cell r="H19">
            <v>702</v>
          </cell>
          <cell r="I19" t="str">
            <v>工　藤・大　谷</v>
          </cell>
          <cell r="J19">
            <v>7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101</v>
          </cell>
          <cell r="E20" t="str">
            <v>平　間・上　川</v>
          </cell>
          <cell r="F20" t="str">
            <v>小中央</v>
          </cell>
          <cell r="G20">
            <v>46</v>
          </cell>
          <cell r="H20">
            <v>1405</v>
          </cell>
          <cell r="I20" t="str">
            <v>小笠原・井　上</v>
          </cell>
          <cell r="J20">
            <v>14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1401</v>
          </cell>
          <cell r="E21" t="str">
            <v>佐々木・田　中</v>
          </cell>
          <cell r="F21" t="str">
            <v>高桜井</v>
          </cell>
          <cell r="G21">
            <v>45</v>
          </cell>
          <cell r="H21">
            <v>1006</v>
          </cell>
          <cell r="I21" t="str">
            <v>小　川・黒　川</v>
          </cell>
          <cell r="J21">
            <v>10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4</v>
          </cell>
          <cell r="D22">
            <v>4001</v>
          </cell>
          <cell r="E22" t="str">
            <v>齋　賀・塩　田</v>
          </cell>
          <cell r="F22" t="str">
            <v>観総合</v>
          </cell>
          <cell r="G22">
            <v>44</v>
          </cell>
          <cell r="H22">
            <v>1202</v>
          </cell>
          <cell r="I22" t="str">
            <v>　北　・来　田</v>
          </cell>
          <cell r="J22">
            <v>12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4</v>
          </cell>
          <cell r="D23">
            <v>1302</v>
          </cell>
          <cell r="E23" t="str">
            <v>仲　西・大　森</v>
          </cell>
          <cell r="F23" t="str">
            <v>高松一</v>
          </cell>
          <cell r="G23">
            <v>43</v>
          </cell>
          <cell r="H23">
            <v>1404</v>
          </cell>
          <cell r="I23" t="str">
            <v>　森　・　東　</v>
          </cell>
          <cell r="J23">
            <v>14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4</v>
          </cell>
          <cell r="C24" t="str">
            <v>①</v>
          </cell>
          <cell r="D24">
            <v>1201</v>
          </cell>
          <cell r="E24" t="str">
            <v>吉　田・稲　毛</v>
          </cell>
          <cell r="F24" t="str">
            <v>高　松</v>
          </cell>
          <cell r="G24">
            <v>42</v>
          </cell>
          <cell r="H24">
            <v>1402</v>
          </cell>
          <cell r="I24" t="str">
            <v>菊　地・津　田</v>
          </cell>
          <cell r="J24">
            <v>14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4</v>
          </cell>
          <cell r="D25">
            <v>901</v>
          </cell>
          <cell r="E25" t="str">
            <v>中　村・藤　井</v>
          </cell>
          <cell r="F25" t="str">
            <v>高松東</v>
          </cell>
          <cell r="G25">
            <v>41</v>
          </cell>
          <cell r="H25">
            <v>2101</v>
          </cell>
          <cell r="I25" t="str">
            <v>川　東・田　尾</v>
          </cell>
          <cell r="J25">
            <v>21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D26">
            <v>3301</v>
          </cell>
          <cell r="E26" t="str">
            <v>増　田・石　川</v>
          </cell>
          <cell r="F26" t="str">
            <v>善　一</v>
          </cell>
          <cell r="G26">
            <v>40</v>
          </cell>
          <cell r="H26">
            <v>1403</v>
          </cell>
          <cell r="I26" t="str">
            <v>西　岡・後　藤</v>
          </cell>
          <cell r="J26">
            <v>14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C27" t="str">
            <v>①</v>
          </cell>
          <cell r="D27">
            <v>201</v>
          </cell>
          <cell r="E27" t="str">
            <v>岩　倉・寺　井</v>
          </cell>
          <cell r="F27" t="str">
            <v>三本松</v>
          </cell>
          <cell r="G27">
            <v>39</v>
          </cell>
          <cell r="H27">
            <v>2802</v>
          </cell>
          <cell r="I27" t="str">
            <v>髙　木・喜　多</v>
          </cell>
          <cell r="J27">
            <v>28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D28">
            <v>4002</v>
          </cell>
          <cell r="E28" t="str">
            <v>山　本・藤　田</v>
          </cell>
          <cell r="F28" t="str">
            <v>観総合</v>
          </cell>
          <cell r="G28">
            <v>38</v>
          </cell>
          <cell r="H28">
            <v>1601</v>
          </cell>
          <cell r="I28" t="str">
            <v>　梶　・永　山</v>
          </cell>
          <cell r="J28">
            <v>16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C29" t="str">
            <v>①</v>
          </cell>
          <cell r="D29">
            <v>202</v>
          </cell>
          <cell r="E29" t="str">
            <v>満　岡・六　車</v>
          </cell>
          <cell r="F29" t="str">
            <v>三本松</v>
          </cell>
          <cell r="G29">
            <v>37</v>
          </cell>
          <cell r="H29">
            <v>3101</v>
          </cell>
          <cell r="I29" t="str">
            <v>髙　田・　谷　</v>
          </cell>
          <cell r="J29">
            <v>31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1</v>
          </cell>
          <cell r="C30" t="str">
            <v>①</v>
          </cell>
          <cell r="D30">
            <v>704</v>
          </cell>
          <cell r="E30" t="str">
            <v>遠　山・髙　木</v>
          </cell>
          <cell r="F30" t="str">
            <v>三　木</v>
          </cell>
          <cell r="G30">
            <v>36</v>
          </cell>
          <cell r="H30">
            <v>1602</v>
          </cell>
          <cell r="I30" t="str">
            <v>半　井・植　松</v>
          </cell>
          <cell r="J30">
            <v>16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1</v>
          </cell>
          <cell r="C31" t="str">
            <v>①</v>
          </cell>
          <cell r="D31">
            <v>1203</v>
          </cell>
          <cell r="E31" t="str">
            <v>鹿　庭・秋　山</v>
          </cell>
          <cell r="F31" t="str">
            <v>高　松</v>
          </cell>
          <cell r="G31">
            <v>35</v>
          </cell>
          <cell r="H31">
            <v>2803</v>
          </cell>
          <cell r="I31" t="str">
            <v>戸　城・中　西</v>
          </cell>
          <cell r="J31">
            <v>28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1</v>
          </cell>
          <cell r="C32" t="str">
            <v>①</v>
          </cell>
          <cell r="D32">
            <v>1407</v>
          </cell>
          <cell r="E32" t="str">
            <v>間　嶋・木　村</v>
          </cell>
          <cell r="F32" t="str">
            <v>高桜井</v>
          </cell>
          <cell r="G32">
            <v>34</v>
          </cell>
          <cell r="H32">
            <v>3802</v>
          </cell>
          <cell r="I32" t="str">
            <v>今　城・大　開</v>
          </cell>
          <cell r="J32">
            <v>38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1</v>
          </cell>
          <cell r="C33" t="str">
            <v>①</v>
          </cell>
          <cell r="D33">
            <v>203</v>
          </cell>
          <cell r="E33" t="str">
            <v>河　井・吉　井</v>
          </cell>
          <cell r="F33" t="str">
            <v>三本松</v>
          </cell>
          <cell r="G33">
            <v>33</v>
          </cell>
          <cell r="H33">
            <v>1406</v>
          </cell>
          <cell r="I33" t="str">
            <v>髙　木・近　藤</v>
          </cell>
          <cell r="J33">
            <v>14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1</v>
          </cell>
          <cell r="C34" t="str">
            <v>①</v>
          </cell>
          <cell r="D34">
            <v>1406</v>
          </cell>
          <cell r="E34" t="str">
            <v>髙　木・近　藤</v>
          </cell>
          <cell r="F34" t="str">
            <v>高桜井</v>
          </cell>
          <cell r="G34">
            <v>32</v>
          </cell>
          <cell r="H34">
            <v>203</v>
          </cell>
          <cell r="I34" t="str">
            <v>河　井・吉　井</v>
          </cell>
          <cell r="J34">
            <v>2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1</v>
          </cell>
          <cell r="C35" t="str">
            <v>①</v>
          </cell>
          <cell r="D35">
            <v>3802</v>
          </cell>
          <cell r="E35" t="str">
            <v>今　城・大　開</v>
          </cell>
          <cell r="F35" t="str">
            <v>笠　田</v>
          </cell>
          <cell r="G35">
            <v>31</v>
          </cell>
          <cell r="H35">
            <v>1407</v>
          </cell>
          <cell r="I35" t="str">
            <v>間　嶋・木　村</v>
          </cell>
          <cell r="J35">
            <v>14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1</v>
          </cell>
          <cell r="C36" t="str">
            <v>①</v>
          </cell>
          <cell r="D36">
            <v>2803</v>
          </cell>
          <cell r="E36" t="str">
            <v>戸　城・中　西</v>
          </cell>
          <cell r="F36" t="str">
            <v>丸　亀</v>
          </cell>
          <cell r="G36">
            <v>30</v>
          </cell>
          <cell r="H36">
            <v>1203</v>
          </cell>
          <cell r="I36" t="str">
            <v>鹿　庭・秋　山</v>
          </cell>
          <cell r="J36">
            <v>12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1</v>
          </cell>
          <cell r="C37" t="str">
            <v>①</v>
          </cell>
          <cell r="D37">
            <v>1602</v>
          </cell>
          <cell r="E37" t="str">
            <v>半　井・植　松</v>
          </cell>
          <cell r="F37" t="str">
            <v>香中央</v>
          </cell>
          <cell r="G37">
            <v>29</v>
          </cell>
          <cell r="H37">
            <v>704</v>
          </cell>
          <cell r="I37" t="str">
            <v>遠　山・髙　木</v>
          </cell>
          <cell r="J37">
            <v>7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3101</v>
          </cell>
          <cell r="E38" t="str">
            <v>髙　田・　谷　</v>
          </cell>
          <cell r="F38" t="str">
            <v>藤　井</v>
          </cell>
          <cell r="G38">
            <v>28</v>
          </cell>
          <cell r="H38">
            <v>202</v>
          </cell>
          <cell r="I38" t="str">
            <v>満　岡・六　車</v>
          </cell>
          <cell r="J38">
            <v>2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1601</v>
          </cell>
          <cell r="E39" t="str">
            <v>　梶　・永　山</v>
          </cell>
          <cell r="F39" t="str">
            <v>香中央</v>
          </cell>
          <cell r="G39">
            <v>27</v>
          </cell>
          <cell r="H39">
            <v>4002</v>
          </cell>
          <cell r="I39" t="str">
            <v>山　本・藤　田</v>
          </cell>
          <cell r="J39">
            <v>40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2802</v>
          </cell>
          <cell r="E40" t="str">
            <v>髙　木・喜　多</v>
          </cell>
          <cell r="F40" t="str">
            <v>丸　亀</v>
          </cell>
          <cell r="G40">
            <v>26</v>
          </cell>
          <cell r="H40">
            <v>201</v>
          </cell>
          <cell r="I40" t="str">
            <v>岩　倉・寺　井</v>
          </cell>
          <cell r="J40">
            <v>2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1403</v>
          </cell>
          <cell r="E41" t="str">
            <v>西　岡・後　藤</v>
          </cell>
          <cell r="F41" t="str">
            <v>高桜井</v>
          </cell>
          <cell r="G41">
            <v>25</v>
          </cell>
          <cell r="H41">
            <v>3301</v>
          </cell>
          <cell r="I41" t="str">
            <v>増　田・石　川</v>
          </cell>
          <cell r="J41">
            <v>33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2101</v>
          </cell>
          <cell r="E42" t="str">
            <v>川　東・田　尾</v>
          </cell>
          <cell r="F42" t="str">
            <v>高松西</v>
          </cell>
          <cell r="G42">
            <v>24</v>
          </cell>
          <cell r="H42">
            <v>901</v>
          </cell>
          <cell r="I42" t="str">
            <v>中　村・藤　井</v>
          </cell>
          <cell r="J42">
            <v>9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1402</v>
          </cell>
          <cell r="E43" t="str">
            <v>菊　地・津　田</v>
          </cell>
          <cell r="F43" t="str">
            <v>高桜井</v>
          </cell>
          <cell r="G43">
            <v>23</v>
          </cell>
          <cell r="H43">
            <v>1201</v>
          </cell>
          <cell r="I43" t="str">
            <v>吉　田・稲　毛</v>
          </cell>
          <cell r="J43">
            <v>12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1404</v>
          </cell>
          <cell r="E44" t="str">
            <v>　森　・　東　</v>
          </cell>
          <cell r="F44" t="str">
            <v>高桜井</v>
          </cell>
          <cell r="G44">
            <v>22</v>
          </cell>
          <cell r="H44">
            <v>1302</v>
          </cell>
          <cell r="I44" t="str">
            <v>仲　西・大　森</v>
          </cell>
          <cell r="J44">
            <v>13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1202</v>
          </cell>
          <cell r="E45" t="str">
            <v>　北　・来　田</v>
          </cell>
          <cell r="F45" t="str">
            <v>高　松</v>
          </cell>
          <cell r="G45">
            <v>21</v>
          </cell>
          <cell r="H45">
            <v>4001</v>
          </cell>
          <cell r="I45" t="str">
            <v>齋　賀・塩　田</v>
          </cell>
          <cell r="J45">
            <v>40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1006</v>
          </cell>
          <cell r="E46" t="str">
            <v>小　川・黒　川</v>
          </cell>
          <cell r="F46" t="str">
            <v>高中央</v>
          </cell>
          <cell r="G46">
            <v>20</v>
          </cell>
          <cell r="H46">
            <v>1401</v>
          </cell>
          <cell r="I46" t="str">
            <v>佐々木・田　中</v>
          </cell>
          <cell r="J46">
            <v>14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1405</v>
          </cell>
          <cell r="E47" t="str">
            <v>小笠原・井　上</v>
          </cell>
          <cell r="F47" t="str">
            <v>高桜井</v>
          </cell>
          <cell r="G47">
            <v>19</v>
          </cell>
          <cell r="H47">
            <v>101</v>
          </cell>
          <cell r="I47" t="str">
            <v>平　間・上　川</v>
          </cell>
          <cell r="J47">
            <v>1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702</v>
          </cell>
          <cell r="E48" t="str">
            <v>工　藤・大　谷</v>
          </cell>
          <cell r="F48" t="str">
            <v>三　木</v>
          </cell>
          <cell r="G48">
            <v>18</v>
          </cell>
          <cell r="H48">
            <v>1005</v>
          </cell>
          <cell r="I48" t="str">
            <v>土　田・石　井</v>
          </cell>
          <cell r="J48">
            <v>10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3501</v>
          </cell>
          <cell r="E49" t="str">
            <v>近　石・嶋　田</v>
          </cell>
          <cell r="F49" t="str">
            <v>琴　平</v>
          </cell>
          <cell r="G49">
            <v>17</v>
          </cell>
          <cell r="H49">
            <v>1004</v>
          </cell>
          <cell r="I49" t="str">
            <v>佐々木・小　泉</v>
          </cell>
          <cell r="J49">
            <v>10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3801</v>
          </cell>
          <cell r="E50" t="str">
            <v>貞　廣・山　本</v>
          </cell>
          <cell r="F50" t="str">
            <v>笠　田</v>
          </cell>
          <cell r="G50">
            <v>16</v>
          </cell>
          <cell r="H50">
            <v>701</v>
          </cell>
          <cell r="I50" t="str">
            <v>川　田・宮　本</v>
          </cell>
          <cell r="J50">
            <v>7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902</v>
          </cell>
          <cell r="E51" t="str">
            <v>山　下・大　嶋</v>
          </cell>
          <cell r="F51" t="str">
            <v>高松東</v>
          </cell>
          <cell r="G51">
            <v>15</v>
          </cell>
          <cell r="H51">
            <v>1104</v>
          </cell>
          <cell r="I51" t="str">
            <v>谷　定・国　方</v>
          </cell>
          <cell r="J51">
            <v>11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703</v>
          </cell>
          <cell r="E52" t="str">
            <v>矢　野・原　田</v>
          </cell>
          <cell r="F52" t="str">
            <v>三　木</v>
          </cell>
          <cell r="G52">
            <v>14</v>
          </cell>
          <cell r="H52">
            <v>1701</v>
          </cell>
          <cell r="I52" t="str">
            <v>髙　橋・小　田</v>
          </cell>
          <cell r="J52">
            <v>17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1702</v>
          </cell>
          <cell r="E53" t="str">
            <v>萬　藤・　森　</v>
          </cell>
          <cell r="F53" t="str">
            <v>英　明</v>
          </cell>
          <cell r="G53">
            <v>13</v>
          </cell>
          <cell r="H53">
            <v>1301</v>
          </cell>
          <cell r="I53" t="str">
            <v>山　﨑・寺　竹</v>
          </cell>
          <cell r="J53">
            <v>13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102</v>
          </cell>
          <cell r="E54" t="str">
            <v>山　本・中　川</v>
          </cell>
          <cell r="F54" t="str">
            <v>小中央</v>
          </cell>
          <cell r="G54">
            <v>12</v>
          </cell>
          <cell r="H54">
            <v>1003</v>
          </cell>
          <cell r="I54" t="str">
            <v>三　木・納　田</v>
          </cell>
          <cell r="J54">
            <v>10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</sheetData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3402</v>
          </cell>
          <cell r="E2" t="str">
            <v>藤　井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3401</v>
          </cell>
          <cell r="E3" t="str">
            <v>窪　田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1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3404</v>
          </cell>
          <cell r="E4" t="str">
            <v>石　原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3403</v>
          </cell>
          <cell r="E5" t="str">
            <v>村　上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1</v>
          </cell>
          <cell r="AA5">
            <v>1</v>
          </cell>
          <cell r="AB5">
            <v>1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1101</v>
          </cell>
          <cell r="E6" t="str">
            <v>杢　村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1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3405</v>
          </cell>
          <cell r="E7" t="str">
            <v>大　恵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3406</v>
          </cell>
          <cell r="E8" t="str">
            <v>武　田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1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3701</v>
          </cell>
          <cell r="E9" t="str">
            <v>前　田</v>
          </cell>
          <cell r="F9" t="str">
            <v>香川西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2101</v>
          </cell>
          <cell r="E10" t="str">
            <v>庄　田</v>
          </cell>
          <cell r="F10" t="str">
            <v>高松西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1</v>
          </cell>
          <cell r="AA10">
            <v>0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3702</v>
          </cell>
          <cell r="E11" t="str">
            <v>山　下</v>
          </cell>
          <cell r="F11" t="str">
            <v>香川西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1006</v>
          </cell>
          <cell r="E12" t="str">
            <v>小　川</v>
          </cell>
          <cell r="F12" t="str">
            <v>高中央</v>
          </cell>
          <cell r="G12">
            <v>246</v>
          </cell>
          <cell r="H12">
            <v>2205</v>
          </cell>
          <cell r="I12" t="str">
            <v>清　水</v>
          </cell>
          <cell r="J12">
            <v>22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3407</v>
          </cell>
          <cell r="E13" t="str">
            <v>川　島</v>
          </cell>
          <cell r="F13" t="str">
            <v>尽　誠</v>
          </cell>
          <cell r="G13">
            <v>245</v>
          </cell>
          <cell r="H13">
            <v>3803</v>
          </cell>
          <cell r="I13" t="str">
            <v>炭　井</v>
          </cell>
          <cell r="J13">
            <v>38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1102</v>
          </cell>
          <cell r="E14" t="str">
            <v>久　保</v>
          </cell>
          <cell r="F14" t="str">
            <v>高松商</v>
          </cell>
          <cell r="G14">
            <v>244</v>
          </cell>
          <cell r="H14">
            <v>3506</v>
          </cell>
          <cell r="I14" t="str">
            <v>石　川</v>
          </cell>
          <cell r="J14">
            <v>35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×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3703</v>
          </cell>
          <cell r="E15" t="str">
            <v>鬼　松</v>
          </cell>
          <cell r="F15" t="str">
            <v>香川西</v>
          </cell>
          <cell r="G15">
            <v>243</v>
          </cell>
          <cell r="H15">
            <v>204</v>
          </cell>
          <cell r="I15" t="str">
            <v>更　紗</v>
          </cell>
          <cell r="J15">
            <v>2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1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2103</v>
          </cell>
          <cell r="E16" t="str">
            <v>藤　原</v>
          </cell>
          <cell r="F16" t="str">
            <v>高松西</v>
          </cell>
          <cell r="G16">
            <v>242</v>
          </cell>
          <cell r="H16">
            <v>1306</v>
          </cell>
          <cell r="I16" t="str">
            <v>大　平</v>
          </cell>
          <cell r="J16">
            <v>13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1301</v>
          </cell>
          <cell r="E17" t="str">
            <v>黒　島</v>
          </cell>
          <cell r="F17" t="str">
            <v>高松一</v>
          </cell>
          <cell r="G17">
            <v>241</v>
          </cell>
          <cell r="H17">
            <v>4505</v>
          </cell>
          <cell r="I17" t="str">
            <v>大　西</v>
          </cell>
          <cell r="J17">
            <v>45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1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1007</v>
          </cell>
          <cell r="E18" t="str">
            <v>村　上</v>
          </cell>
          <cell r="F18" t="str">
            <v>高中央</v>
          </cell>
          <cell r="G18">
            <v>240</v>
          </cell>
          <cell r="H18">
            <v>2905</v>
          </cell>
          <cell r="I18" t="str">
            <v>大　原</v>
          </cell>
          <cell r="J18">
            <v>29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1801</v>
          </cell>
          <cell r="E19" t="str">
            <v>齊　藤</v>
          </cell>
          <cell r="F19" t="str">
            <v>高工芸</v>
          </cell>
          <cell r="G19">
            <v>239</v>
          </cell>
          <cell r="H19">
            <v>1905</v>
          </cell>
          <cell r="I19" t="str">
            <v>貞　方</v>
          </cell>
          <cell r="J19">
            <v>19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2102</v>
          </cell>
          <cell r="E20" t="str">
            <v>橋　本</v>
          </cell>
          <cell r="F20" t="str">
            <v>高松西</v>
          </cell>
          <cell r="G20">
            <v>238</v>
          </cell>
          <cell r="H20">
            <v>3104</v>
          </cell>
          <cell r="I20" t="str">
            <v>入　江</v>
          </cell>
          <cell r="J20">
            <v>31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1001</v>
          </cell>
          <cell r="E21" t="str">
            <v>山　口</v>
          </cell>
          <cell r="F21" t="str">
            <v>高中央</v>
          </cell>
          <cell r="G21">
            <v>237</v>
          </cell>
          <cell r="H21">
            <v>2704</v>
          </cell>
          <cell r="I21" t="str">
            <v>遠　藤</v>
          </cell>
          <cell r="J21">
            <v>27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1202</v>
          </cell>
          <cell r="E22" t="str">
            <v>矢　野</v>
          </cell>
          <cell r="F22" t="str">
            <v>高　松</v>
          </cell>
          <cell r="G22">
            <v>236</v>
          </cell>
          <cell r="H22">
            <v>605</v>
          </cell>
          <cell r="I22" t="str">
            <v>桑　嶋</v>
          </cell>
          <cell r="J22">
            <v>6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1105</v>
          </cell>
          <cell r="E23" t="str">
            <v>山　下</v>
          </cell>
          <cell r="F23" t="str">
            <v>高松商</v>
          </cell>
          <cell r="G23">
            <v>235</v>
          </cell>
          <cell r="H23">
            <v>3216</v>
          </cell>
          <cell r="I23" t="str">
            <v>秋　山</v>
          </cell>
          <cell r="J23">
            <v>32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×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1013</v>
          </cell>
          <cell r="E24" t="str">
            <v>寺　嶋</v>
          </cell>
          <cell r="F24" t="str">
            <v>高中央</v>
          </cell>
          <cell r="G24">
            <v>234</v>
          </cell>
          <cell r="H24">
            <v>406</v>
          </cell>
          <cell r="I24" t="str">
            <v>市　原</v>
          </cell>
          <cell r="J24">
            <v>4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101</v>
          </cell>
          <cell r="E25" t="str">
            <v>中　川</v>
          </cell>
          <cell r="F25" t="str">
            <v>小中央</v>
          </cell>
          <cell r="G25">
            <v>233</v>
          </cell>
          <cell r="H25">
            <v>3215</v>
          </cell>
          <cell r="I25" t="str">
            <v>小　西</v>
          </cell>
          <cell r="J25">
            <v>32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>
            <v>1</v>
          </cell>
          <cell r="R25">
            <v>1</v>
          </cell>
          <cell r="S25">
            <v>8</v>
          </cell>
          <cell r="T25">
            <v>9</v>
          </cell>
          <cell r="U25">
            <v>24</v>
          </cell>
          <cell r="V25">
            <v>24</v>
          </cell>
          <cell r="W25">
            <v>4</v>
          </cell>
          <cell r="X25">
            <v>2</v>
          </cell>
          <cell r="Y25">
            <v>1</v>
          </cell>
          <cell r="Z25">
            <v>1</v>
          </cell>
          <cell r="AA25">
            <v>1</v>
          </cell>
          <cell r="AB25">
            <v>1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×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1103</v>
          </cell>
          <cell r="E26" t="str">
            <v>森　北</v>
          </cell>
          <cell r="F26" t="str">
            <v>高松商</v>
          </cell>
          <cell r="G26">
            <v>232</v>
          </cell>
          <cell r="H26">
            <v>2408</v>
          </cell>
          <cell r="I26" t="str">
            <v>志　村</v>
          </cell>
          <cell r="J26">
            <v>24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①</v>
          </cell>
          <cell r="D27">
            <v>1104</v>
          </cell>
          <cell r="E27" t="str">
            <v>中　尾</v>
          </cell>
          <cell r="F27" t="str">
            <v>高松商</v>
          </cell>
          <cell r="G27">
            <v>231</v>
          </cell>
          <cell r="H27">
            <v>107</v>
          </cell>
          <cell r="I27" t="str">
            <v>出　水</v>
          </cell>
          <cell r="J27">
            <v>1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①</v>
          </cell>
          <cell r="D28">
            <v>1201</v>
          </cell>
          <cell r="E28" t="str">
            <v>山　下</v>
          </cell>
          <cell r="F28" t="str">
            <v>高　松</v>
          </cell>
          <cell r="G28">
            <v>230</v>
          </cell>
          <cell r="H28">
            <v>106</v>
          </cell>
          <cell r="I28" t="str">
            <v>森　岡</v>
          </cell>
          <cell r="J28">
            <v>1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①</v>
          </cell>
          <cell r="D29">
            <v>3704</v>
          </cell>
          <cell r="E29" t="str">
            <v>川　崎</v>
          </cell>
          <cell r="F29" t="str">
            <v>香川西</v>
          </cell>
          <cell r="G29">
            <v>229</v>
          </cell>
          <cell r="H29">
            <v>3214</v>
          </cell>
          <cell r="I29" t="str">
            <v>三　宅</v>
          </cell>
          <cell r="J29">
            <v>32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1</v>
          </cell>
          <cell r="AA29">
            <v>1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×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①</v>
          </cell>
          <cell r="D30">
            <v>701</v>
          </cell>
          <cell r="E30" t="str">
            <v>三　木</v>
          </cell>
          <cell r="F30" t="str">
            <v>三　木</v>
          </cell>
          <cell r="G30">
            <v>228</v>
          </cell>
          <cell r="H30">
            <v>404</v>
          </cell>
          <cell r="I30" t="str">
            <v>角　石</v>
          </cell>
          <cell r="J30">
            <v>4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1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①</v>
          </cell>
          <cell r="D31">
            <v>2801</v>
          </cell>
          <cell r="E31" t="str">
            <v>倉　渕</v>
          </cell>
          <cell r="F31" t="str">
            <v>丸　亀</v>
          </cell>
          <cell r="G31">
            <v>227</v>
          </cell>
          <cell r="H31">
            <v>1109</v>
          </cell>
          <cell r="I31" t="str">
            <v>脇　田</v>
          </cell>
          <cell r="J31">
            <v>11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×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①</v>
          </cell>
          <cell r="D32">
            <v>1002</v>
          </cell>
          <cell r="E32" t="str">
            <v>中　村</v>
          </cell>
          <cell r="F32" t="str">
            <v>高中央</v>
          </cell>
          <cell r="G32">
            <v>226</v>
          </cell>
          <cell r="H32">
            <v>3907</v>
          </cell>
          <cell r="I32" t="str">
            <v>　原</v>
          </cell>
          <cell r="J32">
            <v>39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1</v>
          </cell>
          <cell r="AA32">
            <v>1</v>
          </cell>
          <cell r="AB32">
            <v>1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①</v>
          </cell>
          <cell r="D33">
            <v>1701</v>
          </cell>
          <cell r="E33" t="str">
            <v>杉　野</v>
          </cell>
          <cell r="F33" t="str">
            <v>英　明</v>
          </cell>
          <cell r="G33">
            <v>225</v>
          </cell>
          <cell r="H33">
            <v>3212</v>
          </cell>
          <cell r="I33" t="str">
            <v>神　田</v>
          </cell>
          <cell r="J33">
            <v>32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×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201</v>
          </cell>
          <cell r="E34" t="str">
            <v>上　原</v>
          </cell>
          <cell r="F34" t="str">
            <v>三本松</v>
          </cell>
          <cell r="G34">
            <v>224</v>
          </cell>
          <cell r="H34">
            <v>2811</v>
          </cell>
          <cell r="I34" t="str">
            <v>　林</v>
          </cell>
          <cell r="J34">
            <v>28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2701</v>
          </cell>
          <cell r="E35" t="str">
            <v>糸　川</v>
          </cell>
          <cell r="F35" t="str">
            <v>坂出工</v>
          </cell>
          <cell r="G35">
            <v>223</v>
          </cell>
          <cell r="H35">
            <v>4009</v>
          </cell>
          <cell r="I35" t="str">
            <v>西　島</v>
          </cell>
          <cell r="J35">
            <v>40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1</v>
          </cell>
          <cell r="AA35">
            <v>1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3201</v>
          </cell>
          <cell r="E36" t="str">
            <v>野　田</v>
          </cell>
          <cell r="F36" t="str">
            <v>多度津</v>
          </cell>
          <cell r="G36">
            <v>222</v>
          </cell>
          <cell r="H36">
            <v>908</v>
          </cell>
          <cell r="I36" t="str">
            <v>高　橋</v>
          </cell>
          <cell r="J36">
            <v>9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×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4501</v>
          </cell>
          <cell r="E37" t="str">
            <v>　中</v>
          </cell>
          <cell r="F37" t="str">
            <v>高専詫</v>
          </cell>
          <cell r="G37">
            <v>221</v>
          </cell>
          <cell r="H37">
            <v>1210</v>
          </cell>
          <cell r="I37" t="str">
            <v>山　口</v>
          </cell>
          <cell r="J37">
            <v>12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1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×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3501</v>
          </cell>
          <cell r="E38" t="str">
            <v>近　石</v>
          </cell>
          <cell r="F38" t="str">
            <v>琴　平</v>
          </cell>
          <cell r="G38">
            <v>220</v>
          </cell>
          <cell r="H38">
            <v>104</v>
          </cell>
          <cell r="I38" t="str">
            <v>大　和</v>
          </cell>
          <cell r="J38">
            <v>1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1</v>
          </cell>
          <cell r="AA38">
            <v>1</v>
          </cell>
          <cell r="AB38">
            <v>1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1008</v>
          </cell>
          <cell r="E39" t="str">
            <v>黒　田</v>
          </cell>
          <cell r="F39" t="str">
            <v>高中央</v>
          </cell>
          <cell r="G39">
            <v>219</v>
          </cell>
          <cell r="H39">
            <v>4504</v>
          </cell>
          <cell r="I39" t="str">
            <v>合田口</v>
          </cell>
          <cell r="J39">
            <v>45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1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1302</v>
          </cell>
          <cell r="E40" t="str">
            <v>伊　丹</v>
          </cell>
          <cell r="F40" t="str">
            <v>高松一</v>
          </cell>
          <cell r="G40">
            <v>218</v>
          </cell>
          <cell r="H40">
            <v>1904</v>
          </cell>
          <cell r="I40" t="str">
            <v>大　原</v>
          </cell>
          <cell r="J40">
            <v>19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1</v>
          </cell>
          <cell r="AA40">
            <v>1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2001</v>
          </cell>
          <cell r="E41" t="str">
            <v>大　西</v>
          </cell>
          <cell r="F41" t="str">
            <v>香誠陵</v>
          </cell>
          <cell r="G41">
            <v>217</v>
          </cell>
          <cell r="H41">
            <v>2702</v>
          </cell>
          <cell r="I41" t="str">
            <v>香　川</v>
          </cell>
          <cell r="J41">
            <v>27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1003</v>
          </cell>
          <cell r="E42" t="str">
            <v>横　井</v>
          </cell>
          <cell r="F42" t="str">
            <v>高中央</v>
          </cell>
          <cell r="G42">
            <v>216</v>
          </cell>
          <cell r="H42">
            <v>604</v>
          </cell>
          <cell r="I42" t="str">
            <v>津　村</v>
          </cell>
          <cell r="J42">
            <v>6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1</v>
          </cell>
          <cell r="AA42">
            <v>1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3101</v>
          </cell>
          <cell r="E43" t="str">
            <v>直　江</v>
          </cell>
          <cell r="F43" t="str">
            <v>藤　井</v>
          </cell>
          <cell r="G43">
            <v>215</v>
          </cell>
          <cell r="H43">
            <v>3504</v>
          </cell>
          <cell r="I43" t="str">
            <v>百　相</v>
          </cell>
          <cell r="J43">
            <v>35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×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702</v>
          </cell>
          <cell r="E44" t="str">
            <v>中　井</v>
          </cell>
          <cell r="F44" t="str">
            <v>三　木</v>
          </cell>
          <cell r="G44">
            <v>214</v>
          </cell>
          <cell r="H44">
            <v>1408</v>
          </cell>
          <cell r="I44" t="str">
            <v>廣　岡</v>
          </cell>
          <cell r="J44">
            <v>14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1802</v>
          </cell>
          <cell r="E45" t="str">
            <v>三　好</v>
          </cell>
          <cell r="F45" t="str">
            <v>高工芸</v>
          </cell>
          <cell r="G45">
            <v>213</v>
          </cell>
          <cell r="H45">
            <v>708</v>
          </cell>
          <cell r="I45" t="str">
            <v>多　田</v>
          </cell>
          <cell r="J45">
            <v>7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×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901</v>
          </cell>
          <cell r="E46" t="str">
            <v>吉　峰</v>
          </cell>
          <cell r="F46" t="str">
            <v>高松東</v>
          </cell>
          <cell r="G46">
            <v>212</v>
          </cell>
          <cell r="H46">
            <v>1806</v>
          </cell>
          <cell r="I46" t="str">
            <v>佐　竹</v>
          </cell>
          <cell r="J46">
            <v>18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3901</v>
          </cell>
          <cell r="E47" t="str">
            <v>高　平</v>
          </cell>
          <cell r="F47" t="str">
            <v>観　一</v>
          </cell>
          <cell r="G47">
            <v>211</v>
          </cell>
          <cell r="H47">
            <v>707</v>
          </cell>
          <cell r="I47" t="str">
            <v>黒　川</v>
          </cell>
          <cell r="J47">
            <v>7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1</v>
          </cell>
          <cell r="AA47">
            <v>1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×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2301</v>
          </cell>
          <cell r="E48" t="str">
            <v>木　下</v>
          </cell>
          <cell r="F48" t="str">
            <v>飯　山</v>
          </cell>
          <cell r="G48">
            <v>210</v>
          </cell>
          <cell r="H48">
            <v>712</v>
          </cell>
          <cell r="I48" t="str">
            <v>井　川</v>
          </cell>
          <cell r="J48">
            <v>7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×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1601</v>
          </cell>
          <cell r="E49" t="str">
            <v>松　本</v>
          </cell>
          <cell r="F49" t="str">
            <v>香中央</v>
          </cell>
          <cell r="G49">
            <v>209</v>
          </cell>
          <cell r="H49">
            <v>1108</v>
          </cell>
          <cell r="I49" t="str">
            <v>大　熊</v>
          </cell>
          <cell r="J49">
            <v>11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×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6</v>
          </cell>
          <cell r="C50" t="str">
            <v>①</v>
          </cell>
          <cell r="D50">
            <v>2401</v>
          </cell>
          <cell r="E50" t="str">
            <v>吉　原</v>
          </cell>
          <cell r="F50" t="str">
            <v>坂　出</v>
          </cell>
          <cell r="G50">
            <v>208</v>
          </cell>
          <cell r="H50">
            <v>505</v>
          </cell>
          <cell r="I50" t="str">
            <v>秋　山</v>
          </cell>
          <cell r="J50">
            <v>5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6</v>
          </cell>
          <cell r="C51" t="str">
            <v>①</v>
          </cell>
          <cell r="D51">
            <v>4001</v>
          </cell>
          <cell r="E51" t="str">
            <v>町　田</v>
          </cell>
          <cell r="F51" t="str">
            <v>観総合</v>
          </cell>
          <cell r="G51">
            <v>207</v>
          </cell>
          <cell r="H51">
            <v>1016</v>
          </cell>
          <cell r="I51" t="str">
            <v>熊　野</v>
          </cell>
          <cell r="J51">
            <v>10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6</v>
          </cell>
          <cell r="C52" t="str">
            <v>①</v>
          </cell>
          <cell r="D52">
            <v>1004</v>
          </cell>
          <cell r="E52" t="str">
            <v>柏　原</v>
          </cell>
          <cell r="F52" t="str">
            <v>高中央</v>
          </cell>
          <cell r="G52">
            <v>206</v>
          </cell>
          <cell r="H52">
            <v>1211</v>
          </cell>
          <cell r="I52" t="str">
            <v>眞　田</v>
          </cell>
          <cell r="J52">
            <v>12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1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×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6</v>
          </cell>
          <cell r="C53" t="str">
            <v>①</v>
          </cell>
          <cell r="D53">
            <v>2201</v>
          </cell>
          <cell r="E53" t="str">
            <v>長　浦</v>
          </cell>
          <cell r="F53" t="str">
            <v>農　経</v>
          </cell>
          <cell r="G53">
            <v>205</v>
          </cell>
          <cell r="H53">
            <v>1208</v>
          </cell>
          <cell r="I53" t="str">
            <v>安　間</v>
          </cell>
          <cell r="J53">
            <v>12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×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6</v>
          </cell>
          <cell r="C54" t="str">
            <v>①</v>
          </cell>
          <cell r="D54">
            <v>1005</v>
          </cell>
          <cell r="E54" t="str">
            <v>多　田</v>
          </cell>
          <cell r="F54" t="str">
            <v>高中央</v>
          </cell>
          <cell r="G54">
            <v>204</v>
          </cell>
          <cell r="H54">
            <v>504</v>
          </cell>
          <cell r="I54" t="str">
            <v>　韓</v>
          </cell>
          <cell r="J54">
            <v>5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6</v>
          </cell>
          <cell r="C55" t="str">
            <v>①</v>
          </cell>
          <cell r="D55">
            <v>1901</v>
          </cell>
          <cell r="E55" t="str">
            <v>萓　野</v>
          </cell>
          <cell r="F55" t="str">
            <v>大手高</v>
          </cell>
          <cell r="G55">
            <v>203</v>
          </cell>
          <cell r="H55">
            <v>2810</v>
          </cell>
          <cell r="I55" t="str">
            <v>松　岡</v>
          </cell>
          <cell r="J55">
            <v>28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6</v>
          </cell>
          <cell r="C56" t="str">
            <v>①</v>
          </cell>
          <cell r="D56">
            <v>3301</v>
          </cell>
          <cell r="E56" t="str">
            <v>宮　家</v>
          </cell>
          <cell r="F56" t="str">
            <v>善　一</v>
          </cell>
          <cell r="G56">
            <v>202</v>
          </cell>
          <cell r="H56">
            <v>3213</v>
          </cell>
          <cell r="I56" t="str">
            <v>桒　原</v>
          </cell>
          <cell r="J56">
            <v>32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×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6</v>
          </cell>
          <cell r="C57" t="str">
            <v>①</v>
          </cell>
          <cell r="D57">
            <v>501</v>
          </cell>
          <cell r="E57" t="str">
            <v>寺　田</v>
          </cell>
          <cell r="F57" t="str">
            <v>石　田</v>
          </cell>
          <cell r="G57">
            <v>201</v>
          </cell>
          <cell r="H57">
            <v>4008</v>
          </cell>
          <cell r="I57" t="str">
            <v>　牧</v>
          </cell>
          <cell r="J57">
            <v>40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1</v>
          </cell>
          <cell r="AA57">
            <v>0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6</v>
          </cell>
          <cell r="C58" t="str">
            <v>①</v>
          </cell>
          <cell r="D58">
            <v>2901</v>
          </cell>
          <cell r="E58" t="str">
            <v>小　倉</v>
          </cell>
          <cell r="F58" t="str">
            <v>丸城西</v>
          </cell>
          <cell r="G58">
            <v>200</v>
          </cell>
          <cell r="H58">
            <v>711</v>
          </cell>
          <cell r="I58" t="str">
            <v>國　金</v>
          </cell>
          <cell r="J58">
            <v>7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×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6</v>
          </cell>
          <cell r="C59" t="str">
            <v>①</v>
          </cell>
          <cell r="D59">
            <v>1401</v>
          </cell>
          <cell r="E59" t="str">
            <v>生　西</v>
          </cell>
          <cell r="F59" t="str">
            <v>高桜井</v>
          </cell>
          <cell r="G59">
            <v>199</v>
          </cell>
          <cell r="H59">
            <v>3904</v>
          </cell>
          <cell r="I59" t="str">
            <v>白　井</v>
          </cell>
          <cell r="J59">
            <v>39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1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6</v>
          </cell>
          <cell r="C60" t="str">
            <v>①</v>
          </cell>
          <cell r="D60">
            <v>401</v>
          </cell>
          <cell r="E60" t="str">
            <v>滝　本</v>
          </cell>
          <cell r="F60" t="str">
            <v>藤井寒</v>
          </cell>
          <cell r="G60">
            <v>198</v>
          </cell>
          <cell r="H60">
            <v>503</v>
          </cell>
          <cell r="I60" t="str">
            <v>石　川</v>
          </cell>
          <cell r="J60">
            <v>5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6</v>
          </cell>
          <cell r="C61" t="str">
            <v>①</v>
          </cell>
          <cell r="D61">
            <v>2104</v>
          </cell>
          <cell r="E61" t="str">
            <v>中　尾</v>
          </cell>
          <cell r="F61" t="str">
            <v>高松西</v>
          </cell>
          <cell r="G61">
            <v>197</v>
          </cell>
          <cell r="H61">
            <v>1606</v>
          </cell>
          <cell r="I61" t="str">
            <v>溝　渕</v>
          </cell>
          <cell r="J61">
            <v>16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1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×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6</v>
          </cell>
          <cell r="C62" t="str">
            <v>①</v>
          </cell>
          <cell r="D62">
            <v>1009</v>
          </cell>
          <cell r="E62" t="str">
            <v>松　本</v>
          </cell>
          <cell r="F62" t="str">
            <v>高中央</v>
          </cell>
          <cell r="G62">
            <v>196</v>
          </cell>
          <cell r="H62">
            <v>4006</v>
          </cell>
          <cell r="I62" t="str">
            <v>秦泉寺</v>
          </cell>
          <cell r="J62">
            <v>40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1</v>
          </cell>
          <cell r="AA62">
            <v>1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6</v>
          </cell>
          <cell r="C63" t="str">
            <v>①</v>
          </cell>
          <cell r="D63">
            <v>601</v>
          </cell>
          <cell r="E63" t="str">
            <v>三　浦</v>
          </cell>
          <cell r="F63" t="str">
            <v>志　度</v>
          </cell>
          <cell r="G63">
            <v>195</v>
          </cell>
          <cell r="H63">
            <v>1207</v>
          </cell>
          <cell r="I63" t="str">
            <v>二　見</v>
          </cell>
          <cell r="J63">
            <v>12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×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6</v>
          </cell>
          <cell r="C64" t="str">
            <v>①</v>
          </cell>
          <cell r="D64">
            <v>1106</v>
          </cell>
          <cell r="E64" t="str">
            <v>宮　﨑</v>
          </cell>
          <cell r="F64" t="str">
            <v>高松商</v>
          </cell>
          <cell r="G64">
            <v>194</v>
          </cell>
          <cell r="H64">
            <v>603</v>
          </cell>
          <cell r="I64" t="str">
            <v>池　田</v>
          </cell>
          <cell r="J64">
            <v>6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1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6</v>
          </cell>
          <cell r="C65" t="str">
            <v>①</v>
          </cell>
          <cell r="D65">
            <v>3801</v>
          </cell>
          <cell r="E65" t="str">
            <v>三　好</v>
          </cell>
          <cell r="F65" t="str">
            <v>笠　田</v>
          </cell>
          <cell r="G65">
            <v>193</v>
          </cell>
          <cell r="H65">
            <v>3503</v>
          </cell>
          <cell r="I65" t="str">
            <v>　林</v>
          </cell>
          <cell r="J65">
            <v>35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×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1010</v>
          </cell>
          <cell r="E66" t="str">
            <v>藤　田</v>
          </cell>
          <cell r="F66" t="str">
            <v>高中央</v>
          </cell>
          <cell r="G66">
            <v>192</v>
          </cell>
          <cell r="H66">
            <v>2110</v>
          </cell>
          <cell r="I66" t="str">
            <v>本　丸</v>
          </cell>
          <cell r="J66">
            <v>21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1203</v>
          </cell>
          <cell r="E67" t="str">
            <v>　脇</v>
          </cell>
          <cell r="F67" t="str">
            <v>高　松</v>
          </cell>
          <cell r="G67">
            <v>191</v>
          </cell>
          <cell r="H67">
            <v>906</v>
          </cell>
          <cell r="I67" t="str">
            <v>片　居</v>
          </cell>
          <cell r="J67">
            <v>9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1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×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1012</v>
          </cell>
          <cell r="E68" t="str">
            <v>日　浦</v>
          </cell>
          <cell r="F68" t="str">
            <v>高中央</v>
          </cell>
          <cell r="G68">
            <v>190</v>
          </cell>
          <cell r="H68">
            <v>3505</v>
          </cell>
          <cell r="I68" t="str">
            <v>喜　田</v>
          </cell>
          <cell r="J68">
            <v>35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×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3202</v>
          </cell>
          <cell r="E69" t="str">
            <v>松　浦</v>
          </cell>
          <cell r="F69" t="str">
            <v>多度津</v>
          </cell>
          <cell r="G69">
            <v>189</v>
          </cell>
          <cell r="H69">
            <v>3906</v>
          </cell>
          <cell r="I69" t="str">
            <v>山　本</v>
          </cell>
          <cell r="J69">
            <v>39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1</v>
          </cell>
          <cell r="AA69">
            <v>1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2802</v>
          </cell>
          <cell r="E70" t="str">
            <v>大　林</v>
          </cell>
          <cell r="F70" t="str">
            <v>丸　亀</v>
          </cell>
          <cell r="G70">
            <v>188</v>
          </cell>
          <cell r="H70">
            <v>1015</v>
          </cell>
          <cell r="I70" t="str">
            <v>田　原</v>
          </cell>
          <cell r="J70">
            <v>10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1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2002</v>
          </cell>
          <cell r="E71" t="str">
            <v>佐　伯</v>
          </cell>
          <cell r="F71" t="str">
            <v>香誠陵</v>
          </cell>
          <cell r="G71">
            <v>187</v>
          </cell>
          <cell r="H71">
            <v>1805</v>
          </cell>
          <cell r="I71" t="str">
            <v>有　賀</v>
          </cell>
          <cell r="J71">
            <v>18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3203</v>
          </cell>
          <cell r="E72" t="str">
            <v>中　西</v>
          </cell>
          <cell r="F72" t="str">
            <v>多度津</v>
          </cell>
          <cell r="G72">
            <v>186</v>
          </cell>
          <cell r="H72">
            <v>1011</v>
          </cell>
          <cell r="I72" t="str">
            <v>井　上</v>
          </cell>
          <cell r="J72">
            <v>10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1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1402</v>
          </cell>
          <cell r="E73" t="str">
            <v>野　溝</v>
          </cell>
          <cell r="F73" t="str">
            <v>高桜井</v>
          </cell>
          <cell r="G73">
            <v>185</v>
          </cell>
          <cell r="H73">
            <v>1804</v>
          </cell>
          <cell r="I73" t="str">
            <v>山　﨑</v>
          </cell>
          <cell r="J73">
            <v>18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1705</v>
          </cell>
          <cell r="E74" t="str">
            <v>藤　本</v>
          </cell>
          <cell r="F74" t="str">
            <v>英　明</v>
          </cell>
          <cell r="G74">
            <v>184</v>
          </cell>
          <cell r="H74">
            <v>910</v>
          </cell>
          <cell r="I74" t="str">
            <v>井　上</v>
          </cell>
          <cell r="J74">
            <v>9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1</v>
          </cell>
          <cell r="AA74">
            <v>0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×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2202</v>
          </cell>
          <cell r="E75" t="str">
            <v>小　堀</v>
          </cell>
          <cell r="F75" t="str">
            <v>農　経</v>
          </cell>
          <cell r="G75">
            <v>183</v>
          </cell>
          <cell r="H75">
            <v>1605</v>
          </cell>
          <cell r="I75" t="str">
            <v>岡　田岳</v>
          </cell>
          <cell r="J75">
            <v>16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×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2105</v>
          </cell>
          <cell r="E76" t="str">
            <v>加　藤</v>
          </cell>
          <cell r="F76" t="str">
            <v>高松西</v>
          </cell>
          <cell r="G76">
            <v>182</v>
          </cell>
          <cell r="H76">
            <v>2703</v>
          </cell>
          <cell r="I76" t="str">
            <v>橋　本</v>
          </cell>
          <cell r="J76">
            <v>27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3205</v>
          </cell>
          <cell r="E77" t="str">
            <v>宮　澤</v>
          </cell>
          <cell r="F77" t="str">
            <v>多度津</v>
          </cell>
          <cell r="G77">
            <v>181</v>
          </cell>
          <cell r="H77">
            <v>4004</v>
          </cell>
          <cell r="I77" t="str">
            <v>中　西</v>
          </cell>
          <cell r="J77">
            <v>40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3102</v>
          </cell>
          <cell r="E78" t="str">
            <v>安　藤</v>
          </cell>
          <cell r="F78" t="str">
            <v>藤　井</v>
          </cell>
          <cell r="G78">
            <v>180</v>
          </cell>
          <cell r="H78">
            <v>2406</v>
          </cell>
          <cell r="I78" t="str">
            <v>瀬　戸</v>
          </cell>
          <cell r="J78">
            <v>24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1403</v>
          </cell>
          <cell r="E79" t="str">
            <v>御　厩</v>
          </cell>
          <cell r="F79" t="str">
            <v>高桜井</v>
          </cell>
          <cell r="G79">
            <v>179</v>
          </cell>
          <cell r="H79">
            <v>2204</v>
          </cell>
          <cell r="I79" t="str">
            <v>黒　川</v>
          </cell>
          <cell r="J79">
            <v>22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1</v>
          </cell>
          <cell r="AA79">
            <v>0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3802</v>
          </cell>
          <cell r="E80" t="str">
            <v>平　尾</v>
          </cell>
          <cell r="F80" t="str">
            <v>笠　田</v>
          </cell>
          <cell r="G80">
            <v>178</v>
          </cell>
          <cell r="H80">
            <v>1406</v>
          </cell>
          <cell r="I80" t="str">
            <v>田　渕</v>
          </cell>
          <cell r="J80">
            <v>14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703</v>
          </cell>
          <cell r="E81" t="str">
            <v>　泉</v>
          </cell>
          <cell r="F81" t="str">
            <v>三　木</v>
          </cell>
          <cell r="G81">
            <v>177</v>
          </cell>
          <cell r="H81">
            <v>105</v>
          </cell>
          <cell r="I81" t="str">
            <v>西　口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1</v>
          </cell>
          <cell r="AB81">
            <v>1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3204</v>
          </cell>
          <cell r="E82" t="str">
            <v>中　山</v>
          </cell>
          <cell r="F82" t="str">
            <v>多度津</v>
          </cell>
          <cell r="G82">
            <v>176</v>
          </cell>
          <cell r="H82">
            <v>2108</v>
          </cell>
          <cell r="I82" t="str">
            <v>北　谷</v>
          </cell>
          <cell r="J82">
            <v>21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2402</v>
          </cell>
          <cell r="E83" t="str">
            <v>野　村</v>
          </cell>
          <cell r="F83" t="str">
            <v>坂　出</v>
          </cell>
          <cell r="G83">
            <v>175</v>
          </cell>
          <cell r="H83">
            <v>3211</v>
          </cell>
          <cell r="I83" t="str">
            <v>塩　見</v>
          </cell>
          <cell r="J83">
            <v>32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×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1107</v>
          </cell>
          <cell r="E84" t="str">
            <v>野　添</v>
          </cell>
          <cell r="F84" t="str">
            <v>高松商</v>
          </cell>
          <cell r="G84">
            <v>174</v>
          </cell>
          <cell r="H84">
            <v>3307</v>
          </cell>
          <cell r="I84" t="str">
            <v>杉　浦</v>
          </cell>
          <cell r="J84">
            <v>33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1</v>
          </cell>
          <cell r="AA84">
            <v>1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709</v>
          </cell>
          <cell r="E85" t="str">
            <v>大　野</v>
          </cell>
          <cell r="F85" t="str">
            <v>三　木</v>
          </cell>
          <cell r="G85">
            <v>173</v>
          </cell>
          <cell r="H85">
            <v>2809</v>
          </cell>
          <cell r="I85" t="str">
            <v>杉　本</v>
          </cell>
          <cell r="J85">
            <v>28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3902</v>
          </cell>
          <cell r="E86" t="str">
            <v>竹　田</v>
          </cell>
          <cell r="F86" t="str">
            <v>観　一</v>
          </cell>
          <cell r="G86">
            <v>172</v>
          </cell>
          <cell r="H86">
            <v>203</v>
          </cell>
          <cell r="I86" t="str">
            <v>平　井</v>
          </cell>
          <cell r="J86">
            <v>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4003</v>
          </cell>
          <cell r="E87" t="str">
            <v>岩　田</v>
          </cell>
          <cell r="F87" t="str">
            <v>観総合</v>
          </cell>
          <cell r="G87">
            <v>171</v>
          </cell>
          <cell r="H87">
            <v>911</v>
          </cell>
          <cell r="I87" t="str">
            <v>白　井</v>
          </cell>
          <cell r="J87">
            <v>9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×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2405</v>
          </cell>
          <cell r="E88" t="str">
            <v>門　田</v>
          </cell>
          <cell r="F88" t="str">
            <v>坂　出</v>
          </cell>
          <cell r="G88">
            <v>170</v>
          </cell>
          <cell r="H88">
            <v>1206</v>
          </cell>
          <cell r="I88" t="str">
            <v>山　﨑</v>
          </cell>
          <cell r="J88">
            <v>12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×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2803</v>
          </cell>
          <cell r="E89" t="str">
            <v>藤　繁</v>
          </cell>
          <cell r="F89" t="str">
            <v>丸　亀</v>
          </cell>
          <cell r="G89">
            <v>169</v>
          </cell>
          <cell r="H89">
            <v>1205</v>
          </cell>
          <cell r="I89" t="str">
            <v>松　原</v>
          </cell>
          <cell r="J89">
            <v>12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1</v>
          </cell>
          <cell r="AA89">
            <v>1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×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1902</v>
          </cell>
          <cell r="E90" t="str">
            <v>安　部</v>
          </cell>
          <cell r="F90" t="str">
            <v>大手高</v>
          </cell>
          <cell r="G90">
            <v>168</v>
          </cell>
          <cell r="H90">
            <v>907</v>
          </cell>
          <cell r="I90" t="str">
            <v>神　内</v>
          </cell>
          <cell r="J90">
            <v>9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×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2902</v>
          </cell>
          <cell r="E91" t="str">
            <v>寒　川</v>
          </cell>
          <cell r="F91" t="str">
            <v>丸城西</v>
          </cell>
          <cell r="G91">
            <v>167</v>
          </cell>
          <cell r="H91">
            <v>909</v>
          </cell>
          <cell r="I91" t="str">
            <v>長　尾</v>
          </cell>
          <cell r="J91">
            <v>9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1</v>
          </cell>
          <cell r="AA91">
            <v>1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×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3303</v>
          </cell>
          <cell r="E92" t="str">
            <v>竹　川</v>
          </cell>
          <cell r="F92" t="str">
            <v>善　一</v>
          </cell>
          <cell r="G92">
            <v>166</v>
          </cell>
          <cell r="H92">
            <v>710</v>
          </cell>
          <cell r="I92" t="str">
            <v>濱　野</v>
          </cell>
          <cell r="J92">
            <v>7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1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×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905</v>
          </cell>
          <cell r="E93" t="str">
            <v>　菅</v>
          </cell>
          <cell r="F93" t="str">
            <v>高松東</v>
          </cell>
          <cell r="G93">
            <v>165</v>
          </cell>
          <cell r="H93">
            <v>1305</v>
          </cell>
          <cell r="I93" t="str">
            <v>中　山</v>
          </cell>
          <cell r="J93">
            <v>13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1</v>
          </cell>
          <cell r="AB93">
            <v>1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1017</v>
          </cell>
          <cell r="E94" t="str">
            <v>宮　口</v>
          </cell>
          <cell r="F94" t="str">
            <v>高中央</v>
          </cell>
          <cell r="G94">
            <v>164</v>
          </cell>
          <cell r="H94">
            <v>602</v>
          </cell>
          <cell r="I94" t="str">
            <v>川　廣</v>
          </cell>
          <cell r="J94">
            <v>6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405</v>
          </cell>
          <cell r="E95" t="str">
            <v>東　原</v>
          </cell>
          <cell r="F95" t="str">
            <v>藤井寒</v>
          </cell>
          <cell r="G95">
            <v>163</v>
          </cell>
          <cell r="H95">
            <v>4007</v>
          </cell>
          <cell r="I95" t="str">
            <v>三　野</v>
          </cell>
          <cell r="J95">
            <v>40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3305</v>
          </cell>
          <cell r="E96" t="str">
            <v>飯　田</v>
          </cell>
          <cell r="F96" t="str">
            <v>善　一</v>
          </cell>
          <cell r="G96">
            <v>162</v>
          </cell>
          <cell r="H96">
            <v>3602</v>
          </cell>
          <cell r="I96" t="str">
            <v>佐　藤</v>
          </cell>
          <cell r="J96">
            <v>36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1</v>
          </cell>
          <cell r="AA96">
            <v>1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3903</v>
          </cell>
          <cell r="E97" t="str">
            <v>砂　野</v>
          </cell>
          <cell r="F97" t="str">
            <v>観　一</v>
          </cell>
          <cell r="G97">
            <v>161</v>
          </cell>
          <cell r="H97">
            <v>3103</v>
          </cell>
          <cell r="I97" t="str">
            <v>亀　山</v>
          </cell>
          <cell r="J97">
            <v>31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2409</v>
          </cell>
          <cell r="E98" t="str">
            <v>三　島</v>
          </cell>
          <cell r="F98" t="str">
            <v>坂　出</v>
          </cell>
          <cell r="G98">
            <v>160</v>
          </cell>
          <cell r="H98">
            <v>904</v>
          </cell>
          <cell r="I98" t="str">
            <v>東　原</v>
          </cell>
          <cell r="J98">
            <v>9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×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102</v>
          </cell>
          <cell r="E99" t="str">
            <v>工　藤</v>
          </cell>
          <cell r="F99" t="str">
            <v>小中央</v>
          </cell>
          <cell r="G99">
            <v>159</v>
          </cell>
          <cell r="H99">
            <v>706</v>
          </cell>
          <cell r="I99" t="str">
            <v>家　奥</v>
          </cell>
          <cell r="J99">
            <v>7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>
            <v>2</v>
          </cell>
          <cell r="R99">
            <v>2</v>
          </cell>
          <cell r="S99">
            <v>2</v>
          </cell>
          <cell r="T99">
            <v>2</v>
          </cell>
          <cell r="U99">
            <v>31</v>
          </cell>
          <cell r="V99">
            <v>31</v>
          </cell>
          <cell r="W99">
            <v>4</v>
          </cell>
          <cell r="X99">
            <v>2</v>
          </cell>
          <cell r="Y99">
            <v>1</v>
          </cell>
          <cell r="Z99">
            <v>1</v>
          </cell>
          <cell r="AA99">
            <v>1</v>
          </cell>
          <cell r="AB99">
            <v>1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×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1303</v>
          </cell>
          <cell r="E100" t="str">
            <v>樽　井</v>
          </cell>
          <cell r="F100" t="str">
            <v>高松一</v>
          </cell>
          <cell r="G100">
            <v>158</v>
          </cell>
          <cell r="H100">
            <v>1410</v>
          </cell>
          <cell r="I100" t="str">
            <v>福　山</v>
          </cell>
          <cell r="J100">
            <v>14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1603</v>
          </cell>
          <cell r="E101" t="str">
            <v>正　木</v>
          </cell>
          <cell r="F101" t="str">
            <v>香中央</v>
          </cell>
          <cell r="G101">
            <v>157</v>
          </cell>
          <cell r="H101">
            <v>1407</v>
          </cell>
          <cell r="I101" t="str">
            <v>伊　賀</v>
          </cell>
          <cell r="J101">
            <v>14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1903</v>
          </cell>
          <cell r="E102" t="str">
            <v>福　田</v>
          </cell>
          <cell r="F102" t="str">
            <v>大手高</v>
          </cell>
          <cell r="G102">
            <v>156</v>
          </cell>
          <cell r="H102">
            <v>1706</v>
          </cell>
          <cell r="I102" t="str">
            <v>新　西</v>
          </cell>
          <cell r="J102">
            <v>17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1</v>
          </cell>
          <cell r="AA102">
            <v>1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2805</v>
          </cell>
          <cell r="E103" t="str">
            <v>北　岡</v>
          </cell>
          <cell r="F103" t="str">
            <v>丸　亀</v>
          </cell>
          <cell r="G103">
            <v>155</v>
          </cell>
          <cell r="H103">
            <v>3208</v>
          </cell>
          <cell r="I103" t="str">
            <v>柳　瀬</v>
          </cell>
          <cell r="J103">
            <v>32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1</v>
          </cell>
          <cell r="AB103">
            <v>1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×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1702</v>
          </cell>
          <cell r="E104" t="str">
            <v>久　本</v>
          </cell>
          <cell r="F104" t="str">
            <v>英　明</v>
          </cell>
          <cell r="G104">
            <v>154</v>
          </cell>
          <cell r="H104">
            <v>2107</v>
          </cell>
          <cell r="I104" t="str">
            <v>谷　澤</v>
          </cell>
          <cell r="J104">
            <v>21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1</v>
          </cell>
          <cell r="AA104">
            <v>1</v>
          </cell>
          <cell r="AB104">
            <v>1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4503</v>
          </cell>
          <cell r="E105" t="str">
            <v>荒　木</v>
          </cell>
          <cell r="F105" t="str">
            <v>高専詫</v>
          </cell>
          <cell r="G105">
            <v>153</v>
          </cell>
          <cell r="H105">
            <v>3306</v>
          </cell>
          <cell r="I105" t="str">
            <v>大　北</v>
          </cell>
          <cell r="J105">
            <v>33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705</v>
          </cell>
          <cell r="E106" t="str">
            <v>中　原</v>
          </cell>
          <cell r="F106" t="str">
            <v>三　木</v>
          </cell>
          <cell r="G106">
            <v>152</v>
          </cell>
          <cell r="H106">
            <v>1409</v>
          </cell>
          <cell r="I106" t="str">
            <v>東　川</v>
          </cell>
          <cell r="J106">
            <v>14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2804</v>
          </cell>
          <cell r="E107" t="str">
            <v>村　上</v>
          </cell>
          <cell r="F107" t="str">
            <v>丸　亀</v>
          </cell>
          <cell r="G107">
            <v>151</v>
          </cell>
          <cell r="H107">
            <v>4502</v>
          </cell>
          <cell r="I107" t="str">
            <v>濵　田</v>
          </cell>
          <cell r="J107">
            <v>45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1703</v>
          </cell>
          <cell r="E108" t="str">
            <v>池　田</v>
          </cell>
          <cell r="F108" t="str">
            <v>英　明</v>
          </cell>
          <cell r="G108">
            <v>150</v>
          </cell>
          <cell r="H108">
            <v>2407</v>
          </cell>
          <cell r="I108" t="str">
            <v>　廻</v>
          </cell>
          <cell r="J108">
            <v>24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3601</v>
          </cell>
          <cell r="E109" t="str">
            <v>真　鍋</v>
          </cell>
          <cell r="F109" t="str">
            <v>高　瀬</v>
          </cell>
          <cell r="G109">
            <v>149</v>
          </cell>
          <cell r="H109">
            <v>2404</v>
          </cell>
          <cell r="I109" t="str">
            <v>山　本</v>
          </cell>
          <cell r="J109">
            <v>24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1304</v>
          </cell>
          <cell r="E110" t="str">
            <v>福　家</v>
          </cell>
          <cell r="F110" t="str">
            <v>高松一</v>
          </cell>
          <cell r="G110">
            <v>148</v>
          </cell>
          <cell r="H110">
            <v>1704</v>
          </cell>
          <cell r="I110" t="str">
            <v>河　越</v>
          </cell>
          <cell r="J110">
            <v>17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103</v>
          </cell>
          <cell r="E111" t="str">
            <v>赤　松</v>
          </cell>
          <cell r="F111" t="str">
            <v>小中央</v>
          </cell>
          <cell r="G111">
            <v>147</v>
          </cell>
          <cell r="H111">
            <v>1604</v>
          </cell>
          <cell r="I111" t="str">
            <v>宇都宮</v>
          </cell>
          <cell r="J111">
            <v>16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>
            <v>2</v>
          </cell>
          <cell r="R111">
            <v>3</v>
          </cell>
          <cell r="S111">
            <v>3</v>
          </cell>
          <cell r="T111">
            <v>14</v>
          </cell>
          <cell r="U111">
            <v>19</v>
          </cell>
          <cell r="V111">
            <v>19</v>
          </cell>
          <cell r="W111">
            <v>4</v>
          </cell>
          <cell r="X111">
            <v>2</v>
          </cell>
          <cell r="Y111">
            <v>1</v>
          </cell>
          <cell r="Z111">
            <v>1</v>
          </cell>
          <cell r="AA111">
            <v>1</v>
          </cell>
          <cell r="AB111">
            <v>1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×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1602</v>
          </cell>
          <cell r="E112" t="str">
            <v>安　倍</v>
          </cell>
          <cell r="F112" t="str">
            <v>香中央</v>
          </cell>
          <cell r="G112">
            <v>146</v>
          </cell>
          <cell r="H112">
            <v>403</v>
          </cell>
          <cell r="I112" t="str">
            <v>岡　崎</v>
          </cell>
          <cell r="J112">
            <v>4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1204</v>
          </cell>
          <cell r="E113" t="str">
            <v>澤　田</v>
          </cell>
          <cell r="F113" t="str">
            <v>高　松</v>
          </cell>
          <cell r="G113">
            <v>145</v>
          </cell>
          <cell r="H113">
            <v>1405</v>
          </cell>
          <cell r="I113" t="str">
            <v>中　場</v>
          </cell>
          <cell r="J113">
            <v>14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0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D114">
            <v>3302</v>
          </cell>
          <cell r="E114" t="str">
            <v>工　藤</v>
          </cell>
          <cell r="F114" t="str">
            <v>善　一</v>
          </cell>
          <cell r="G114">
            <v>144</v>
          </cell>
          <cell r="H114">
            <v>2808</v>
          </cell>
          <cell r="I114" t="str">
            <v>宇　田</v>
          </cell>
          <cell r="J114">
            <v>28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1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1209</v>
          </cell>
          <cell r="E115" t="str">
            <v>高　橋</v>
          </cell>
          <cell r="F115" t="str">
            <v>高　松</v>
          </cell>
          <cell r="G115">
            <v>143</v>
          </cell>
          <cell r="H115">
            <v>502</v>
          </cell>
          <cell r="I115" t="str">
            <v>眞　鍋</v>
          </cell>
          <cell r="J115">
            <v>5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2403</v>
          </cell>
          <cell r="E116" t="str">
            <v>稲　崎</v>
          </cell>
          <cell r="F116" t="str">
            <v>坂　出</v>
          </cell>
          <cell r="G116">
            <v>142</v>
          </cell>
          <cell r="H116">
            <v>3210</v>
          </cell>
          <cell r="I116" t="str">
            <v>廣　田</v>
          </cell>
          <cell r="J116">
            <v>32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1</v>
          </cell>
          <cell r="AA116">
            <v>0</v>
          </cell>
          <cell r="AB116">
            <v>0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×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3209</v>
          </cell>
          <cell r="E117" t="str">
            <v>豊　久</v>
          </cell>
          <cell r="F117" t="str">
            <v>多度津</v>
          </cell>
          <cell r="G117">
            <v>141</v>
          </cell>
          <cell r="H117">
            <v>2302</v>
          </cell>
          <cell r="I117" t="str">
            <v>豊　浦</v>
          </cell>
          <cell r="J117">
            <v>23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2109</v>
          </cell>
          <cell r="E118" t="str">
            <v>戸　村</v>
          </cell>
          <cell r="F118" t="str">
            <v>高松西</v>
          </cell>
          <cell r="G118">
            <v>140</v>
          </cell>
          <cell r="H118">
            <v>1404</v>
          </cell>
          <cell r="I118" t="str">
            <v>森　田</v>
          </cell>
          <cell r="J118">
            <v>14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3502</v>
          </cell>
          <cell r="E119" t="str">
            <v>窪　田</v>
          </cell>
          <cell r="F119" t="str">
            <v>琴　平</v>
          </cell>
          <cell r="G119">
            <v>139</v>
          </cell>
          <cell r="H119">
            <v>3905</v>
          </cell>
          <cell r="I119" t="str">
            <v>高　橋</v>
          </cell>
          <cell r="J119">
            <v>39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902</v>
          </cell>
          <cell r="E120" t="str">
            <v>漆　原</v>
          </cell>
          <cell r="F120" t="str">
            <v>高松東</v>
          </cell>
          <cell r="G120">
            <v>138</v>
          </cell>
          <cell r="H120">
            <v>704</v>
          </cell>
          <cell r="I120" t="str">
            <v>𠮷田</v>
          </cell>
          <cell r="J120">
            <v>7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×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402</v>
          </cell>
          <cell r="E121" t="str">
            <v>矢　野</v>
          </cell>
          <cell r="F121" t="str">
            <v>藤井寒</v>
          </cell>
          <cell r="G121">
            <v>137</v>
          </cell>
          <cell r="H121">
            <v>2203</v>
          </cell>
          <cell r="I121" t="str">
            <v>平　野</v>
          </cell>
          <cell r="J121">
            <v>22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1</v>
          </cell>
          <cell r="AA121">
            <v>0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3207</v>
          </cell>
          <cell r="E122" t="str">
            <v>濵　野</v>
          </cell>
          <cell r="F122" t="str">
            <v>多度津</v>
          </cell>
          <cell r="G122">
            <v>136</v>
          </cell>
          <cell r="H122">
            <v>1014</v>
          </cell>
          <cell r="I122" t="str">
            <v>近　森</v>
          </cell>
          <cell r="J122">
            <v>10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202</v>
          </cell>
          <cell r="E123" t="str">
            <v>中　井</v>
          </cell>
          <cell r="F123" t="str">
            <v>三本松</v>
          </cell>
          <cell r="G123">
            <v>135</v>
          </cell>
          <cell r="H123">
            <v>4005</v>
          </cell>
          <cell r="I123" t="str">
            <v>荻　野</v>
          </cell>
          <cell r="J123">
            <v>40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1</v>
          </cell>
          <cell r="AA123">
            <v>0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D124">
            <v>1018</v>
          </cell>
          <cell r="E124" t="str">
            <v>若　宮</v>
          </cell>
          <cell r="F124" t="str">
            <v>高中央</v>
          </cell>
          <cell r="G124">
            <v>134</v>
          </cell>
          <cell r="H124">
            <v>903</v>
          </cell>
          <cell r="I124" t="str">
            <v>桑　原</v>
          </cell>
          <cell r="J124">
            <v>9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0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×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C125" t="str">
            <v>①</v>
          </cell>
          <cell r="D125">
            <v>3304</v>
          </cell>
          <cell r="E125" t="str">
            <v>川　竹</v>
          </cell>
          <cell r="F125" t="str">
            <v>善　一</v>
          </cell>
          <cell r="G125">
            <v>133</v>
          </cell>
          <cell r="H125">
            <v>2904</v>
          </cell>
          <cell r="I125" t="str">
            <v>鈴　木</v>
          </cell>
          <cell r="J125">
            <v>29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1</v>
          </cell>
          <cell r="AA125">
            <v>0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C126" t="str">
            <v>①</v>
          </cell>
          <cell r="D126">
            <v>2106</v>
          </cell>
          <cell r="E126" t="str">
            <v>後　藤</v>
          </cell>
          <cell r="F126" t="str">
            <v>高松西</v>
          </cell>
          <cell r="G126">
            <v>132</v>
          </cell>
          <cell r="H126">
            <v>2806</v>
          </cell>
          <cell r="I126" t="str">
            <v>内　海</v>
          </cell>
          <cell r="J126">
            <v>28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1803</v>
          </cell>
          <cell r="E127" t="str">
            <v>裏　山</v>
          </cell>
          <cell r="F127" t="str">
            <v>高工芸</v>
          </cell>
          <cell r="G127">
            <v>131</v>
          </cell>
          <cell r="H127">
            <v>2903</v>
          </cell>
          <cell r="I127" t="str">
            <v>吉　野</v>
          </cell>
          <cell r="J127">
            <v>29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3206</v>
          </cell>
          <cell r="E128" t="str">
            <v>中　川</v>
          </cell>
          <cell r="F128" t="str">
            <v>多度津</v>
          </cell>
          <cell r="G128">
            <v>130</v>
          </cell>
          <cell r="H128">
            <v>2807</v>
          </cell>
          <cell r="I128" t="str">
            <v>小　川</v>
          </cell>
          <cell r="J128">
            <v>28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1</v>
          </cell>
          <cell r="AA128">
            <v>0</v>
          </cell>
          <cell r="AB128">
            <v>0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D129">
            <v>2601</v>
          </cell>
          <cell r="E129" t="str">
            <v>新　居</v>
          </cell>
          <cell r="F129" t="str">
            <v>坂出一</v>
          </cell>
          <cell r="G129">
            <v>129</v>
          </cell>
          <cell r="H129">
            <v>4002</v>
          </cell>
          <cell r="I129" t="str">
            <v>　森</v>
          </cell>
          <cell r="J129">
            <v>40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4002</v>
          </cell>
          <cell r="E130" t="str">
            <v>　森</v>
          </cell>
          <cell r="F130" t="str">
            <v>観総合</v>
          </cell>
          <cell r="G130">
            <v>128</v>
          </cell>
          <cell r="H130">
            <v>2601</v>
          </cell>
          <cell r="I130" t="str">
            <v>新　居</v>
          </cell>
          <cell r="J130">
            <v>26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2807</v>
          </cell>
          <cell r="E131" t="str">
            <v>小　川</v>
          </cell>
          <cell r="F131" t="str">
            <v>丸　亀</v>
          </cell>
          <cell r="G131">
            <v>127</v>
          </cell>
          <cell r="H131">
            <v>3206</v>
          </cell>
          <cell r="I131" t="str">
            <v>中　川</v>
          </cell>
          <cell r="J131">
            <v>32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1</v>
          </cell>
          <cell r="AA131">
            <v>0</v>
          </cell>
          <cell r="AB131">
            <v>0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×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2903</v>
          </cell>
          <cell r="E132" t="str">
            <v>吉　野</v>
          </cell>
          <cell r="F132" t="str">
            <v>丸城西</v>
          </cell>
          <cell r="G132">
            <v>126</v>
          </cell>
          <cell r="H132">
            <v>1803</v>
          </cell>
          <cell r="I132" t="str">
            <v>裏　山</v>
          </cell>
          <cell r="J132">
            <v>18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2806</v>
          </cell>
          <cell r="E133" t="str">
            <v>内　海</v>
          </cell>
          <cell r="F133" t="str">
            <v>丸　亀</v>
          </cell>
          <cell r="G133">
            <v>125</v>
          </cell>
          <cell r="H133">
            <v>2106</v>
          </cell>
          <cell r="I133" t="str">
            <v>後　藤</v>
          </cell>
          <cell r="J133">
            <v>21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2904</v>
          </cell>
          <cell r="E134" t="str">
            <v>鈴　木</v>
          </cell>
          <cell r="F134" t="str">
            <v>丸城西</v>
          </cell>
          <cell r="G134">
            <v>124</v>
          </cell>
          <cell r="H134">
            <v>3304</v>
          </cell>
          <cell r="I134" t="str">
            <v>川　竹</v>
          </cell>
          <cell r="J134">
            <v>33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1</v>
          </cell>
          <cell r="AA134">
            <v>0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C135" t="str">
            <v>①</v>
          </cell>
          <cell r="D135">
            <v>903</v>
          </cell>
          <cell r="E135" t="str">
            <v>桑　原</v>
          </cell>
          <cell r="F135" t="str">
            <v>高松東</v>
          </cell>
          <cell r="G135">
            <v>123</v>
          </cell>
          <cell r="H135">
            <v>1018</v>
          </cell>
          <cell r="I135" t="str">
            <v>若　宮</v>
          </cell>
          <cell r="J135">
            <v>10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0</v>
          </cell>
          <cell r="AB135">
            <v>0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4005</v>
          </cell>
          <cell r="E136" t="str">
            <v>荻　野</v>
          </cell>
          <cell r="F136" t="str">
            <v>観総合</v>
          </cell>
          <cell r="G136">
            <v>122</v>
          </cell>
          <cell r="H136">
            <v>202</v>
          </cell>
          <cell r="I136" t="str">
            <v>中　井</v>
          </cell>
          <cell r="J136">
            <v>2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1</v>
          </cell>
          <cell r="AA136">
            <v>0</v>
          </cell>
          <cell r="AB136">
            <v>0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1014</v>
          </cell>
          <cell r="E137" t="str">
            <v>近　森</v>
          </cell>
          <cell r="F137" t="str">
            <v>高中央</v>
          </cell>
          <cell r="G137">
            <v>121</v>
          </cell>
          <cell r="H137">
            <v>3207</v>
          </cell>
          <cell r="I137" t="str">
            <v>濵　野</v>
          </cell>
          <cell r="J137">
            <v>32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×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2203</v>
          </cell>
          <cell r="E138" t="str">
            <v>平　野</v>
          </cell>
          <cell r="F138" t="str">
            <v>農　経</v>
          </cell>
          <cell r="G138">
            <v>120</v>
          </cell>
          <cell r="H138">
            <v>402</v>
          </cell>
          <cell r="I138" t="str">
            <v>矢　野</v>
          </cell>
          <cell r="J138">
            <v>4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1</v>
          </cell>
          <cell r="AA138">
            <v>0</v>
          </cell>
          <cell r="AB138">
            <v>0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704</v>
          </cell>
          <cell r="E139" t="str">
            <v>𠮷田</v>
          </cell>
          <cell r="F139" t="str">
            <v>三　木</v>
          </cell>
          <cell r="G139">
            <v>119</v>
          </cell>
          <cell r="H139">
            <v>902</v>
          </cell>
          <cell r="I139" t="str">
            <v>漆　原</v>
          </cell>
          <cell r="J139">
            <v>9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×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3905</v>
          </cell>
          <cell r="E140" t="str">
            <v>高　橋</v>
          </cell>
          <cell r="F140" t="str">
            <v>観　一</v>
          </cell>
          <cell r="G140">
            <v>118</v>
          </cell>
          <cell r="H140">
            <v>3502</v>
          </cell>
          <cell r="I140" t="str">
            <v>窪　田</v>
          </cell>
          <cell r="J140">
            <v>35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×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1404</v>
          </cell>
          <cell r="E141" t="str">
            <v>森　田</v>
          </cell>
          <cell r="F141" t="str">
            <v>高桜井</v>
          </cell>
          <cell r="G141">
            <v>117</v>
          </cell>
          <cell r="H141">
            <v>2109</v>
          </cell>
          <cell r="I141" t="str">
            <v>戸　村</v>
          </cell>
          <cell r="J141">
            <v>21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2302</v>
          </cell>
          <cell r="E142" t="str">
            <v>豊　浦</v>
          </cell>
          <cell r="F142" t="str">
            <v>飯　山</v>
          </cell>
          <cell r="G142">
            <v>116</v>
          </cell>
          <cell r="H142">
            <v>3209</v>
          </cell>
          <cell r="I142" t="str">
            <v>豊　久</v>
          </cell>
          <cell r="J142">
            <v>32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×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3210</v>
          </cell>
          <cell r="E143" t="str">
            <v>廣　田</v>
          </cell>
          <cell r="F143" t="str">
            <v>多度津</v>
          </cell>
          <cell r="G143">
            <v>115</v>
          </cell>
          <cell r="H143">
            <v>2403</v>
          </cell>
          <cell r="I143" t="str">
            <v>稲　崎</v>
          </cell>
          <cell r="J143">
            <v>24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1</v>
          </cell>
          <cell r="AA143">
            <v>0</v>
          </cell>
          <cell r="AB143">
            <v>0</v>
          </cell>
          <cell r="AC143" t="str">
            <v>×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502</v>
          </cell>
          <cell r="E144" t="str">
            <v>眞　鍋</v>
          </cell>
          <cell r="F144" t="str">
            <v>石　田</v>
          </cell>
          <cell r="G144">
            <v>114</v>
          </cell>
          <cell r="H144">
            <v>1209</v>
          </cell>
          <cell r="I144" t="str">
            <v>高　橋</v>
          </cell>
          <cell r="J144">
            <v>12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×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D145">
            <v>2808</v>
          </cell>
          <cell r="E145" t="str">
            <v>宇　田</v>
          </cell>
          <cell r="F145" t="str">
            <v>丸　亀</v>
          </cell>
          <cell r="G145">
            <v>113</v>
          </cell>
          <cell r="H145">
            <v>3302</v>
          </cell>
          <cell r="I145" t="str">
            <v>工　藤</v>
          </cell>
          <cell r="J145">
            <v>33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1</v>
          </cell>
          <cell r="AA145">
            <v>1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1405</v>
          </cell>
          <cell r="E146" t="str">
            <v>中　場</v>
          </cell>
          <cell r="F146" t="str">
            <v>高桜井</v>
          </cell>
          <cell r="G146">
            <v>112</v>
          </cell>
          <cell r="H146">
            <v>1204</v>
          </cell>
          <cell r="I146" t="str">
            <v>澤　田</v>
          </cell>
          <cell r="J146">
            <v>12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1</v>
          </cell>
          <cell r="AA146">
            <v>0</v>
          </cell>
          <cell r="AB146">
            <v>0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×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403</v>
          </cell>
          <cell r="E147" t="str">
            <v>岡　崎</v>
          </cell>
          <cell r="F147" t="str">
            <v>藤井寒</v>
          </cell>
          <cell r="G147">
            <v>111</v>
          </cell>
          <cell r="H147">
            <v>1602</v>
          </cell>
          <cell r="I147" t="str">
            <v>安　倍</v>
          </cell>
          <cell r="J147">
            <v>16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×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1604</v>
          </cell>
          <cell r="E148" t="str">
            <v>宇都宮</v>
          </cell>
          <cell r="F148" t="str">
            <v>香中央</v>
          </cell>
          <cell r="G148">
            <v>110</v>
          </cell>
          <cell r="H148">
            <v>103</v>
          </cell>
          <cell r="I148" t="str">
            <v>赤　松</v>
          </cell>
          <cell r="J148">
            <v>1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1</v>
          </cell>
          <cell r="AA148">
            <v>1</v>
          </cell>
          <cell r="AB148">
            <v>1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D149">
            <v>1704</v>
          </cell>
          <cell r="E149" t="str">
            <v>河　越</v>
          </cell>
          <cell r="F149" t="str">
            <v>英　明</v>
          </cell>
          <cell r="G149">
            <v>109</v>
          </cell>
          <cell r="H149">
            <v>1304</v>
          </cell>
          <cell r="I149" t="str">
            <v>福　家</v>
          </cell>
          <cell r="J149">
            <v>13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2404</v>
          </cell>
          <cell r="E150" t="str">
            <v>山　本</v>
          </cell>
          <cell r="F150" t="str">
            <v>坂　出</v>
          </cell>
          <cell r="G150">
            <v>108</v>
          </cell>
          <cell r="H150">
            <v>3601</v>
          </cell>
          <cell r="I150" t="str">
            <v>真　鍋</v>
          </cell>
          <cell r="J150">
            <v>36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2407</v>
          </cell>
          <cell r="E151" t="str">
            <v>　廻</v>
          </cell>
          <cell r="F151" t="str">
            <v>坂　出</v>
          </cell>
          <cell r="G151">
            <v>107</v>
          </cell>
          <cell r="H151">
            <v>1703</v>
          </cell>
          <cell r="I151" t="str">
            <v>池　田</v>
          </cell>
          <cell r="J151">
            <v>17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4502</v>
          </cell>
          <cell r="E152" t="str">
            <v>濵　田</v>
          </cell>
          <cell r="F152" t="str">
            <v>高専詫</v>
          </cell>
          <cell r="G152">
            <v>106</v>
          </cell>
          <cell r="H152">
            <v>2804</v>
          </cell>
          <cell r="I152" t="str">
            <v>村　上</v>
          </cell>
          <cell r="J152">
            <v>28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D153">
            <v>1409</v>
          </cell>
          <cell r="E153" t="str">
            <v>東　川</v>
          </cell>
          <cell r="F153" t="str">
            <v>高桜井</v>
          </cell>
          <cell r="G153">
            <v>105</v>
          </cell>
          <cell r="H153">
            <v>705</v>
          </cell>
          <cell r="I153" t="str">
            <v>中　原</v>
          </cell>
          <cell r="J153">
            <v>7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1</v>
          </cell>
          <cell r="AA153">
            <v>1</v>
          </cell>
          <cell r="AB153">
            <v>1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×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3306</v>
          </cell>
          <cell r="E154" t="str">
            <v>大　北</v>
          </cell>
          <cell r="F154" t="str">
            <v>善　一</v>
          </cell>
          <cell r="G154">
            <v>104</v>
          </cell>
          <cell r="H154">
            <v>4503</v>
          </cell>
          <cell r="I154" t="str">
            <v>荒　木</v>
          </cell>
          <cell r="J154">
            <v>45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2107</v>
          </cell>
          <cell r="E155" t="str">
            <v>谷　澤</v>
          </cell>
          <cell r="F155" t="str">
            <v>高松西</v>
          </cell>
          <cell r="G155">
            <v>103</v>
          </cell>
          <cell r="H155">
            <v>1702</v>
          </cell>
          <cell r="I155" t="str">
            <v>久　本</v>
          </cell>
          <cell r="J155">
            <v>17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1</v>
          </cell>
          <cell r="AA155">
            <v>1</v>
          </cell>
          <cell r="AB155">
            <v>1</v>
          </cell>
          <cell r="AC155" t="str">
            <v>×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3208</v>
          </cell>
          <cell r="E156" t="str">
            <v>柳　瀬</v>
          </cell>
          <cell r="F156" t="str">
            <v>多度津</v>
          </cell>
          <cell r="G156">
            <v>102</v>
          </cell>
          <cell r="H156">
            <v>2805</v>
          </cell>
          <cell r="I156" t="str">
            <v>北　岡</v>
          </cell>
          <cell r="J156">
            <v>28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1</v>
          </cell>
          <cell r="AA156">
            <v>1</v>
          </cell>
          <cell r="AB156">
            <v>1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1706</v>
          </cell>
          <cell r="E157" t="str">
            <v>新　西</v>
          </cell>
          <cell r="F157" t="str">
            <v>英　明</v>
          </cell>
          <cell r="G157">
            <v>101</v>
          </cell>
          <cell r="H157">
            <v>1903</v>
          </cell>
          <cell r="I157" t="str">
            <v>福　田</v>
          </cell>
          <cell r="J157">
            <v>19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1</v>
          </cell>
          <cell r="AA157">
            <v>1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1407</v>
          </cell>
          <cell r="E158" t="str">
            <v>伊　賀</v>
          </cell>
          <cell r="F158" t="str">
            <v>高桜井</v>
          </cell>
          <cell r="G158">
            <v>100</v>
          </cell>
          <cell r="H158">
            <v>1603</v>
          </cell>
          <cell r="I158" t="str">
            <v>正　木</v>
          </cell>
          <cell r="J158">
            <v>16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1</v>
          </cell>
          <cell r="AA158">
            <v>0</v>
          </cell>
          <cell r="AB158">
            <v>0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×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1410</v>
          </cell>
          <cell r="E159" t="str">
            <v>福　山</v>
          </cell>
          <cell r="F159" t="str">
            <v>高桜井</v>
          </cell>
          <cell r="G159">
            <v>99</v>
          </cell>
          <cell r="H159">
            <v>1303</v>
          </cell>
          <cell r="I159" t="str">
            <v>樽　井</v>
          </cell>
          <cell r="J159">
            <v>13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706</v>
          </cell>
          <cell r="E160" t="str">
            <v>家　奥</v>
          </cell>
          <cell r="F160" t="str">
            <v>三　木</v>
          </cell>
          <cell r="G160">
            <v>98</v>
          </cell>
          <cell r="H160">
            <v>102</v>
          </cell>
          <cell r="I160" t="str">
            <v>工　藤</v>
          </cell>
          <cell r="J160">
            <v>1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1</v>
          </cell>
          <cell r="AA160">
            <v>1</v>
          </cell>
          <cell r="AB160">
            <v>1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904</v>
          </cell>
          <cell r="E161" t="str">
            <v>東　原</v>
          </cell>
          <cell r="F161" t="str">
            <v>高松東</v>
          </cell>
          <cell r="G161">
            <v>97</v>
          </cell>
          <cell r="H161">
            <v>2409</v>
          </cell>
          <cell r="I161" t="str">
            <v>三　島</v>
          </cell>
          <cell r="J161">
            <v>24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3103</v>
          </cell>
          <cell r="E162" t="str">
            <v>亀　山</v>
          </cell>
          <cell r="F162" t="str">
            <v>藤　井</v>
          </cell>
          <cell r="G162">
            <v>96</v>
          </cell>
          <cell r="H162">
            <v>3903</v>
          </cell>
          <cell r="I162" t="str">
            <v>砂　野</v>
          </cell>
          <cell r="J162">
            <v>39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D163">
            <v>3602</v>
          </cell>
          <cell r="E163" t="str">
            <v>佐　藤</v>
          </cell>
          <cell r="F163" t="str">
            <v>高　瀬</v>
          </cell>
          <cell r="G163">
            <v>95</v>
          </cell>
          <cell r="H163">
            <v>3305</v>
          </cell>
          <cell r="I163" t="str">
            <v>飯　田</v>
          </cell>
          <cell r="J163">
            <v>33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1</v>
          </cell>
          <cell r="AA163">
            <v>1</v>
          </cell>
          <cell r="AB163">
            <v>0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4007</v>
          </cell>
          <cell r="E164" t="str">
            <v>三　野</v>
          </cell>
          <cell r="F164" t="str">
            <v>観総合</v>
          </cell>
          <cell r="G164">
            <v>94</v>
          </cell>
          <cell r="H164">
            <v>405</v>
          </cell>
          <cell r="I164" t="str">
            <v>東　原</v>
          </cell>
          <cell r="J164">
            <v>4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602</v>
          </cell>
          <cell r="E165" t="str">
            <v>川　廣</v>
          </cell>
          <cell r="F165" t="str">
            <v>志　度</v>
          </cell>
          <cell r="G165">
            <v>93</v>
          </cell>
          <cell r="H165">
            <v>1017</v>
          </cell>
          <cell r="I165" t="str">
            <v>宮　口</v>
          </cell>
          <cell r="J165">
            <v>10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1</v>
          </cell>
          <cell r="AA165">
            <v>0</v>
          </cell>
          <cell r="AB165">
            <v>0</v>
          </cell>
          <cell r="AC165" t="str">
            <v>×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1305</v>
          </cell>
          <cell r="E166" t="str">
            <v>中　山</v>
          </cell>
          <cell r="F166" t="str">
            <v>高松一</v>
          </cell>
          <cell r="G166">
            <v>92</v>
          </cell>
          <cell r="H166">
            <v>905</v>
          </cell>
          <cell r="I166" t="str">
            <v>　菅</v>
          </cell>
          <cell r="J166">
            <v>9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1</v>
          </cell>
          <cell r="AA166">
            <v>1</v>
          </cell>
          <cell r="AB166">
            <v>1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×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D167">
            <v>710</v>
          </cell>
          <cell r="E167" t="str">
            <v>濱　野</v>
          </cell>
          <cell r="F167" t="str">
            <v>三　木</v>
          </cell>
          <cell r="G167">
            <v>91</v>
          </cell>
          <cell r="H167">
            <v>3303</v>
          </cell>
          <cell r="I167" t="str">
            <v>竹　川</v>
          </cell>
          <cell r="J167">
            <v>33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1</v>
          </cell>
          <cell r="AA167">
            <v>1</v>
          </cell>
          <cell r="AB167">
            <v>0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909</v>
          </cell>
          <cell r="E168" t="str">
            <v>長　尾</v>
          </cell>
          <cell r="F168" t="str">
            <v>高松東</v>
          </cell>
          <cell r="G168">
            <v>90</v>
          </cell>
          <cell r="H168">
            <v>2902</v>
          </cell>
          <cell r="I168" t="str">
            <v>寒　川</v>
          </cell>
          <cell r="J168">
            <v>29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1</v>
          </cell>
          <cell r="AA168">
            <v>1</v>
          </cell>
          <cell r="AB168">
            <v>0</v>
          </cell>
          <cell r="AC168" t="str">
            <v>×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907</v>
          </cell>
          <cell r="E169" t="str">
            <v>神　内</v>
          </cell>
          <cell r="F169" t="str">
            <v>高松東</v>
          </cell>
          <cell r="G169">
            <v>89</v>
          </cell>
          <cell r="H169">
            <v>1902</v>
          </cell>
          <cell r="I169" t="str">
            <v>安　部</v>
          </cell>
          <cell r="J169">
            <v>19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1205</v>
          </cell>
          <cell r="E170" t="str">
            <v>松　原</v>
          </cell>
          <cell r="F170" t="str">
            <v>高　松</v>
          </cell>
          <cell r="G170">
            <v>88</v>
          </cell>
          <cell r="H170">
            <v>2803</v>
          </cell>
          <cell r="I170" t="str">
            <v>藤　繁</v>
          </cell>
          <cell r="J170">
            <v>28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1</v>
          </cell>
          <cell r="AA170">
            <v>1</v>
          </cell>
          <cell r="AB170">
            <v>0</v>
          </cell>
          <cell r="AC170" t="str">
            <v>×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1206</v>
          </cell>
          <cell r="E171" t="str">
            <v>山　﨑</v>
          </cell>
          <cell r="F171" t="str">
            <v>高　松</v>
          </cell>
          <cell r="G171">
            <v>87</v>
          </cell>
          <cell r="H171">
            <v>2405</v>
          </cell>
          <cell r="I171" t="str">
            <v>門　田</v>
          </cell>
          <cell r="J171">
            <v>24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D172">
            <v>911</v>
          </cell>
          <cell r="E172" t="str">
            <v>白　井</v>
          </cell>
          <cell r="F172" t="str">
            <v>高松東</v>
          </cell>
          <cell r="G172">
            <v>86</v>
          </cell>
          <cell r="H172">
            <v>4003</v>
          </cell>
          <cell r="I172" t="str">
            <v>岩　田</v>
          </cell>
          <cell r="J172">
            <v>40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203</v>
          </cell>
          <cell r="E173" t="str">
            <v>平　井</v>
          </cell>
          <cell r="F173" t="str">
            <v>三本松</v>
          </cell>
          <cell r="G173">
            <v>85</v>
          </cell>
          <cell r="H173">
            <v>3902</v>
          </cell>
          <cell r="I173" t="str">
            <v>竹　田</v>
          </cell>
          <cell r="J173">
            <v>39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D174">
            <v>2809</v>
          </cell>
          <cell r="E174" t="str">
            <v>杉　本</v>
          </cell>
          <cell r="F174" t="str">
            <v>丸　亀</v>
          </cell>
          <cell r="G174">
            <v>84</v>
          </cell>
          <cell r="H174">
            <v>709</v>
          </cell>
          <cell r="I174" t="str">
            <v>大　野</v>
          </cell>
          <cell r="J174">
            <v>7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×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D175">
            <v>3307</v>
          </cell>
          <cell r="E175" t="str">
            <v>杉　浦</v>
          </cell>
          <cell r="F175" t="str">
            <v>善　一</v>
          </cell>
          <cell r="G175">
            <v>83</v>
          </cell>
          <cell r="H175">
            <v>1107</v>
          </cell>
          <cell r="I175" t="str">
            <v>野　添</v>
          </cell>
          <cell r="J175">
            <v>11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1</v>
          </cell>
          <cell r="AA175">
            <v>1</v>
          </cell>
          <cell r="AB175">
            <v>0</v>
          </cell>
          <cell r="AC175" t="str">
            <v>×</v>
          </cell>
          <cell r="AD175" t="str">
            <v>×</v>
          </cell>
          <cell r="AE175" t="e">
            <v>#N/A</v>
          </cell>
          <cell r="AF175" t="str">
            <v>×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3211</v>
          </cell>
          <cell r="E176" t="str">
            <v>塩　見</v>
          </cell>
          <cell r="F176" t="str">
            <v>多度津</v>
          </cell>
          <cell r="G176">
            <v>82</v>
          </cell>
          <cell r="H176">
            <v>2402</v>
          </cell>
          <cell r="I176" t="str">
            <v>野　村</v>
          </cell>
          <cell r="J176">
            <v>24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D177">
            <v>2108</v>
          </cell>
          <cell r="E177" t="str">
            <v>北　谷</v>
          </cell>
          <cell r="F177" t="str">
            <v>高松西</v>
          </cell>
          <cell r="G177">
            <v>81</v>
          </cell>
          <cell r="H177">
            <v>3204</v>
          </cell>
          <cell r="I177" t="str">
            <v>中　山</v>
          </cell>
          <cell r="J177">
            <v>32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1</v>
          </cell>
          <cell r="AA177">
            <v>0</v>
          </cell>
          <cell r="AB177">
            <v>0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×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105</v>
          </cell>
          <cell r="E178" t="str">
            <v>西　口</v>
          </cell>
          <cell r="F178" t="str">
            <v>小中央</v>
          </cell>
          <cell r="G178">
            <v>80</v>
          </cell>
          <cell r="H178">
            <v>703</v>
          </cell>
          <cell r="I178" t="str">
            <v>　泉</v>
          </cell>
          <cell r="J178">
            <v>7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>
            <v>1</v>
          </cell>
          <cell r="R178">
            <v>1</v>
          </cell>
          <cell r="S178">
            <v>1</v>
          </cell>
          <cell r="T178">
            <v>16</v>
          </cell>
          <cell r="U178">
            <v>16</v>
          </cell>
          <cell r="V178">
            <v>49</v>
          </cell>
          <cell r="W178">
            <v>4</v>
          </cell>
          <cell r="X178">
            <v>2</v>
          </cell>
          <cell r="Y178">
            <v>1</v>
          </cell>
          <cell r="Z178">
            <v>1</v>
          </cell>
          <cell r="AA178">
            <v>1</v>
          </cell>
          <cell r="AB178">
            <v>1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×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1406</v>
          </cell>
          <cell r="E179" t="str">
            <v>田　渕</v>
          </cell>
          <cell r="F179" t="str">
            <v>高桜井</v>
          </cell>
          <cell r="G179">
            <v>79</v>
          </cell>
          <cell r="H179">
            <v>3802</v>
          </cell>
          <cell r="I179" t="str">
            <v>平　尾</v>
          </cell>
          <cell r="J179">
            <v>38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2204</v>
          </cell>
          <cell r="E180" t="str">
            <v>黒　川</v>
          </cell>
          <cell r="F180" t="str">
            <v>農　経</v>
          </cell>
          <cell r="G180">
            <v>78</v>
          </cell>
          <cell r="H180">
            <v>1403</v>
          </cell>
          <cell r="I180" t="str">
            <v>御　厩</v>
          </cell>
          <cell r="J180">
            <v>14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1</v>
          </cell>
          <cell r="AA180">
            <v>0</v>
          </cell>
          <cell r="AB180">
            <v>0</v>
          </cell>
          <cell r="AC180" t="str">
            <v>×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2406</v>
          </cell>
          <cell r="E181" t="str">
            <v>瀬　戸</v>
          </cell>
          <cell r="F181" t="str">
            <v>坂　出</v>
          </cell>
          <cell r="G181">
            <v>77</v>
          </cell>
          <cell r="H181">
            <v>3102</v>
          </cell>
          <cell r="I181" t="str">
            <v>安　藤</v>
          </cell>
          <cell r="J181">
            <v>31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4004</v>
          </cell>
          <cell r="E182" t="str">
            <v>中　西</v>
          </cell>
          <cell r="F182" t="str">
            <v>観総合</v>
          </cell>
          <cell r="G182">
            <v>76</v>
          </cell>
          <cell r="H182">
            <v>3205</v>
          </cell>
          <cell r="I182" t="str">
            <v>宮　澤</v>
          </cell>
          <cell r="J182">
            <v>32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×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2703</v>
          </cell>
          <cell r="E183" t="str">
            <v>橋　本</v>
          </cell>
          <cell r="F183" t="str">
            <v>坂出工</v>
          </cell>
          <cell r="G183">
            <v>75</v>
          </cell>
          <cell r="H183">
            <v>2105</v>
          </cell>
          <cell r="I183" t="str">
            <v>加　藤</v>
          </cell>
          <cell r="J183">
            <v>21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D184">
            <v>1605</v>
          </cell>
          <cell r="E184" t="str">
            <v>岡　田岳</v>
          </cell>
          <cell r="F184" t="str">
            <v>香中央</v>
          </cell>
          <cell r="G184">
            <v>74</v>
          </cell>
          <cell r="H184">
            <v>2202</v>
          </cell>
          <cell r="I184" t="str">
            <v>小　堀</v>
          </cell>
          <cell r="J184">
            <v>22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D185">
            <v>910</v>
          </cell>
          <cell r="E185" t="str">
            <v>井　上</v>
          </cell>
          <cell r="F185" t="str">
            <v>高松東</v>
          </cell>
          <cell r="G185">
            <v>73</v>
          </cell>
          <cell r="H185">
            <v>1705</v>
          </cell>
          <cell r="I185" t="str">
            <v>藤　本</v>
          </cell>
          <cell r="J185">
            <v>17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1</v>
          </cell>
          <cell r="AA185">
            <v>0</v>
          </cell>
          <cell r="AB185">
            <v>0</v>
          </cell>
          <cell r="AC185" t="str">
            <v>×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1804</v>
          </cell>
          <cell r="E186" t="str">
            <v>山　﨑</v>
          </cell>
          <cell r="F186" t="str">
            <v>高工芸</v>
          </cell>
          <cell r="G186">
            <v>72</v>
          </cell>
          <cell r="H186">
            <v>1402</v>
          </cell>
          <cell r="I186" t="str">
            <v>野　溝</v>
          </cell>
          <cell r="J186">
            <v>14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1011</v>
          </cell>
          <cell r="E187" t="str">
            <v>井　上</v>
          </cell>
          <cell r="F187" t="str">
            <v>高中央</v>
          </cell>
          <cell r="G187">
            <v>71</v>
          </cell>
          <cell r="H187">
            <v>3203</v>
          </cell>
          <cell r="I187" t="str">
            <v>中　西</v>
          </cell>
          <cell r="J187">
            <v>32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1</v>
          </cell>
          <cell r="AA187">
            <v>0</v>
          </cell>
          <cell r="AB187">
            <v>0</v>
          </cell>
          <cell r="AC187" t="str">
            <v>×</v>
          </cell>
          <cell r="AD187" t="str">
            <v>×</v>
          </cell>
          <cell r="AE187" t="e">
            <v>#N/A</v>
          </cell>
          <cell r="AF187" t="str">
            <v>×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D188">
            <v>1805</v>
          </cell>
          <cell r="E188" t="str">
            <v>有　賀</v>
          </cell>
          <cell r="F188" t="str">
            <v>高工芸</v>
          </cell>
          <cell r="G188">
            <v>70</v>
          </cell>
          <cell r="H188">
            <v>2002</v>
          </cell>
          <cell r="I188" t="str">
            <v>佐　伯</v>
          </cell>
          <cell r="J188">
            <v>20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1</v>
          </cell>
          <cell r="AA188">
            <v>0</v>
          </cell>
          <cell r="AB188">
            <v>0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1015</v>
          </cell>
          <cell r="E189" t="str">
            <v>田　原</v>
          </cell>
          <cell r="F189" t="str">
            <v>高中央</v>
          </cell>
          <cell r="G189">
            <v>69</v>
          </cell>
          <cell r="H189">
            <v>2802</v>
          </cell>
          <cell r="I189" t="str">
            <v>大　林</v>
          </cell>
          <cell r="J189">
            <v>28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1</v>
          </cell>
          <cell r="AA189">
            <v>0</v>
          </cell>
          <cell r="AB189">
            <v>0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3906</v>
          </cell>
          <cell r="E190" t="str">
            <v>山　本</v>
          </cell>
          <cell r="F190" t="str">
            <v>観　一</v>
          </cell>
          <cell r="G190">
            <v>68</v>
          </cell>
          <cell r="H190">
            <v>3202</v>
          </cell>
          <cell r="I190" t="str">
            <v>松　浦</v>
          </cell>
          <cell r="J190">
            <v>32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1</v>
          </cell>
          <cell r="AA190">
            <v>1</v>
          </cell>
          <cell r="AB190">
            <v>0</v>
          </cell>
          <cell r="AC190" t="str">
            <v>×</v>
          </cell>
          <cell r="AD190" t="str">
            <v>×</v>
          </cell>
          <cell r="AE190" t="e">
            <v>#N/A</v>
          </cell>
          <cell r="AF190" t="str">
            <v>×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D191">
            <v>3505</v>
          </cell>
          <cell r="E191" t="str">
            <v>喜　田</v>
          </cell>
          <cell r="F191" t="str">
            <v>琴　平</v>
          </cell>
          <cell r="G191">
            <v>67</v>
          </cell>
          <cell r="H191">
            <v>1012</v>
          </cell>
          <cell r="I191" t="str">
            <v>日　浦</v>
          </cell>
          <cell r="J191">
            <v>10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906</v>
          </cell>
          <cell r="E192" t="str">
            <v>片　居</v>
          </cell>
          <cell r="F192" t="str">
            <v>高松東</v>
          </cell>
          <cell r="G192">
            <v>66</v>
          </cell>
          <cell r="H192">
            <v>1203</v>
          </cell>
          <cell r="I192" t="str">
            <v>　脇</v>
          </cell>
          <cell r="J192">
            <v>12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1</v>
          </cell>
          <cell r="AA192">
            <v>0</v>
          </cell>
          <cell r="AB192">
            <v>0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×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2110</v>
          </cell>
          <cell r="E193" t="str">
            <v>本　丸</v>
          </cell>
          <cell r="F193" t="str">
            <v>高松西</v>
          </cell>
          <cell r="G193">
            <v>65</v>
          </cell>
          <cell r="H193">
            <v>1010</v>
          </cell>
          <cell r="I193" t="str">
            <v>藤　田</v>
          </cell>
          <cell r="J193">
            <v>10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3503</v>
          </cell>
          <cell r="E194" t="str">
            <v>　林</v>
          </cell>
          <cell r="F194" t="str">
            <v>琴　平</v>
          </cell>
          <cell r="G194">
            <v>64</v>
          </cell>
          <cell r="H194">
            <v>3801</v>
          </cell>
          <cell r="I194" t="str">
            <v>三　好</v>
          </cell>
          <cell r="J194">
            <v>38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603</v>
          </cell>
          <cell r="E195" t="str">
            <v>池　田</v>
          </cell>
          <cell r="F195" t="str">
            <v>志　度</v>
          </cell>
          <cell r="G195">
            <v>63</v>
          </cell>
          <cell r="H195">
            <v>1106</v>
          </cell>
          <cell r="I195" t="str">
            <v>宮　﨑</v>
          </cell>
          <cell r="J195">
            <v>11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1</v>
          </cell>
          <cell r="AA195">
            <v>0</v>
          </cell>
          <cell r="AB195">
            <v>0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×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D196">
            <v>1207</v>
          </cell>
          <cell r="E196" t="str">
            <v>二　見</v>
          </cell>
          <cell r="F196" t="str">
            <v>高　松</v>
          </cell>
          <cell r="G196">
            <v>62</v>
          </cell>
          <cell r="H196">
            <v>601</v>
          </cell>
          <cell r="I196" t="str">
            <v>三　浦</v>
          </cell>
          <cell r="J196">
            <v>6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4006</v>
          </cell>
          <cell r="E197" t="str">
            <v>秦泉寺</v>
          </cell>
          <cell r="F197" t="str">
            <v>観総合</v>
          </cell>
          <cell r="G197">
            <v>61</v>
          </cell>
          <cell r="H197">
            <v>1009</v>
          </cell>
          <cell r="I197" t="str">
            <v>松　本</v>
          </cell>
          <cell r="J197">
            <v>10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1</v>
          </cell>
          <cell r="AA197">
            <v>1</v>
          </cell>
          <cell r="AB197">
            <v>0</v>
          </cell>
          <cell r="AC197" t="str">
            <v>×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D198">
            <v>1606</v>
          </cell>
          <cell r="E198" t="str">
            <v>溝　渕</v>
          </cell>
          <cell r="F198" t="str">
            <v>香中央</v>
          </cell>
          <cell r="G198">
            <v>60</v>
          </cell>
          <cell r="H198">
            <v>2104</v>
          </cell>
          <cell r="I198" t="str">
            <v>中　尾</v>
          </cell>
          <cell r="J198">
            <v>21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4</v>
          </cell>
          <cell r="X198">
            <v>2</v>
          </cell>
          <cell r="Y198">
            <v>1</v>
          </cell>
          <cell r="Z198">
            <v>1</v>
          </cell>
          <cell r="AA198">
            <v>0</v>
          </cell>
          <cell r="AB198">
            <v>0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503</v>
          </cell>
          <cell r="E199" t="str">
            <v>石　川</v>
          </cell>
          <cell r="F199" t="str">
            <v>石　田</v>
          </cell>
          <cell r="G199">
            <v>59</v>
          </cell>
          <cell r="H199">
            <v>401</v>
          </cell>
          <cell r="I199" t="str">
            <v>滝　本</v>
          </cell>
          <cell r="J199">
            <v>4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1</v>
          </cell>
          <cell r="AA199">
            <v>0</v>
          </cell>
          <cell r="AB199">
            <v>0</v>
          </cell>
          <cell r="AC199" t="str">
            <v>×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3904</v>
          </cell>
          <cell r="E200" t="str">
            <v>白　井</v>
          </cell>
          <cell r="F200" t="str">
            <v>観　一</v>
          </cell>
          <cell r="G200">
            <v>58</v>
          </cell>
          <cell r="H200">
            <v>1401</v>
          </cell>
          <cell r="I200" t="str">
            <v>生　西</v>
          </cell>
          <cell r="J200">
            <v>14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1</v>
          </cell>
          <cell r="AA200">
            <v>0</v>
          </cell>
          <cell r="AB200">
            <v>0</v>
          </cell>
          <cell r="AC200" t="str">
            <v>×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D201">
            <v>711</v>
          </cell>
          <cell r="E201" t="str">
            <v>國　金</v>
          </cell>
          <cell r="F201" t="str">
            <v>三　木</v>
          </cell>
          <cell r="G201">
            <v>57</v>
          </cell>
          <cell r="H201">
            <v>2901</v>
          </cell>
          <cell r="I201" t="str">
            <v>小　倉</v>
          </cell>
          <cell r="J201">
            <v>29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4008</v>
          </cell>
          <cell r="E202" t="str">
            <v>　牧</v>
          </cell>
          <cell r="F202" t="str">
            <v>観総合</v>
          </cell>
          <cell r="G202">
            <v>56</v>
          </cell>
          <cell r="H202">
            <v>501</v>
          </cell>
          <cell r="I202" t="str">
            <v>寺　田</v>
          </cell>
          <cell r="J202">
            <v>5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1</v>
          </cell>
          <cell r="AA202">
            <v>0</v>
          </cell>
          <cell r="AB202">
            <v>0</v>
          </cell>
          <cell r="AC202" t="str">
            <v>×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3213</v>
          </cell>
          <cell r="E203" t="str">
            <v>桒　原</v>
          </cell>
          <cell r="F203" t="str">
            <v>多度津</v>
          </cell>
          <cell r="G203">
            <v>55</v>
          </cell>
          <cell r="H203">
            <v>3301</v>
          </cell>
          <cell r="I203" t="str">
            <v>宮　家</v>
          </cell>
          <cell r="J203">
            <v>33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D204">
            <v>2810</v>
          </cell>
          <cell r="E204" t="str">
            <v>松　岡</v>
          </cell>
          <cell r="F204" t="str">
            <v>丸　亀</v>
          </cell>
          <cell r="G204">
            <v>54</v>
          </cell>
          <cell r="H204">
            <v>1901</v>
          </cell>
          <cell r="I204" t="str">
            <v>萓　野</v>
          </cell>
          <cell r="J204">
            <v>19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504</v>
          </cell>
          <cell r="E205" t="str">
            <v>　韓</v>
          </cell>
          <cell r="F205" t="str">
            <v>石　田</v>
          </cell>
          <cell r="G205">
            <v>53</v>
          </cell>
          <cell r="H205">
            <v>1005</v>
          </cell>
          <cell r="I205" t="str">
            <v>多　田</v>
          </cell>
          <cell r="J205">
            <v>10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1208</v>
          </cell>
          <cell r="E206" t="str">
            <v>安　間</v>
          </cell>
          <cell r="F206" t="str">
            <v>高　松</v>
          </cell>
          <cell r="G206">
            <v>52</v>
          </cell>
          <cell r="H206">
            <v>2201</v>
          </cell>
          <cell r="I206" t="str">
            <v>長　浦</v>
          </cell>
          <cell r="J206">
            <v>22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1211</v>
          </cell>
          <cell r="E207" t="str">
            <v>眞　田</v>
          </cell>
          <cell r="F207" t="str">
            <v>高　松</v>
          </cell>
          <cell r="G207">
            <v>51</v>
          </cell>
          <cell r="H207">
            <v>1004</v>
          </cell>
          <cell r="I207" t="str">
            <v>柏　原</v>
          </cell>
          <cell r="J207">
            <v>10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1</v>
          </cell>
          <cell r="AA207">
            <v>0</v>
          </cell>
          <cell r="AB207">
            <v>0</v>
          </cell>
          <cell r="AC207" t="str">
            <v>×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1016</v>
          </cell>
          <cell r="E208" t="str">
            <v>熊　野</v>
          </cell>
          <cell r="F208" t="str">
            <v>高中央</v>
          </cell>
          <cell r="G208">
            <v>50</v>
          </cell>
          <cell r="H208">
            <v>4001</v>
          </cell>
          <cell r="I208" t="str">
            <v>町　田</v>
          </cell>
          <cell r="J208">
            <v>40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D209">
            <v>505</v>
          </cell>
          <cell r="E209" t="str">
            <v>秋　山</v>
          </cell>
          <cell r="F209" t="str">
            <v>石　田</v>
          </cell>
          <cell r="G209">
            <v>49</v>
          </cell>
          <cell r="H209">
            <v>2401</v>
          </cell>
          <cell r="I209" t="str">
            <v>吉　原</v>
          </cell>
          <cell r="J209">
            <v>24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1</v>
          </cell>
          <cell r="AA209">
            <v>1</v>
          </cell>
          <cell r="AB209">
            <v>1</v>
          </cell>
          <cell r="AC209" t="str">
            <v>×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1108</v>
          </cell>
          <cell r="E210" t="str">
            <v>大　熊</v>
          </cell>
          <cell r="F210" t="str">
            <v>高松商</v>
          </cell>
          <cell r="G210">
            <v>48</v>
          </cell>
          <cell r="H210">
            <v>1601</v>
          </cell>
          <cell r="I210" t="str">
            <v>松　本</v>
          </cell>
          <cell r="J210">
            <v>16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4</v>
          </cell>
          <cell r="X210">
            <v>2</v>
          </cell>
          <cell r="Y210">
            <v>1</v>
          </cell>
          <cell r="Z210">
            <v>1</v>
          </cell>
          <cell r="AA210">
            <v>0</v>
          </cell>
          <cell r="AB210">
            <v>0</v>
          </cell>
          <cell r="AC210" t="str">
            <v>×</v>
          </cell>
          <cell r="AD210" t="str">
            <v>×</v>
          </cell>
          <cell r="AE210" t="e">
            <v>#N/A</v>
          </cell>
          <cell r="AF210" t="str">
            <v>×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D211">
            <v>712</v>
          </cell>
          <cell r="E211" t="str">
            <v>井　川</v>
          </cell>
          <cell r="F211" t="str">
            <v>三　木</v>
          </cell>
          <cell r="G211">
            <v>47</v>
          </cell>
          <cell r="H211">
            <v>2301</v>
          </cell>
          <cell r="I211" t="str">
            <v>木　下</v>
          </cell>
          <cell r="J211">
            <v>23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4</v>
          </cell>
          <cell r="X211">
            <v>2</v>
          </cell>
          <cell r="Y211">
            <v>1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707</v>
          </cell>
          <cell r="E212" t="str">
            <v>黒　川</v>
          </cell>
          <cell r="F212" t="str">
            <v>三　木</v>
          </cell>
          <cell r="G212">
            <v>46</v>
          </cell>
          <cell r="H212">
            <v>3901</v>
          </cell>
          <cell r="I212" t="str">
            <v>高　平</v>
          </cell>
          <cell r="J212">
            <v>39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4</v>
          </cell>
          <cell r="X212">
            <v>2</v>
          </cell>
          <cell r="Y212">
            <v>1</v>
          </cell>
          <cell r="Z212">
            <v>1</v>
          </cell>
          <cell r="AA212">
            <v>1</v>
          </cell>
          <cell r="AB212">
            <v>0</v>
          </cell>
          <cell r="AC212" t="str">
            <v>×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D213">
            <v>1806</v>
          </cell>
          <cell r="E213" t="str">
            <v>佐　竹</v>
          </cell>
          <cell r="F213" t="str">
            <v>高工芸</v>
          </cell>
          <cell r="G213">
            <v>45</v>
          </cell>
          <cell r="H213">
            <v>901</v>
          </cell>
          <cell r="I213" t="str">
            <v>吉　峰</v>
          </cell>
          <cell r="J213">
            <v>9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4</v>
          </cell>
          <cell r="X213">
            <v>2</v>
          </cell>
          <cell r="Y213">
            <v>1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×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708</v>
          </cell>
          <cell r="E214" t="str">
            <v>多　田</v>
          </cell>
          <cell r="F214" t="str">
            <v>三　木</v>
          </cell>
          <cell r="G214">
            <v>44</v>
          </cell>
          <cell r="H214">
            <v>1802</v>
          </cell>
          <cell r="I214" t="str">
            <v>三　好</v>
          </cell>
          <cell r="J214">
            <v>18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4</v>
          </cell>
          <cell r="X214">
            <v>2</v>
          </cell>
          <cell r="Y214">
            <v>1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1408</v>
          </cell>
          <cell r="E215" t="str">
            <v>廣　岡</v>
          </cell>
          <cell r="F215" t="str">
            <v>高桜井</v>
          </cell>
          <cell r="G215">
            <v>43</v>
          </cell>
          <cell r="H215">
            <v>702</v>
          </cell>
          <cell r="I215" t="str">
            <v>中　井</v>
          </cell>
          <cell r="J215">
            <v>7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4</v>
          </cell>
          <cell r="X215">
            <v>2</v>
          </cell>
          <cell r="Y215">
            <v>1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×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3504</v>
          </cell>
          <cell r="E216" t="str">
            <v>百　相</v>
          </cell>
          <cell r="F216" t="str">
            <v>琴　平</v>
          </cell>
          <cell r="G216">
            <v>42</v>
          </cell>
          <cell r="H216">
            <v>3101</v>
          </cell>
          <cell r="I216" t="str">
            <v>直　江</v>
          </cell>
          <cell r="J216">
            <v>31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4</v>
          </cell>
          <cell r="X216">
            <v>2</v>
          </cell>
          <cell r="Y216">
            <v>1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604</v>
          </cell>
          <cell r="E217" t="str">
            <v>津　村</v>
          </cell>
          <cell r="F217" t="str">
            <v>志　度</v>
          </cell>
          <cell r="G217">
            <v>41</v>
          </cell>
          <cell r="H217">
            <v>1003</v>
          </cell>
          <cell r="I217" t="str">
            <v>横　井</v>
          </cell>
          <cell r="J217">
            <v>10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4</v>
          </cell>
          <cell r="X217">
            <v>2</v>
          </cell>
          <cell r="Y217">
            <v>1</v>
          </cell>
          <cell r="Z217">
            <v>1</v>
          </cell>
          <cell r="AA217">
            <v>1</v>
          </cell>
          <cell r="AB217">
            <v>0</v>
          </cell>
          <cell r="AC217" t="str">
            <v>×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2702</v>
          </cell>
          <cell r="E218" t="str">
            <v>香　川</v>
          </cell>
          <cell r="F218" t="str">
            <v>坂出工</v>
          </cell>
          <cell r="G218">
            <v>40</v>
          </cell>
          <cell r="H218">
            <v>2001</v>
          </cell>
          <cell r="I218" t="str">
            <v>大　西</v>
          </cell>
          <cell r="J218">
            <v>20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4</v>
          </cell>
          <cell r="X218">
            <v>2</v>
          </cell>
          <cell r="Y218">
            <v>1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1904</v>
          </cell>
          <cell r="E219" t="str">
            <v>大　原</v>
          </cell>
          <cell r="F219" t="str">
            <v>大手高</v>
          </cell>
          <cell r="G219">
            <v>39</v>
          </cell>
          <cell r="H219">
            <v>1302</v>
          </cell>
          <cell r="I219" t="str">
            <v>伊　丹</v>
          </cell>
          <cell r="J219">
            <v>13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4</v>
          </cell>
          <cell r="X219">
            <v>2</v>
          </cell>
          <cell r="Y219">
            <v>1</v>
          </cell>
          <cell r="Z219">
            <v>1</v>
          </cell>
          <cell r="AA219">
            <v>1</v>
          </cell>
          <cell r="AB219">
            <v>0</v>
          </cell>
          <cell r="AC219" t="str">
            <v>×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4504</v>
          </cell>
          <cell r="E220" t="str">
            <v>合田口</v>
          </cell>
          <cell r="F220" t="str">
            <v>高専詫</v>
          </cell>
          <cell r="G220">
            <v>38</v>
          </cell>
          <cell r="H220">
            <v>1008</v>
          </cell>
          <cell r="I220" t="str">
            <v>黒　田</v>
          </cell>
          <cell r="J220">
            <v>10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4</v>
          </cell>
          <cell r="X220">
            <v>2</v>
          </cell>
          <cell r="Y220">
            <v>1</v>
          </cell>
          <cell r="Z220">
            <v>1</v>
          </cell>
          <cell r="AA220">
            <v>1</v>
          </cell>
          <cell r="AB220">
            <v>0</v>
          </cell>
          <cell r="AC220" t="str">
            <v>×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104</v>
          </cell>
          <cell r="E221" t="str">
            <v>大　和</v>
          </cell>
          <cell r="F221" t="str">
            <v>小中央</v>
          </cell>
          <cell r="G221">
            <v>37</v>
          </cell>
          <cell r="H221">
            <v>3501</v>
          </cell>
          <cell r="I221" t="str">
            <v>近　石</v>
          </cell>
          <cell r="J221">
            <v>35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>
            <v>1</v>
          </cell>
          <cell r="R221">
            <v>4</v>
          </cell>
          <cell r="S221">
            <v>5</v>
          </cell>
          <cell r="T221">
            <v>5</v>
          </cell>
          <cell r="U221">
            <v>28</v>
          </cell>
          <cell r="V221">
            <v>37</v>
          </cell>
          <cell r="W221">
            <v>4</v>
          </cell>
          <cell r="X221">
            <v>2</v>
          </cell>
          <cell r="Y221">
            <v>1</v>
          </cell>
          <cell r="Z221">
            <v>1</v>
          </cell>
          <cell r="AA221">
            <v>1</v>
          </cell>
          <cell r="AB221">
            <v>1</v>
          </cell>
          <cell r="AC221" t="str">
            <v>×</v>
          </cell>
          <cell r="AD221" t="str">
            <v>×</v>
          </cell>
          <cell r="AE221" t="e">
            <v>#N/A</v>
          </cell>
          <cell r="AF221" t="str">
            <v>×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D222">
            <v>1210</v>
          </cell>
          <cell r="E222" t="str">
            <v>山　口</v>
          </cell>
          <cell r="F222" t="str">
            <v>高　松</v>
          </cell>
          <cell r="G222">
            <v>36</v>
          </cell>
          <cell r="H222">
            <v>4501</v>
          </cell>
          <cell r="I222" t="str">
            <v>　中</v>
          </cell>
          <cell r="J222">
            <v>45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4</v>
          </cell>
          <cell r="X222">
            <v>2</v>
          </cell>
          <cell r="Y222">
            <v>1</v>
          </cell>
          <cell r="Z222">
            <v>1</v>
          </cell>
          <cell r="AA222">
            <v>0</v>
          </cell>
          <cell r="AB222">
            <v>0</v>
          </cell>
          <cell r="AC222" t="str">
            <v>×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908</v>
          </cell>
          <cell r="E223" t="str">
            <v>高　橋</v>
          </cell>
          <cell r="F223" t="str">
            <v>高松東</v>
          </cell>
          <cell r="G223">
            <v>35</v>
          </cell>
          <cell r="H223">
            <v>3201</v>
          </cell>
          <cell r="I223" t="str">
            <v>野　田</v>
          </cell>
          <cell r="J223">
            <v>32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4</v>
          </cell>
          <cell r="X223">
            <v>2</v>
          </cell>
          <cell r="Y223">
            <v>1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×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D224">
            <v>4009</v>
          </cell>
          <cell r="E224" t="str">
            <v>西　島</v>
          </cell>
          <cell r="F224" t="str">
            <v>観総合</v>
          </cell>
          <cell r="G224">
            <v>34</v>
          </cell>
          <cell r="H224">
            <v>2701</v>
          </cell>
          <cell r="I224" t="str">
            <v>糸　川</v>
          </cell>
          <cell r="J224">
            <v>27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4</v>
          </cell>
          <cell r="X224">
            <v>2</v>
          </cell>
          <cell r="Y224">
            <v>1</v>
          </cell>
          <cell r="Z224">
            <v>1</v>
          </cell>
          <cell r="AA224">
            <v>1</v>
          </cell>
          <cell r="AB224">
            <v>0</v>
          </cell>
          <cell r="AC224" t="str">
            <v>×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2811</v>
          </cell>
          <cell r="E225" t="str">
            <v>　林</v>
          </cell>
          <cell r="F225" t="str">
            <v>丸　亀</v>
          </cell>
          <cell r="G225">
            <v>33</v>
          </cell>
          <cell r="H225">
            <v>201</v>
          </cell>
          <cell r="I225" t="str">
            <v>上　原</v>
          </cell>
          <cell r="J225">
            <v>2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4</v>
          </cell>
          <cell r="X225">
            <v>2</v>
          </cell>
          <cell r="Y225">
            <v>1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3212</v>
          </cell>
          <cell r="E226" t="str">
            <v>神　田</v>
          </cell>
          <cell r="F226" t="str">
            <v>多度津</v>
          </cell>
          <cell r="G226">
            <v>32</v>
          </cell>
          <cell r="H226">
            <v>1701</v>
          </cell>
          <cell r="I226" t="str">
            <v>杉　野</v>
          </cell>
          <cell r="J226">
            <v>17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4</v>
          </cell>
          <cell r="X226">
            <v>2</v>
          </cell>
          <cell r="Y226">
            <v>1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3907</v>
          </cell>
          <cell r="E227" t="str">
            <v>　原</v>
          </cell>
          <cell r="F227" t="str">
            <v>観　一</v>
          </cell>
          <cell r="G227">
            <v>31</v>
          </cell>
          <cell r="H227">
            <v>1002</v>
          </cell>
          <cell r="I227" t="str">
            <v>中　村</v>
          </cell>
          <cell r="J227">
            <v>10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4</v>
          </cell>
          <cell r="X227">
            <v>2</v>
          </cell>
          <cell r="Y227">
            <v>1</v>
          </cell>
          <cell r="Z227">
            <v>1</v>
          </cell>
          <cell r="AA227">
            <v>1</v>
          </cell>
          <cell r="AB227">
            <v>1</v>
          </cell>
          <cell r="AC227" t="str">
            <v>×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D228">
            <v>1109</v>
          </cell>
          <cell r="E228" t="str">
            <v>脇　田</v>
          </cell>
          <cell r="F228" t="str">
            <v>高松商</v>
          </cell>
          <cell r="G228">
            <v>30</v>
          </cell>
          <cell r="H228">
            <v>2801</v>
          </cell>
          <cell r="I228" t="str">
            <v>倉　渕</v>
          </cell>
          <cell r="J228">
            <v>28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4</v>
          </cell>
          <cell r="X228">
            <v>2</v>
          </cell>
          <cell r="Y228">
            <v>1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404</v>
          </cell>
          <cell r="E229" t="str">
            <v>角　石</v>
          </cell>
          <cell r="F229" t="str">
            <v>藤井寒</v>
          </cell>
          <cell r="G229">
            <v>29</v>
          </cell>
          <cell r="H229">
            <v>701</v>
          </cell>
          <cell r="I229" t="str">
            <v>三　木</v>
          </cell>
          <cell r="J229">
            <v>7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4</v>
          </cell>
          <cell r="X229">
            <v>2</v>
          </cell>
          <cell r="Y229">
            <v>1</v>
          </cell>
          <cell r="Z229">
            <v>1</v>
          </cell>
          <cell r="AA229">
            <v>0</v>
          </cell>
          <cell r="AB229">
            <v>0</v>
          </cell>
          <cell r="AC229" t="str">
            <v>×</v>
          </cell>
          <cell r="AD229" t="str">
            <v>×</v>
          </cell>
          <cell r="AE229" t="e">
            <v>#N/A</v>
          </cell>
          <cell r="AF229" t="str">
            <v>×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3214</v>
          </cell>
          <cell r="E230" t="str">
            <v>三　宅</v>
          </cell>
          <cell r="F230" t="str">
            <v>多度津</v>
          </cell>
          <cell r="G230">
            <v>28</v>
          </cell>
          <cell r="H230">
            <v>3704</v>
          </cell>
          <cell r="I230" t="str">
            <v>川　崎</v>
          </cell>
          <cell r="J230">
            <v>37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4</v>
          </cell>
          <cell r="X230">
            <v>2</v>
          </cell>
          <cell r="Y230">
            <v>1</v>
          </cell>
          <cell r="Z230">
            <v>1</v>
          </cell>
          <cell r="AA230">
            <v>1</v>
          </cell>
          <cell r="AB230">
            <v>0</v>
          </cell>
          <cell r="AC230" t="str">
            <v>×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C231" t="str">
            <v>①</v>
          </cell>
          <cell r="D231">
            <v>106</v>
          </cell>
          <cell r="E231" t="str">
            <v>森　岡</v>
          </cell>
          <cell r="F231" t="str">
            <v>小中央</v>
          </cell>
          <cell r="G231">
            <v>27</v>
          </cell>
          <cell r="H231">
            <v>1201</v>
          </cell>
          <cell r="I231" t="str">
            <v>山　下</v>
          </cell>
          <cell r="J231">
            <v>12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>
            <v>2</v>
          </cell>
          <cell r="R231">
            <v>3</v>
          </cell>
          <cell r="S231">
            <v>6</v>
          </cell>
          <cell r="T231">
            <v>6</v>
          </cell>
          <cell r="U231">
            <v>27</v>
          </cell>
          <cell r="V231">
            <v>27</v>
          </cell>
          <cell r="W231">
            <v>4</v>
          </cell>
          <cell r="X231">
            <v>2</v>
          </cell>
          <cell r="Y231">
            <v>1</v>
          </cell>
          <cell r="Z231">
            <v>1</v>
          </cell>
          <cell r="AA231">
            <v>1</v>
          </cell>
          <cell r="AB231">
            <v>1</v>
          </cell>
          <cell r="AC231" t="str">
            <v>×</v>
          </cell>
          <cell r="AD231" t="str">
            <v>×</v>
          </cell>
          <cell r="AE231" t="e">
            <v>#N/A</v>
          </cell>
          <cell r="AF231" t="str">
            <v>×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107</v>
          </cell>
          <cell r="E232" t="str">
            <v>出　水</v>
          </cell>
          <cell r="F232" t="str">
            <v>小中央</v>
          </cell>
          <cell r="G232">
            <v>26</v>
          </cell>
          <cell r="H232">
            <v>1104</v>
          </cell>
          <cell r="I232" t="str">
            <v>中　尾</v>
          </cell>
          <cell r="J232">
            <v>11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>
            <v>2</v>
          </cell>
          <cell r="R232">
            <v>2</v>
          </cell>
          <cell r="S232">
            <v>7</v>
          </cell>
          <cell r="T232">
            <v>7</v>
          </cell>
          <cell r="U232">
            <v>26</v>
          </cell>
          <cell r="V232">
            <v>26</v>
          </cell>
          <cell r="W232">
            <v>4</v>
          </cell>
          <cell r="X232">
            <v>2</v>
          </cell>
          <cell r="Y232">
            <v>1</v>
          </cell>
          <cell r="Z232">
            <v>1</v>
          </cell>
          <cell r="AA232">
            <v>1</v>
          </cell>
          <cell r="AB232">
            <v>1</v>
          </cell>
          <cell r="AC232" t="str">
            <v>×</v>
          </cell>
          <cell r="AD232" t="str">
            <v>×</v>
          </cell>
          <cell r="AE232" t="e">
            <v>#N/A</v>
          </cell>
          <cell r="AF232" t="str">
            <v>×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C233" t="str">
            <v>①</v>
          </cell>
          <cell r="D233">
            <v>2408</v>
          </cell>
          <cell r="E233" t="str">
            <v>志　村</v>
          </cell>
          <cell r="F233" t="str">
            <v>坂　出</v>
          </cell>
          <cell r="G233">
            <v>25</v>
          </cell>
          <cell r="H233">
            <v>1103</v>
          </cell>
          <cell r="I233" t="str">
            <v>森　北</v>
          </cell>
          <cell r="J233">
            <v>11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4</v>
          </cell>
          <cell r="X233">
            <v>2</v>
          </cell>
          <cell r="Y233">
            <v>1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×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3215</v>
          </cell>
          <cell r="E234" t="str">
            <v>小　西</v>
          </cell>
          <cell r="F234" t="str">
            <v>多度津</v>
          </cell>
          <cell r="G234">
            <v>24</v>
          </cell>
          <cell r="H234">
            <v>101</v>
          </cell>
          <cell r="I234" t="str">
            <v>中　川</v>
          </cell>
          <cell r="J234">
            <v>1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4</v>
          </cell>
          <cell r="X234">
            <v>2</v>
          </cell>
          <cell r="Y234">
            <v>1</v>
          </cell>
          <cell r="Z234">
            <v>1</v>
          </cell>
          <cell r="AA234">
            <v>1</v>
          </cell>
          <cell r="AB234">
            <v>1</v>
          </cell>
          <cell r="AC234" t="str">
            <v>×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D235">
            <v>406</v>
          </cell>
          <cell r="E235" t="str">
            <v>市　原</v>
          </cell>
          <cell r="F235" t="str">
            <v>藤井寒</v>
          </cell>
          <cell r="G235">
            <v>23</v>
          </cell>
          <cell r="H235">
            <v>1013</v>
          </cell>
          <cell r="I235" t="str">
            <v>寺　嶋</v>
          </cell>
          <cell r="J235">
            <v>10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4</v>
          </cell>
          <cell r="X235">
            <v>2</v>
          </cell>
          <cell r="Y235">
            <v>1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3216</v>
          </cell>
          <cell r="E236" t="str">
            <v>秋　山</v>
          </cell>
          <cell r="F236" t="str">
            <v>多度津</v>
          </cell>
          <cell r="G236">
            <v>22</v>
          </cell>
          <cell r="H236">
            <v>1105</v>
          </cell>
          <cell r="I236" t="str">
            <v>山　下</v>
          </cell>
          <cell r="J236">
            <v>11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4</v>
          </cell>
          <cell r="X236">
            <v>2</v>
          </cell>
          <cell r="Y236">
            <v>1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×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605</v>
          </cell>
          <cell r="E237" t="str">
            <v>桑　嶋</v>
          </cell>
          <cell r="F237" t="str">
            <v>志　度</v>
          </cell>
          <cell r="G237">
            <v>21</v>
          </cell>
          <cell r="H237">
            <v>1202</v>
          </cell>
          <cell r="I237" t="str">
            <v>矢　野</v>
          </cell>
          <cell r="J237">
            <v>12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4</v>
          </cell>
          <cell r="X237">
            <v>2</v>
          </cell>
          <cell r="Y237">
            <v>1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×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2704</v>
          </cell>
          <cell r="E238" t="str">
            <v>遠　藤</v>
          </cell>
          <cell r="F238" t="str">
            <v>坂出工</v>
          </cell>
          <cell r="G238">
            <v>20</v>
          </cell>
          <cell r="H238">
            <v>1001</v>
          </cell>
          <cell r="I238" t="str">
            <v>山　口</v>
          </cell>
          <cell r="J238">
            <v>10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4</v>
          </cell>
          <cell r="X238">
            <v>2</v>
          </cell>
          <cell r="Y238">
            <v>1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3104</v>
          </cell>
          <cell r="E239" t="str">
            <v>入　江</v>
          </cell>
          <cell r="F239" t="str">
            <v>藤　井</v>
          </cell>
          <cell r="G239">
            <v>19</v>
          </cell>
          <cell r="H239">
            <v>2102</v>
          </cell>
          <cell r="I239" t="str">
            <v>橋　本</v>
          </cell>
          <cell r="J239">
            <v>21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4</v>
          </cell>
          <cell r="X239">
            <v>2</v>
          </cell>
          <cell r="Y239">
            <v>1</v>
          </cell>
          <cell r="Z239">
            <v>1</v>
          </cell>
          <cell r="AA239">
            <v>1</v>
          </cell>
          <cell r="AB239">
            <v>1</v>
          </cell>
          <cell r="AC239" t="str">
            <v>×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1905</v>
          </cell>
          <cell r="E240" t="str">
            <v>貞　方</v>
          </cell>
          <cell r="F240" t="str">
            <v>大手高</v>
          </cell>
          <cell r="G240">
            <v>18</v>
          </cell>
          <cell r="H240">
            <v>1801</v>
          </cell>
          <cell r="I240" t="str">
            <v>齊　藤</v>
          </cell>
          <cell r="J240">
            <v>18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4</v>
          </cell>
          <cell r="X240">
            <v>2</v>
          </cell>
          <cell r="Y240">
            <v>1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2905</v>
          </cell>
          <cell r="E241" t="str">
            <v>大　原</v>
          </cell>
          <cell r="F241" t="str">
            <v>丸城西</v>
          </cell>
          <cell r="G241">
            <v>17</v>
          </cell>
          <cell r="H241">
            <v>1007</v>
          </cell>
          <cell r="I241" t="str">
            <v>村　上</v>
          </cell>
          <cell r="J241">
            <v>10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4</v>
          </cell>
          <cell r="X241">
            <v>2</v>
          </cell>
          <cell r="Y241">
            <v>1</v>
          </cell>
          <cell r="Z241">
            <v>1</v>
          </cell>
          <cell r="AA241">
            <v>0</v>
          </cell>
          <cell r="AB241">
            <v>0</v>
          </cell>
          <cell r="AC241" t="str">
            <v>×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2</v>
          </cell>
          <cell r="C242" t="str">
            <v>①</v>
          </cell>
          <cell r="D242">
            <v>4505</v>
          </cell>
          <cell r="E242" t="str">
            <v>大　西</v>
          </cell>
          <cell r="F242" t="str">
            <v>高専詫</v>
          </cell>
          <cell r="G242">
            <v>16</v>
          </cell>
          <cell r="H242">
            <v>1301</v>
          </cell>
          <cell r="I242" t="str">
            <v>黒　島</v>
          </cell>
          <cell r="J242">
            <v>13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4</v>
          </cell>
          <cell r="X242">
            <v>2</v>
          </cell>
          <cell r="Y242">
            <v>1</v>
          </cell>
          <cell r="Z242">
            <v>1</v>
          </cell>
          <cell r="AA242">
            <v>1</v>
          </cell>
          <cell r="AB242">
            <v>0</v>
          </cell>
          <cell r="AC242" t="str">
            <v>×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2</v>
          </cell>
          <cell r="C243" t="str">
            <v>①</v>
          </cell>
          <cell r="D243">
            <v>1306</v>
          </cell>
          <cell r="E243" t="str">
            <v>大　平</v>
          </cell>
          <cell r="F243" t="str">
            <v>高松一</v>
          </cell>
          <cell r="G243">
            <v>15</v>
          </cell>
          <cell r="H243">
            <v>2103</v>
          </cell>
          <cell r="I243" t="str">
            <v>藤　原</v>
          </cell>
          <cell r="J243">
            <v>21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4</v>
          </cell>
          <cell r="X243">
            <v>2</v>
          </cell>
          <cell r="Y243">
            <v>1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2</v>
          </cell>
          <cell r="C244" t="str">
            <v>①</v>
          </cell>
          <cell r="D244">
            <v>204</v>
          </cell>
          <cell r="E244" t="str">
            <v>更　紗</v>
          </cell>
          <cell r="F244" t="str">
            <v>三本松</v>
          </cell>
          <cell r="G244">
            <v>14</v>
          </cell>
          <cell r="H244">
            <v>3703</v>
          </cell>
          <cell r="I244" t="str">
            <v>鬼　松</v>
          </cell>
          <cell r="J244">
            <v>37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4</v>
          </cell>
          <cell r="X244">
            <v>2</v>
          </cell>
          <cell r="Y244">
            <v>1</v>
          </cell>
          <cell r="Z244">
            <v>1</v>
          </cell>
          <cell r="AA244">
            <v>0</v>
          </cell>
          <cell r="AB244">
            <v>0</v>
          </cell>
          <cell r="AC244" t="str">
            <v>×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2</v>
          </cell>
          <cell r="C245" t="str">
            <v>①</v>
          </cell>
          <cell r="D245">
            <v>3506</v>
          </cell>
          <cell r="E245" t="str">
            <v>石　川</v>
          </cell>
          <cell r="F245" t="str">
            <v>琴　平</v>
          </cell>
          <cell r="G245">
            <v>13</v>
          </cell>
          <cell r="H245">
            <v>1102</v>
          </cell>
          <cell r="I245" t="str">
            <v>久　保</v>
          </cell>
          <cell r="J245">
            <v>11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4</v>
          </cell>
          <cell r="X245">
            <v>2</v>
          </cell>
          <cell r="Y245">
            <v>1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×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2</v>
          </cell>
          <cell r="C246" t="str">
            <v>①</v>
          </cell>
          <cell r="D246">
            <v>3803</v>
          </cell>
          <cell r="E246" t="str">
            <v>炭　井</v>
          </cell>
          <cell r="F246" t="str">
            <v>笠　田</v>
          </cell>
          <cell r="G246">
            <v>12</v>
          </cell>
          <cell r="H246">
            <v>3407</v>
          </cell>
          <cell r="I246" t="str">
            <v>川　島</v>
          </cell>
          <cell r="J246">
            <v>34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4</v>
          </cell>
          <cell r="X246">
            <v>2</v>
          </cell>
          <cell r="Y246">
            <v>1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2</v>
          </cell>
          <cell r="C247" t="str">
            <v>①</v>
          </cell>
          <cell r="D247">
            <v>2205</v>
          </cell>
          <cell r="E247" t="str">
            <v>清　水</v>
          </cell>
          <cell r="F247" t="str">
            <v>農　経</v>
          </cell>
          <cell r="G247">
            <v>11</v>
          </cell>
          <cell r="H247">
            <v>1006</v>
          </cell>
          <cell r="I247" t="str">
            <v>小　川</v>
          </cell>
          <cell r="J247">
            <v>10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4</v>
          </cell>
          <cell r="X247">
            <v>2</v>
          </cell>
          <cell r="Y247">
            <v>1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2</v>
          </cell>
          <cell r="C248" t="str">
            <v>①</v>
          </cell>
          <cell r="D248">
            <v>1019</v>
          </cell>
          <cell r="E248" t="str">
            <v>森　田</v>
          </cell>
          <cell r="F248" t="str">
            <v>高中央</v>
          </cell>
          <cell r="G248">
            <v>266</v>
          </cell>
          <cell r="H248">
            <v>2003</v>
          </cell>
          <cell r="I248" t="str">
            <v>坂　本</v>
          </cell>
          <cell r="J248">
            <v>20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4</v>
          </cell>
          <cell r="X248">
            <v>2</v>
          </cell>
          <cell r="Y248">
            <v>1</v>
          </cell>
          <cell r="Z248">
            <v>0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2</v>
          </cell>
          <cell r="C249" t="str">
            <v>①</v>
          </cell>
          <cell r="D249">
            <v>2303</v>
          </cell>
          <cell r="E249" t="str">
            <v>深　川</v>
          </cell>
          <cell r="F249" t="str">
            <v>飯　山</v>
          </cell>
          <cell r="G249">
            <v>265</v>
          </cell>
          <cell r="H249">
            <v>1020</v>
          </cell>
          <cell r="I249" t="str">
            <v>寺　石</v>
          </cell>
          <cell r="J249">
            <v>10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4</v>
          </cell>
          <cell r="X249">
            <v>2</v>
          </cell>
          <cell r="Y249">
            <v>1</v>
          </cell>
          <cell r="Z249">
            <v>1</v>
          </cell>
          <cell r="AA249">
            <v>0</v>
          </cell>
          <cell r="AB249">
            <v>0</v>
          </cell>
          <cell r="AC249" t="str">
            <v>×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4010</v>
          </cell>
          <cell r="E250" t="str">
            <v>大　山</v>
          </cell>
          <cell r="F250" t="str">
            <v>観総合</v>
          </cell>
          <cell r="G250">
            <v>264</v>
          </cell>
          <cell r="H250">
            <v>3908</v>
          </cell>
          <cell r="I250" t="str">
            <v>北　山</v>
          </cell>
          <cell r="J250">
            <v>39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4</v>
          </cell>
          <cell r="X250">
            <v>2</v>
          </cell>
          <cell r="Y250">
            <v>1</v>
          </cell>
          <cell r="Z250">
            <v>0</v>
          </cell>
          <cell r="AA250">
            <v>0</v>
          </cell>
          <cell r="AB250">
            <v>0</v>
          </cell>
          <cell r="AC250" t="str">
            <v>○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2812</v>
          </cell>
          <cell r="E251" t="str">
            <v>岩　倉</v>
          </cell>
          <cell r="F251" t="str">
            <v>丸　亀</v>
          </cell>
          <cell r="G251">
            <v>263</v>
          </cell>
          <cell r="H251">
            <v>506</v>
          </cell>
          <cell r="I251" t="str">
            <v>新　名</v>
          </cell>
          <cell r="J251">
            <v>5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4</v>
          </cell>
          <cell r="X251">
            <v>2</v>
          </cell>
          <cell r="Y251">
            <v>1</v>
          </cell>
          <cell r="Z251">
            <v>1</v>
          </cell>
          <cell r="AA251">
            <v>0</v>
          </cell>
          <cell r="AB251">
            <v>0</v>
          </cell>
          <cell r="AC251" t="str">
            <v>×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1607</v>
          </cell>
          <cell r="E252" t="str">
            <v>岡　田明</v>
          </cell>
          <cell r="F252" t="str">
            <v>香中央</v>
          </cell>
          <cell r="G252">
            <v>262</v>
          </cell>
          <cell r="H252">
            <v>2410</v>
          </cell>
          <cell r="I252" t="str">
            <v>大　塚</v>
          </cell>
          <cell r="J252">
            <v>24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4</v>
          </cell>
          <cell r="X252">
            <v>2</v>
          </cell>
          <cell r="Y252">
            <v>1</v>
          </cell>
          <cell r="Z252">
            <v>1</v>
          </cell>
          <cell r="AA252">
            <v>0</v>
          </cell>
          <cell r="AB252">
            <v>0</v>
          </cell>
          <cell r="AC252" t="str">
            <v>×</v>
          </cell>
          <cell r="AD252" t="str">
            <v>×</v>
          </cell>
          <cell r="AE252" t="e">
            <v>#N/A</v>
          </cell>
          <cell r="AF252" t="str">
            <v>○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3217</v>
          </cell>
          <cell r="E253" t="str">
            <v>小　野</v>
          </cell>
          <cell r="F253" t="str">
            <v>多度津</v>
          </cell>
          <cell r="G253">
            <v>261</v>
          </cell>
          <cell r="H253">
            <v>407</v>
          </cell>
          <cell r="I253" t="str">
            <v>髙　橋</v>
          </cell>
          <cell r="J253">
            <v>4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4</v>
          </cell>
          <cell r="X253">
            <v>2</v>
          </cell>
          <cell r="Y253">
            <v>1</v>
          </cell>
          <cell r="Z253">
            <v>1</v>
          </cell>
          <cell r="AA253">
            <v>0</v>
          </cell>
          <cell r="AB253">
            <v>0</v>
          </cell>
          <cell r="AC253" t="str">
            <v>×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912</v>
          </cell>
          <cell r="E254" t="str">
            <v>渡　邉</v>
          </cell>
          <cell r="F254" t="str">
            <v>高松東</v>
          </cell>
          <cell r="G254">
            <v>260</v>
          </cell>
          <cell r="H254">
            <v>108</v>
          </cell>
          <cell r="I254" t="str">
            <v>森　田</v>
          </cell>
          <cell r="J254">
            <v>1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4</v>
          </cell>
          <cell r="X254">
            <v>2</v>
          </cell>
          <cell r="Y254">
            <v>1</v>
          </cell>
          <cell r="Z254">
            <v>1</v>
          </cell>
          <cell r="AA254">
            <v>1</v>
          </cell>
          <cell r="AB254">
            <v>1</v>
          </cell>
          <cell r="AC254" t="str">
            <v>×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713</v>
          </cell>
          <cell r="E255" t="str">
            <v>上　場</v>
          </cell>
          <cell r="F255" t="str">
            <v>三　木</v>
          </cell>
          <cell r="G255">
            <v>259</v>
          </cell>
          <cell r="H255">
            <v>1707</v>
          </cell>
          <cell r="I255" t="str">
            <v>山　田</v>
          </cell>
          <cell r="J255">
            <v>17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4</v>
          </cell>
          <cell r="X255">
            <v>2</v>
          </cell>
          <cell r="Y255">
            <v>1</v>
          </cell>
          <cell r="Z255">
            <v>0</v>
          </cell>
          <cell r="AA255">
            <v>0</v>
          </cell>
          <cell r="AB255">
            <v>0</v>
          </cell>
          <cell r="AC255" t="str">
            <v>○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1411</v>
          </cell>
          <cell r="E256" t="str">
            <v>平　田</v>
          </cell>
          <cell r="F256" t="str">
            <v>高桜井</v>
          </cell>
          <cell r="G256">
            <v>258</v>
          </cell>
          <cell r="H256">
            <v>2111</v>
          </cell>
          <cell r="I256" t="str">
            <v>漆　原</v>
          </cell>
          <cell r="J256">
            <v>21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4</v>
          </cell>
          <cell r="X256">
            <v>2</v>
          </cell>
          <cell r="Y256">
            <v>1</v>
          </cell>
          <cell r="Z256">
            <v>1</v>
          </cell>
          <cell r="AA256">
            <v>0</v>
          </cell>
          <cell r="AB256">
            <v>0</v>
          </cell>
          <cell r="AC256" t="str">
            <v>×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1807</v>
          </cell>
          <cell r="E257" t="str">
            <v>寺　島</v>
          </cell>
          <cell r="F257" t="str">
            <v>高工芸</v>
          </cell>
          <cell r="G257">
            <v>257</v>
          </cell>
          <cell r="H257">
            <v>1212</v>
          </cell>
          <cell r="I257" t="str">
            <v>久　保</v>
          </cell>
          <cell r="J257">
            <v>12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4</v>
          </cell>
          <cell r="X257">
            <v>2</v>
          </cell>
          <cell r="Y257">
            <v>1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×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1212</v>
          </cell>
          <cell r="E258" t="str">
            <v>久　保</v>
          </cell>
          <cell r="F258" t="str">
            <v>高　松</v>
          </cell>
          <cell r="G258">
            <v>256</v>
          </cell>
          <cell r="H258">
            <v>1807</v>
          </cell>
          <cell r="I258" t="str">
            <v>寺　島</v>
          </cell>
          <cell r="J258">
            <v>18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4</v>
          </cell>
          <cell r="X258">
            <v>2</v>
          </cell>
          <cell r="Y258">
            <v>1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2111</v>
          </cell>
          <cell r="E259" t="str">
            <v>漆　原</v>
          </cell>
          <cell r="F259" t="str">
            <v>高松西</v>
          </cell>
          <cell r="G259">
            <v>255</v>
          </cell>
          <cell r="H259">
            <v>1411</v>
          </cell>
          <cell r="I259" t="str">
            <v>平　田</v>
          </cell>
          <cell r="J259">
            <v>14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4</v>
          </cell>
          <cell r="X259">
            <v>2</v>
          </cell>
          <cell r="Y259">
            <v>1</v>
          </cell>
          <cell r="Z259">
            <v>1</v>
          </cell>
          <cell r="AA259">
            <v>0</v>
          </cell>
          <cell r="AB259">
            <v>0</v>
          </cell>
          <cell r="AC259" t="str">
            <v>×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1707</v>
          </cell>
          <cell r="E260" t="str">
            <v>山　田</v>
          </cell>
          <cell r="F260" t="str">
            <v>英　明</v>
          </cell>
          <cell r="G260">
            <v>254</v>
          </cell>
          <cell r="H260">
            <v>713</v>
          </cell>
          <cell r="I260" t="str">
            <v>上　場</v>
          </cell>
          <cell r="J260">
            <v>7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4</v>
          </cell>
          <cell r="X260">
            <v>2</v>
          </cell>
          <cell r="Y260">
            <v>1</v>
          </cell>
          <cell r="Z260">
            <v>0</v>
          </cell>
          <cell r="AA260">
            <v>0</v>
          </cell>
          <cell r="AB260">
            <v>0</v>
          </cell>
          <cell r="AC260" t="str">
            <v>○</v>
          </cell>
          <cell r="AD260" t="str">
            <v>×</v>
          </cell>
          <cell r="AE260" t="e">
            <v>#N/A</v>
          </cell>
          <cell r="AF260" t="str">
            <v>×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108</v>
          </cell>
          <cell r="E261" t="str">
            <v>森　田</v>
          </cell>
          <cell r="F261" t="str">
            <v>小中央</v>
          </cell>
          <cell r="G261">
            <v>253</v>
          </cell>
          <cell r="H261">
            <v>912</v>
          </cell>
          <cell r="I261" t="str">
            <v>渡　邉</v>
          </cell>
          <cell r="J261">
            <v>9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>
            <v>1</v>
          </cell>
          <cell r="R261">
            <v>4</v>
          </cell>
          <cell r="S261">
            <v>4</v>
          </cell>
          <cell r="T261">
            <v>4</v>
          </cell>
          <cell r="U261">
            <v>4</v>
          </cell>
          <cell r="V261">
            <v>4</v>
          </cell>
          <cell r="W261">
            <v>4</v>
          </cell>
          <cell r="X261">
            <v>2</v>
          </cell>
          <cell r="Y261">
            <v>1</v>
          </cell>
          <cell r="Z261">
            <v>1</v>
          </cell>
          <cell r="AA261">
            <v>1</v>
          </cell>
          <cell r="AB261">
            <v>1</v>
          </cell>
          <cell r="AC261" t="str">
            <v>×</v>
          </cell>
          <cell r="AD261" t="str">
            <v>×</v>
          </cell>
          <cell r="AE261" t="e">
            <v>#N/A</v>
          </cell>
          <cell r="AF261" t="str">
            <v>×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407</v>
          </cell>
          <cell r="E262" t="str">
            <v>髙　橋</v>
          </cell>
          <cell r="F262" t="str">
            <v>藤井寒</v>
          </cell>
          <cell r="G262">
            <v>252</v>
          </cell>
          <cell r="H262">
            <v>3217</v>
          </cell>
          <cell r="I262" t="str">
            <v>小　野</v>
          </cell>
          <cell r="J262">
            <v>32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4</v>
          </cell>
          <cell r="X262">
            <v>2</v>
          </cell>
          <cell r="Y262">
            <v>1</v>
          </cell>
          <cell r="Z262">
            <v>1</v>
          </cell>
          <cell r="AA262">
            <v>0</v>
          </cell>
          <cell r="AB262">
            <v>0</v>
          </cell>
          <cell r="AC262" t="str">
            <v>×</v>
          </cell>
          <cell r="AD262" t="str">
            <v>×</v>
          </cell>
          <cell r="AE262" t="e">
            <v>#N/A</v>
          </cell>
          <cell r="AF262" t="str">
            <v>×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2410</v>
          </cell>
          <cell r="E263" t="str">
            <v>大　塚</v>
          </cell>
          <cell r="F263" t="str">
            <v>坂　出</v>
          </cell>
          <cell r="G263">
            <v>251</v>
          </cell>
          <cell r="H263">
            <v>1607</v>
          </cell>
          <cell r="I263" t="str">
            <v>岡　田明</v>
          </cell>
          <cell r="J263">
            <v>16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4</v>
          </cell>
          <cell r="X263">
            <v>2</v>
          </cell>
          <cell r="Y263">
            <v>1</v>
          </cell>
          <cell r="Z263">
            <v>1</v>
          </cell>
          <cell r="AA263">
            <v>0</v>
          </cell>
          <cell r="AB263">
            <v>0</v>
          </cell>
          <cell r="AC263" t="str">
            <v>×</v>
          </cell>
          <cell r="AD263" t="str">
            <v>×</v>
          </cell>
          <cell r="AE263" t="e">
            <v>#N/A</v>
          </cell>
          <cell r="AF263" t="str">
            <v>×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506</v>
          </cell>
          <cell r="E264" t="str">
            <v>新　名</v>
          </cell>
          <cell r="F264" t="str">
            <v>石　田</v>
          </cell>
          <cell r="G264">
            <v>250</v>
          </cell>
          <cell r="H264">
            <v>2812</v>
          </cell>
          <cell r="I264" t="str">
            <v>岩　倉</v>
          </cell>
          <cell r="J264">
            <v>28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4</v>
          </cell>
          <cell r="X264">
            <v>2</v>
          </cell>
          <cell r="Y264">
            <v>1</v>
          </cell>
          <cell r="Z264">
            <v>1</v>
          </cell>
          <cell r="AA264">
            <v>0</v>
          </cell>
          <cell r="AB264">
            <v>0</v>
          </cell>
          <cell r="AC264" t="str">
            <v>×</v>
          </cell>
          <cell r="AD264" t="str">
            <v>×</v>
          </cell>
          <cell r="AE264" t="e">
            <v>#N/A</v>
          </cell>
          <cell r="AF264" t="str">
            <v>○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3908</v>
          </cell>
          <cell r="E265" t="str">
            <v>北　山</v>
          </cell>
          <cell r="F265" t="str">
            <v>観　一</v>
          </cell>
          <cell r="G265">
            <v>249</v>
          </cell>
          <cell r="H265">
            <v>4010</v>
          </cell>
          <cell r="I265" t="str">
            <v>大　山</v>
          </cell>
          <cell r="J265">
            <v>40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4</v>
          </cell>
          <cell r="X265">
            <v>2</v>
          </cell>
          <cell r="Y265">
            <v>1</v>
          </cell>
          <cell r="Z265">
            <v>0</v>
          </cell>
          <cell r="AA265">
            <v>0</v>
          </cell>
          <cell r="AB265">
            <v>0</v>
          </cell>
          <cell r="AC265" t="str">
            <v>○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2</v>
          </cell>
          <cell r="C266" t="str">
            <v>①</v>
          </cell>
          <cell r="D266">
            <v>1020</v>
          </cell>
          <cell r="E266" t="str">
            <v>寺　石</v>
          </cell>
          <cell r="F266" t="str">
            <v>高中央</v>
          </cell>
          <cell r="G266">
            <v>248</v>
          </cell>
          <cell r="H266">
            <v>2303</v>
          </cell>
          <cell r="I266" t="str">
            <v>深　川</v>
          </cell>
          <cell r="J266">
            <v>23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4</v>
          </cell>
          <cell r="X266">
            <v>2</v>
          </cell>
          <cell r="Y266">
            <v>1</v>
          </cell>
          <cell r="Z266">
            <v>1</v>
          </cell>
          <cell r="AA266">
            <v>0</v>
          </cell>
          <cell r="AB266">
            <v>0</v>
          </cell>
          <cell r="AC266" t="str">
            <v>×</v>
          </cell>
          <cell r="AD266" t="str">
            <v>×</v>
          </cell>
          <cell r="AE266" t="e">
            <v>#N/A</v>
          </cell>
          <cell r="AF266" t="str">
            <v>○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2</v>
          </cell>
          <cell r="C267" t="str">
            <v>①</v>
          </cell>
          <cell r="D267">
            <v>2003</v>
          </cell>
          <cell r="E267" t="str">
            <v>坂　本</v>
          </cell>
          <cell r="F267" t="str">
            <v>香誠陵</v>
          </cell>
          <cell r="G267">
            <v>247</v>
          </cell>
          <cell r="H267">
            <v>1019</v>
          </cell>
          <cell r="I267" t="str">
            <v>森　田</v>
          </cell>
          <cell r="J267">
            <v>10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4</v>
          </cell>
          <cell r="X267">
            <v>2</v>
          </cell>
          <cell r="Y267">
            <v>1</v>
          </cell>
          <cell r="Z267">
            <v>0</v>
          </cell>
          <cell r="AA267">
            <v>0</v>
          </cell>
          <cell r="AB267">
            <v>0</v>
          </cell>
          <cell r="AC267" t="str">
            <v>○</v>
          </cell>
          <cell r="AD267" t="str">
            <v>×</v>
          </cell>
          <cell r="AE267" t="e">
            <v>#N/A</v>
          </cell>
          <cell r="AF267" t="str">
            <v>○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C69F-90A8-43F5-AAF6-03DB56249D19}">
  <sheetPr>
    <pageSetUpPr fitToPage="1"/>
  </sheetPr>
  <dimension ref="A2:CH88"/>
  <sheetViews>
    <sheetView tabSelected="1" view="pageBreakPreview" topLeftCell="A40" zoomScale="140" zoomScaleNormal="100" zoomScaleSheetLayoutView="140" workbookViewId="0">
      <selection activeCell="N10" sqref="N10"/>
    </sheetView>
  </sheetViews>
  <sheetFormatPr defaultColWidth="1.6640625" defaultRowHeight="9" customHeight="1" x14ac:dyDescent="0.2"/>
  <cols>
    <col min="1" max="16384" width="1.6640625" style="1"/>
  </cols>
  <sheetData>
    <row r="2" spans="1:86" ht="9" customHeight="1" x14ac:dyDescent="0.2">
      <c r="J2" s="54" t="s">
        <v>67</v>
      </c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</row>
    <row r="3" spans="1:86" ht="9" customHeight="1" x14ac:dyDescent="0.2"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</row>
    <row r="4" spans="1:86" ht="9" customHeight="1" x14ac:dyDescent="0.2">
      <c r="AL4" s="53" t="s">
        <v>0</v>
      </c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BQ4" s="55" t="s">
        <v>66</v>
      </c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</row>
    <row r="5" spans="1:86" ht="9" customHeight="1" x14ac:dyDescent="0.2"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</row>
    <row r="6" spans="1:86" ht="9" customHeight="1" x14ac:dyDescent="0.2">
      <c r="AK6" s="53" t="s">
        <v>80</v>
      </c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BP6" s="2"/>
      <c r="BQ6" s="55" t="s">
        <v>65</v>
      </c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</row>
    <row r="7" spans="1:86" ht="9" customHeight="1" x14ac:dyDescent="0.2"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BP7" s="2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</row>
    <row r="8" spans="1:86" ht="9" customHeight="1" x14ac:dyDescent="0.2">
      <c r="BQ8" s="2"/>
      <c r="BR8" s="2"/>
      <c r="BS8" s="2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3"/>
    </row>
    <row r="9" spans="1:86" ht="9" customHeight="1" x14ac:dyDescent="0.2">
      <c r="BQ9" s="2"/>
      <c r="BR9" s="2"/>
      <c r="BS9" s="2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3"/>
    </row>
    <row r="10" spans="1:86" ht="9" customHeight="1" x14ac:dyDescent="0.2">
      <c r="Q10" s="53" t="s">
        <v>1</v>
      </c>
      <c r="R10" s="53"/>
      <c r="S10" s="53"/>
      <c r="T10" s="53"/>
      <c r="U10" s="53"/>
      <c r="V10" s="53"/>
      <c r="W10" s="53"/>
      <c r="X10" s="53"/>
      <c r="Y10" s="53"/>
      <c r="Z10" s="53"/>
      <c r="AA10" s="53"/>
      <c r="BG10" s="53" t="s">
        <v>2</v>
      </c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</row>
    <row r="11" spans="1:86" ht="9" customHeight="1" x14ac:dyDescent="0.2"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</row>
    <row r="12" spans="1:86" ht="9" customHeight="1" x14ac:dyDescent="0.2"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</row>
    <row r="13" spans="1:86" ht="9" customHeight="1" x14ac:dyDescent="0.2">
      <c r="CH13" s="3"/>
    </row>
    <row r="14" spans="1:86" ht="9" customHeight="1" thickBot="1" x14ac:dyDescent="0.25">
      <c r="A14" s="53" t="s">
        <v>79</v>
      </c>
      <c r="B14" s="53"/>
      <c r="C14" s="53">
        <v>1</v>
      </c>
      <c r="D14" s="53"/>
      <c r="E14" s="57" t="s">
        <v>3</v>
      </c>
      <c r="F14" s="57"/>
      <c r="G14" s="57"/>
      <c r="H14" s="57"/>
      <c r="AK14" s="57" t="s">
        <v>6</v>
      </c>
      <c r="AL14" s="57"/>
      <c r="AM14" s="57"/>
      <c r="AN14" s="57"/>
      <c r="AO14" s="53">
        <v>16</v>
      </c>
      <c r="AP14" s="53"/>
      <c r="AU14" s="53">
        <v>1</v>
      </c>
      <c r="AV14" s="53"/>
      <c r="AW14" s="58" t="s">
        <v>4</v>
      </c>
      <c r="AX14" s="58"/>
      <c r="AY14" s="58"/>
      <c r="AZ14" s="58"/>
      <c r="BY14" s="57" t="s">
        <v>5</v>
      </c>
      <c r="BZ14" s="57"/>
      <c r="CA14" s="57"/>
      <c r="CB14" s="57"/>
      <c r="CC14" s="53">
        <v>9</v>
      </c>
      <c r="CD14" s="53"/>
      <c r="CE14" s="53" t="s">
        <v>79</v>
      </c>
      <c r="CF14" s="53"/>
      <c r="CH14" s="3"/>
    </row>
    <row r="15" spans="1:86" ht="9" customHeight="1" thickTop="1" thickBot="1" x14ac:dyDescent="0.25">
      <c r="A15" s="53"/>
      <c r="B15" s="53"/>
      <c r="C15" s="53"/>
      <c r="D15" s="53"/>
      <c r="E15" s="57"/>
      <c r="F15" s="57"/>
      <c r="G15" s="57"/>
      <c r="H15" s="57"/>
      <c r="I15" s="34"/>
      <c r="J15" s="34"/>
      <c r="K15" s="34"/>
      <c r="L15" s="34"/>
      <c r="M15" s="44"/>
      <c r="AF15" s="35"/>
      <c r="AG15" s="34"/>
      <c r="AH15" s="34"/>
      <c r="AI15" s="41"/>
      <c r="AJ15" s="41"/>
      <c r="AK15" s="57"/>
      <c r="AL15" s="57"/>
      <c r="AM15" s="57"/>
      <c r="AN15" s="57"/>
      <c r="AO15" s="53"/>
      <c r="AP15" s="53"/>
      <c r="AU15" s="53"/>
      <c r="AV15" s="53"/>
      <c r="AW15" s="58"/>
      <c r="AX15" s="58"/>
      <c r="AY15" s="58"/>
      <c r="AZ15" s="58"/>
      <c r="BA15" s="41"/>
      <c r="BB15" s="41"/>
      <c r="BC15" s="44"/>
      <c r="BV15" s="35"/>
      <c r="BW15" s="34"/>
      <c r="BX15" s="34"/>
      <c r="BY15" s="57"/>
      <c r="BZ15" s="57"/>
      <c r="CA15" s="57"/>
      <c r="CB15" s="57"/>
      <c r="CC15" s="53"/>
      <c r="CD15" s="53"/>
      <c r="CE15" s="53"/>
      <c r="CF15" s="53"/>
    </row>
    <row r="16" spans="1:86" ht="9" customHeight="1" thickTop="1" thickBot="1" x14ac:dyDescent="0.25">
      <c r="C16" s="53">
        <v>2</v>
      </c>
      <c r="D16" s="53"/>
      <c r="E16" s="57" t="s">
        <v>40</v>
      </c>
      <c r="F16" s="57"/>
      <c r="G16" s="57"/>
      <c r="H16" s="57"/>
      <c r="N16" s="40"/>
      <c r="O16" s="34"/>
      <c r="P16" s="34"/>
      <c r="Q16" s="36"/>
      <c r="S16" s="9"/>
      <c r="T16" s="59">
        <v>1</v>
      </c>
      <c r="U16" s="60"/>
      <c r="X16" s="61">
        <v>3</v>
      </c>
      <c r="Y16" s="59"/>
      <c r="Z16" s="10"/>
      <c r="AB16" s="43"/>
      <c r="AC16" s="34"/>
      <c r="AD16" s="34"/>
      <c r="AE16" s="37"/>
      <c r="AI16" s="11"/>
      <c r="AJ16" s="11"/>
      <c r="AK16" s="57" t="s">
        <v>35</v>
      </c>
      <c r="AL16" s="57"/>
      <c r="AM16" s="57"/>
      <c r="AN16" s="57"/>
      <c r="AO16" s="53">
        <v>17</v>
      </c>
      <c r="AP16" s="53"/>
      <c r="AW16" s="57"/>
      <c r="AX16" s="57"/>
      <c r="AY16" s="57"/>
      <c r="AZ16" s="57"/>
      <c r="BC16" s="43"/>
      <c r="BV16" s="36"/>
      <c r="BY16" s="57"/>
      <c r="BZ16" s="57"/>
      <c r="CA16" s="57"/>
      <c r="CB16" s="57"/>
      <c r="CC16" s="53"/>
      <c r="CD16" s="53"/>
    </row>
    <row r="17" spans="3:82" ht="9" customHeight="1" thickTop="1" thickBot="1" x14ac:dyDescent="0.25">
      <c r="C17" s="53"/>
      <c r="D17" s="53"/>
      <c r="E17" s="57"/>
      <c r="F17" s="57"/>
      <c r="G17" s="57"/>
      <c r="H17" s="57"/>
      <c r="I17" s="41"/>
      <c r="J17" s="42"/>
      <c r="M17" s="9"/>
      <c r="Q17" s="36"/>
      <c r="S17" s="9"/>
      <c r="T17" s="59"/>
      <c r="U17" s="60"/>
      <c r="X17" s="61"/>
      <c r="Y17" s="59"/>
      <c r="Z17" s="10"/>
      <c r="AB17" s="43"/>
      <c r="AF17" s="10"/>
      <c r="AH17" s="9"/>
      <c r="AK17" s="57"/>
      <c r="AL17" s="57"/>
      <c r="AM17" s="57"/>
      <c r="AN17" s="57"/>
      <c r="AO17" s="53"/>
      <c r="AP17" s="53"/>
      <c r="AW17" s="57"/>
      <c r="AX17" s="57"/>
      <c r="AY17" s="57"/>
      <c r="AZ17" s="57"/>
      <c r="BC17" s="9"/>
      <c r="BD17" s="34"/>
      <c r="BE17" s="34"/>
      <c r="BF17" s="44"/>
      <c r="BJ17" s="61">
        <v>1</v>
      </c>
      <c r="BK17" s="60"/>
      <c r="BN17" s="61">
        <v>3</v>
      </c>
      <c r="BO17" s="59"/>
      <c r="BP17" s="10"/>
      <c r="BR17" s="43"/>
      <c r="BS17" s="34"/>
      <c r="BT17" s="34"/>
      <c r="BU17" s="37"/>
      <c r="BY17" s="57"/>
      <c r="BZ17" s="57"/>
      <c r="CA17" s="57"/>
      <c r="CB17" s="57"/>
      <c r="CC17" s="53"/>
      <c r="CD17" s="53"/>
    </row>
    <row r="18" spans="3:82" ht="9" customHeight="1" thickTop="1" thickBot="1" x14ac:dyDescent="0.25">
      <c r="C18" s="53">
        <v>3</v>
      </c>
      <c r="D18" s="53"/>
      <c r="E18" s="57" t="s">
        <v>64</v>
      </c>
      <c r="F18" s="57"/>
      <c r="G18" s="57"/>
      <c r="H18" s="57"/>
      <c r="I18" s="11"/>
      <c r="J18" s="11"/>
      <c r="K18" s="49"/>
      <c r="L18" s="34"/>
      <c r="M18" s="34"/>
      <c r="Q18" s="36"/>
      <c r="S18" s="9"/>
      <c r="T18" s="62" t="s">
        <v>70</v>
      </c>
      <c r="U18" s="63"/>
      <c r="X18" s="64" t="s">
        <v>6</v>
      </c>
      <c r="Y18" s="62"/>
      <c r="Z18" s="10"/>
      <c r="AB18" s="43"/>
      <c r="AF18" s="34"/>
      <c r="AG18" s="34"/>
      <c r="AH18" s="34"/>
      <c r="AI18" s="38"/>
      <c r="AJ18" s="39"/>
      <c r="AK18" s="57" t="s">
        <v>31</v>
      </c>
      <c r="AL18" s="57"/>
      <c r="AM18" s="57"/>
      <c r="AN18" s="57"/>
      <c r="AO18" s="53">
        <v>18</v>
      </c>
      <c r="AP18" s="53"/>
      <c r="AU18" s="53">
        <v>2</v>
      </c>
      <c r="AV18" s="53"/>
      <c r="AW18" s="57" t="s">
        <v>46</v>
      </c>
      <c r="AX18" s="57"/>
      <c r="AY18" s="57"/>
      <c r="AZ18" s="57"/>
      <c r="BA18" s="11"/>
      <c r="BB18" s="11"/>
      <c r="BC18" s="7"/>
      <c r="BF18" s="43"/>
      <c r="BJ18" s="61"/>
      <c r="BK18" s="60"/>
      <c r="BN18" s="61"/>
      <c r="BO18" s="59"/>
      <c r="BP18" s="10"/>
      <c r="BR18" s="43"/>
      <c r="BU18" s="9"/>
      <c r="BV18" s="4"/>
      <c r="BW18" s="4"/>
      <c r="BX18" s="4"/>
      <c r="BY18" s="57" t="s">
        <v>44</v>
      </c>
      <c r="BZ18" s="57"/>
      <c r="CA18" s="57"/>
      <c r="CB18" s="57"/>
      <c r="CC18" s="53">
        <v>10</v>
      </c>
      <c r="CD18" s="53"/>
    </row>
    <row r="19" spans="3:82" ht="9" customHeight="1" thickTop="1" thickBot="1" x14ac:dyDescent="0.25">
      <c r="C19" s="53"/>
      <c r="D19" s="53"/>
      <c r="E19" s="57"/>
      <c r="F19" s="57"/>
      <c r="G19" s="57"/>
      <c r="H19" s="57"/>
      <c r="Q19" s="38"/>
      <c r="R19" s="39"/>
      <c r="S19" s="52"/>
      <c r="T19" s="62"/>
      <c r="U19" s="63"/>
      <c r="X19" s="64"/>
      <c r="Y19" s="62"/>
      <c r="Z19" s="51"/>
      <c r="AA19" s="39"/>
      <c r="AB19" s="48"/>
      <c r="AI19" s="8"/>
      <c r="AJ19" s="8"/>
      <c r="AK19" s="57"/>
      <c r="AL19" s="57"/>
      <c r="AM19" s="57"/>
      <c r="AN19" s="57"/>
      <c r="AO19" s="53"/>
      <c r="AP19" s="53"/>
      <c r="AU19" s="53"/>
      <c r="AV19" s="53"/>
      <c r="AW19" s="57"/>
      <c r="AX19" s="57"/>
      <c r="AY19" s="57"/>
      <c r="AZ19" s="57"/>
      <c r="BF19" s="43"/>
      <c r="BJ19" s="65" t="s">
        <v>69</v>
      </c>
      <c r="BK19" s="66"/>
      <c r="BN19" s="64" t="s">
        <v>72</v>
      </c>
      <c r="BO19" s="62"/>
      <c r="BP19" s="10"/>
      <c r="BR19" s="43"/>
      <c r="BY19" s="57"/>
      <c r="BZ19" s="57"/>
      <c r="CA19" s="57"/>
      <c r="CB19" s="57"/>
      <c r="CC19" s="53"/>
      <c r="CD19" s="53"/>
    </row>
    <row r="20" spans="3:82" ht="9" customHeight="1" thickTop="1" thickBot="1" x14ac:dyDescent="0.25">
      <c r="C20" s="53">
        <v>4</v>
      </c>
      <c r="D20" s="53"/>
      <c r="E20" s="57" t="s">
        <v>63</v>
      </c>
      <c r="F20" s="57"/>
      <c r="G20" s="57"/>
      <c r="H20" s="57"/>
      <c r="Q20" s="10"/>
      <c r="T20" s="64"/>
      <c r="U20" s="63"/>
      <c r="X20" s="64"/>
      <c r="Y20" s="63"/>
      <c r="AB20" s="9"/>
      <c r="AC20" s="10"/>
      <c r="AI20" s="8"/>
      <c r="AJ20" s="8"/>
      <c r="AK20" s="57" t="s">
        <v>43</v>
      </c>
      <c r="AL20" s="57"/>
      <c r="AM20" s="57"/>
      <c r="AN20" s="57"/>
      <c r="AO20" s="53">
        <v>19</v>
      </c>
      <c r="AP20" s="53"/>
      <c r="AW20" s="57"/>
      <c r="AX20" s="57"/>
      <c r="AY20" s="57"/>
      <c r="AZ20" s="57"/>
      <c r="BF20" s="43"/>
      <c r="BJ20" s="65"/>
      <c r="BK20" s="66"/>
      <c r="BN20" s="64"/>
      <c r="BO20" s="62"/>
      <c r="BP20" s="51"/>
      <c r="BQ20" s="39"/>
      <c r="BR20" s="48"/>
      <c r="BY20" s="57"/>
      <c r="BZ20" s="57"/>
      <c r="CA20" s="57"/>
      <c r="CB20" s="57"/>
      <c r="CC20" s="53"/>
      <c r="CD20" s="53"/>
    </row>
    <row r="21" spans="3:82" ht="9" customHeight="1" thickTop="1" thickBot="1" x14ac:dyDescent="0.25">
      <c r="C21" s="53"/>
      <c r="D21" s="53"/>
      <c r="E21" s="57"/>
      <c r="F21" s="57"/>
      <c r="G21" s="57"/>
      <c r="H21" s="57"/>
      <c r="I21" s="12"/>
      <c r="J21" s="13"/>
      <c r="K21" s="50"/>
      <c r="Q21" s="10"/>
      <c r="T21" s="64"/>
      <c r="U21" s="63"/>
      <c r="X21" s="64"/>
      <c r="Y21" s="63"/>
      <c r="AC21" s="10"/>
      <c r="AI21" s="35"/>
      <c r="AJ21" s="34"/>
      <c r="AK21" s="57"/>
      <c r="AL21" s="57"/>
      <c r="AM21" s="57"/>
      <c r="AN21" s="57"/>
      <c r="AO21" s="53"/>
      <c r="AP21" s="53"/>
      <c r="AW21" s="57"/>
      <c r="AX21" s="57"/>
      <c r="AY21" s="57"/>
      <c r="AZ21" s="57"/>
      <c r="BG21" s="40"/>
      <c r="BH21" s="34"/>
      <c r="BI21" s="37"/>
      <c r="BJ21" s="67"/>
      <c r="BK21" s="66"/>
      <c r="BN21" s="64"/>
      <c r="BO21" s="63"/>
      <c r="BR21" s="9"/>
      <c r="BY21" s="57"/>
      <c r="BZ21" s="57"/>
      <c r="CA21" s="57"/>
      <c r="CB21" s="57"/>
      <c r="CC21" s="53"/>
      <c r="CD21" s="53"/>
    </row>
    <row r="22" spans="3:82" ht="9" customHeight="1" thickTop="1" thickBot="1" x14ac:dyDescent="0.25">
      <c r="C22" s="53">
        <v>5</v>
      </c>
      <c r="D22" s="53"/>
      <c r="E22" s="57" t="s">
        <v>48</v>
      </c>
      <c r="F22" s="57"/>
      <c r="G22" s="57"/>
      <c r="H22" s="57"/>
      <c r="I22" s="45"/>
      <c r="J22" s="45"/>
      <c r="K22" s="35"/>
      <c r="L22" s="34"/>
      <c r="M22" s="37"/>
      <c r="Q22" s="10"/>
      <c r="T22" s="64"/>
      <c r="U22" s="63"/>
      <c r="X22" s="64"/>
      <c r="Y22" s="63"/>
      <c r="AC22" s="10"/>
      <c r="AE22" s="43"/>
      <c r="AF22" s="34"/>
      <c r="AG22" s="34"/>
      <c r="AH22" s="37"/>
      <c r="AI22" s="4"/>
      <c r="AJ22" s="4"/>
      <c r="AK22" s="57" t="s">
        <v>29</v>
      </c>
      <c r="AL22" s="57"/>
      <c r="AM22" s="57"/>
      <c r="AN22" s="57"/>
      <c r="AO22" s="53">
        <v>20</v>
      </c>
      <c r="AP22" s="53"/>
      <c r="AU22" s="53">
        <v>3</v>
      </c>
      <c r="AV22" s="53"/>
      <c r="AW22" s="57" t="s">
        <v>40</v>
      </c>
      <c r="AX22" s="57"/>
      <c r="AY22" s="57"/>
      <c r="AZ22" s="57"/>
      <c r="BF22" s="9"/>
      <c r="BJ22" s="65"/>
      <c r="BK22" s="66"/>
      <c r="BN22" s="64"/>
      <c r="BO22" s="63"/>
      <c r="BR22" s="9"/>
      <c r="BV22" s="4"/>
      <c r="BW22" s="4"/>
      <c r="BX22" s="4"/>
      <c r="BY22" s="57" t="s">
        <v>31</v>
      </c>
      <c r="BZ22" s="57"/>
      <c r="CA22" s="57"/>
      <c r="CB22" s="57"/>
      <c r="CC22" s="53">
        <v>11</v>
      </c>
      <c r="CD22" s="53"/>
    </row>
    <row r="23" spans="3:82" ht="9" customHeight="1" thickTop="1" thickBot="1" x14ac:dyDescent="0.25">
      <c r="C23" s="53"/>
      <c r="D23" s="53"/>
      <c r="E23" s="57"/>
      <c r="F23" s="57"/>
      <c r="G23" s="57"/>
      <c r="H23" s="57"/>
      <c r="N23" s="10"/>
      <c r="Q23" s="10"/>
      <c r="T23" s="64"/>
      <c r="U23" s="63"/>
      <c r="X23" s="64"/>
      <c r="Y23" s="63"/>
      <c r="AC23" s="51"/>
      <c r="AD23" s="39"/>
      <c r="AE23" s="48"/>
      <c r="AI23" s="8"/>
      <c r="AJ23" s="8"/>
      <c r="AK23" s="57"/>
      <c r="AL23" s="57"/>
      <c r="AM23" s="57"/>
      <c r="AN23" s="57"/>
      <c r="AO23" s="53"/>
      <c r="AP23" s="53"/>
      <c r="AU23" s="53"/>
      <c r="AV23" s="53"/>
      <c r="AW23" s="57"/>
      <c r="AX23" s="57"/>
      <c r="AY23" s="57"/>
      <c r="AZ23" s="57"/>
      <c r="BA23" s="41"/>
      <c r="BB23" s="41"/>
      <c r="BC23" s="44"/>
      <c r="BF23" s="9"/>
      <c r="BJ23" s="65"/>
      <c r="BK23" s="66"/>
      <c r="BN23" s="64"/>
      <c r="BO23" s="63"/>
      <c r="BR23" s="9"/>
      <c r="BU23" s="9"/>
      <c r="BY23" s="57"/>
      <c r="BZ23" s="57"/>
      <c r="CA23" s="57"/>
      <c r="CB23" s="57"/>
      <c r="CC23" s="53"/>
      <c r="CD23" s="53"/>
    </row>
    <row r="24" spans="3:82" ht="9" customHeight="1" thickTop="1" thickBot="1" x14ac:dyDescent="0.25">
      <c r="C24" s="53">
        <v>6</v>
      </c>
      <c r="D24" s="53"/>
      <c r="E24" s="57" t="s">
        <v>62</v>
      </c>
      <c r="F24" s="57"/>
      <c r="G24" s="57"/>
      <c r="H24" s="57"/>
      <c r="I24" s="4"/>
      <c r="J24" s="4"/>
      <c r="N24" s="35"/>
      <c r="O24" s="34"/>
      <c r="P24" s="34"/>
      <c r="AF24" s="10"/>
      <c r="AI24" s="11"/>
      <c r="AJ24" s="11"/>
      <c r="AK24" s="57" t="s">
        <v>39</v>
      </c>
      <c r="AL24" s="57"/>
      <c r="AM24" s="57"/>
      <c r="AN24" s="57"/>
      <c r="AO24" s="53">
        <v>21</v>
      </c>
      <c r="AP24" s="53"/>
      <c r="BC24" s="43"/>
      <c r="BF24" s="9"/>
      <c r="BJ24" s="65"/>
      <c r="BK24" s="66"/>
      <c r="BN24" s="64"/>
      <c r="BO24" s="63"/>
      <c r="BR24" s="9"/>
      <c r="BS24" s="10"/>
      <c r="BU24" s="9"/>
      <c r="BY24" s="68"/>
      <c r="BZ24" s="68"/>
      <c r="CA24" s="68"/>
      <c r="CB24" s="68"/>
      <c r="CC24" s="53"/>
      <c r="CD24" s="53"/>
    </row>
    <row r="25" spans="3:82" ht="9" customHeight="1" thickTop="1" thickBot="1" x14ac:dyDescent="0.25">
      <c r="C25" s="53"/>
      <c r="D25" s="53"/>
      <c r="E25" s="57"/>
      <c r="F25" s="57"/>
      <c r="G25" s="57"/>
      <c r="H25" s="57"/>
      <c r="I25" s="12"/>
      <c r="J25" s="13"/>
      <c r="K25" s="47"/>
      <c r="L25" s="39"/>
      <c r="M25" s="48"/>
      <c r="AF25" s="10"/>
      <c r="AH25" s="9"/>
      <c r="AK25" s="57"/>
      <c r="AL25" s="57"/>
      <c r="AM25" s="57"/>
      <c r="AN25" s="57"/>
      <c r="AO25" s="53"/>
      <c r="AP25" s="53"/>
      <c r="BD25" s="40"/>
      <c r="BE25" s="34"/>
      <c r="BF25" s="34"/>
      <c r="BS25" s="34"/>
      <c r="BT25" s="34"/>
      <c r="BU25" s="44"/>
      <c r="BY25" s="68"/>
      <c r="BZ25" s="68"/>
      <c r="CA25" s="68"/>
      <c r="CB25" s="68"/>
      <c r="CC25" s="53"/>
      <c r="CD25" s="53"/>
    </row>
    <row r="26" spans="3:82" ht="9" customHeight="1" thickTop="1" thickBot="1" x14ac:dyDescent="0.25">
      <c r="C26" s="53">
        <v>7</v>
      </c>
      <c r="D26" s="53"/>
      <c r="E26" s="57" t="s">
        <v>44</v>
      </c>
      <c r="F26" s="57"/>
      <c r="G26" s="57"/>
      <c r="H26" s="57"/>
      <c r="I26" s="45"/>
      <c r="J26" s="46"/>
      <c r="AF26" s="34"/>
      <c r="AG26" s="34"/>
      <c r="AH26" s="44"/>
      <c r="AI26" s="39"/>
      <c r="AJ26" s="39"/>
      <c r="AK26" s="57" t="s">
        <v>32</v>
      </c>
      <c r="AL26" s="57"/>
      <c r="AM26" s="57"/>
      <c r="AN26" s="57"/>
      <c r="AO26" s="53">
        <v>22</v>
      </c>
      <c r="AP26" s="53"/>
      <c r="AU26" s="53">
        <v>4</v>
      </c>
      <c r="AV26" s="53"/>
      <c r="AW26" s="57" t="s">
        <v>45</v>
      </c>
      <c r="AX26" s="57"/>
      <c r="AY26" s="57"/>
      <c r="AZ26" s="57"/>
      <c r="BA26" s="11"/>
      <c r="BB26" s="11"/>
      <c r="BC26" s="7"/>
      <c r="BU26" s="43"/>
      <c r="BV26" s="39"/>
      <c r="BW26" s="39"/>
      <c r="BX26" s="39"/>
      <c r="BY26" s="57" t="s">
        <v>27</v>
      </c>
      <c r="BZ26" s="57"/>
      <c r="CA26" s="57"/>
      <c r="CB26" s="57"/>
      <c r="CC26" s="53">
        <v>12</v>
      </c>
      <c r="CD26" s="53"/>
    </row>
    <row r="27" spans="3:82" ht="9" customHeight="1" thickTop="1" x14ac:dyDescent="0.2">
      <c r="C27" s="53"/>
      <c r="D27" s="53"/>
      <c r="E27" s="57"/>
      <c r="F27" s="57"/>
      <c r="G27" s="57"/>
      <c r="H27" s="57"/>
      <c r="AI27" s="8"/>
      <c r="AJ27" s="8"/>
      <c r="AK27" s="57"/>
      <c r="AL27" s="57"/>
      <c r="AM27" s="57"/>
      <c r="AN27" s="57"/>
      <c r="AO27" s="53"/>
      <c r="AP27" s="53"/>
      <c r="AU27" s="53"/>
      <c r="AV27" s="53"/>
      <c r="AW27" s="57"/>
      <c r="AX27" s="57"/>
      <c r="AY27" s="57"/>
      <c r="AZ27" s="57"/>
      <c r="BW27" s="8"/>
      <c r="BX27" s="8"/>
      <c r="BY27" s="57"/>
      <c r="BZ27" s="57"/>
      <c r="CA27" s="57"/>
      <c r="CB27" s="57"/>
      <c r="CC27" s="53"/>
      <c r="CD27" s="53"/>
    </row>
    <row r="28" spans="3:82" ht="9" customHeight="1" thickBot="1" x14ac:dyDescent="0.25">
      <c r="C28" s="53">
        <v>8</v>
      </c>
      <c r="D28" s="53"/>
      <c r="E28" s="57" t="s">
        <v>33</v>
      </c>
      <c r="F28" s="57"/>
      <c r="G28" s="57"/>
      <c r="H28" s="57"/>
      <c r="AI28" s="8"/>
      <c r="AJ28" s="8"/>
      <c r="AK28" s="57" t="s">
        <v>28</v>
      </c>
      <c r="AL28" s="57"/>
      <c r="AM28" s="57"/>
      <c r="AN28" s="57"/>
      <c r="AO28" s="53">
        <v>23</v>
      </c>
      <c r="AP28" s="53"/>
      <c r="AU28" s="53"/>
      <c r="AV28" s="53"/>
      <c r="AW28" s="57"/>
      <c r="AX28" s="57"/>
      <c r="AY28" s="57"/>
      <c r="AZ28" s="57"/>
      <c r="BW28" s="8"/>
      <c r="BX28" s="8"/>
      <c r="BY28" s="57"/>
      <c r="BZ28" s="57"/>
      <c r="CA28" s="57"/>
      <c r="CB28" s="57"/>
      <c r="CC28" s="53"/>
      <c r="CD28" s="53"/>
    </row>
    <row r="29" spans="3:82" ht="9" customHeight="1" thickTop="1" thickBot="1" x14ac:dyDescent="0.25">
      <c r="C29" s="53"/>
      <c r="D29" s="53"/>
      <c r="E29" s="57"/>
      <c r="F29" s="57"/>
      <c r="G29" s="57"/>
      <c r="H29" s="57"/>
      <c r="I29" s="41"/>
      <c r="J29" s="42"/>
      <c r="AI29" s="35"/>
      <c r="AJ29" s="34"/>
      <c r="AK29" s="57"/>
      <c r="AL29" s="57"/>
      <c r="AM29" s="57"/>
      <c r="AN29" s="57"/>
      <c r="AO29" s="53"/>
      <c r="AP29" s="53"/>
      <c r="AU29" s="53"/>
      <c r="AV29" s="53"/>
      <c r="AW29" s="57"/>
      <c r="AX29" s="57"/>
      <c r="AY29" s="57"/>
      <c r="AZ29" s="57"/>
      <c r="BY29" s="57"/>
      <c r="BZ29" s="57"/>
      <c r="CA29" s="57"/>
      <c r="CB29" s="57"/>
      <c r="CC29" s="53"/>
      <c r="CD29" s="53"/>
    </row>
    <row r="30" spans="3:82" ht="9" customHeight="1" thickTop="1" thickBot="1" x14ac:dyDescent="0.25">
      <c r="C30" s="53">
        <v>9</v>
      </c>
      <c r="D30" s="53"/>
      <c r="E30" s="57" t="s">
        <v>46</v>
      </c>
      <c r="F30" s="57"/>
      <c r="G30" s="57"/>
      <c r="H30" s="57"/>
      <c r="I30" s="11"/>
      <c r="J30" s="14"/>
      <c r="K30" s="34"/>
      <c r="L30" s="34"/>
      <c r="M30" s="44"/>
      <c r="AF30" s="35"/>
      <c r="AG30" s="34"/>
      <c r="AH30" s="37"/>
      <c r="AI30" s="4"/>
      <c r="AJ30" s="4"/>
      <c r="AK30" s="57" t="s">
        <v>41</v>
      </c>
      <c r="AL30" s="57"/>
      <c r="AM30" s="57"/>
      <c r="AN30" s="57"/>
      <c r="AO30" s="53">
        <v>24</v>
      </c>
      <c r="AP30" s="53"/>
      <c r="AU30" s="53">
        <v>5</v>
      </c>
      <c r="AV30" s="53"/>
      <c r="AW30" s="57" t="s">
        <v>43</v>
      </c>
      <c r="AX30" s="57"/>
      <c r="AY30" s="57"/>
      <c r="AZ30" s="57"/>
      <c r="BY30" s="57" t="s">
        <v>28</v>
      </c>
      <c r="BZ30" s="57"/>
      <c r="CA30" s="57"/>
      <c r="CB30" s="57"/>
      <c r="CC30" s="53">
        <v>13</v>
      </c>
      <c r="CD30" s="53"/>
    </row>
    <row r="31" spans="3:82" ht="9" customHeight="1" thickTop="1" thickBot="1" x14ac:dyDescent="0.25">
      <c r="C31" s="53"/>
      <c r="D31" s="53"/>
      <c r="E31" s="57"/>
      <c r="F31" s="57"/>
      <c r="G31" s="57"/>
      <c r="H31" s="57"/>
      <c r="M31" s="43"/>
      <c r="AF31" s="36"/>
      <c r="AI31" s="8"/>
      <c r="AJ31" s="8"/>
      <c r="AK31" s="57"/>
      <c r="AL31" s="57"/>
      <c r="AM31" s="57"/>
      <c r="AN31" s="57"/>
      <c r="AO31" s="53"/>
      <c r="AP31" s="53"/>
      <c r="AU31" s="53"/>
      <c r="AV31" s="53"/>
      <c r="AW31" s="57"/>
      <c r="AX31" s="57"/>
      <c r="AY31" s="57"/>
      <c r="AZ31" s="57"/>
      <c r="BA31" s="41"/>
      <c r="BB31" s="41"/>
      <c r="BC31" s="44"/>
      <c r="BV31" s="35"/>
      <c r="BW31" s="34"/>
      <c r="BX31" s="34"/>
      <c r="BY31" s="57"/>
      <c r="BZ31" s="57"/>
      <c r="CA31" s="57"/>
      <c r="CB31" s="57"/>
      <c r="CC31" s="53"/>
      <c r="CD31" s="53"/>
    </row>
    <row r="32" spans="3:82" ht="9" customHeight="1" thickTop="1" thickBot="1" x14ac:dyDescent="0.25">
      <c r="C32" s="53">
        <v>10</v>
      </c>
      <c r="D32" s="53"/>
      <c r="E32" s="57" t="s">
        <v>61</v>
      </c>
      <c r="F32" s="57"/>
      <c r="G32" s="57"/>
      <c r="H32" s="57"/>
      <c r="I32" s="4"/>
      <c r="J32" s="4"/>
      <c r="N32" s="40"/>
      <c r="O32" s="34"/>
      <c r="P32" s="37"/>
      <c r="T32" s="61">
        <v>4</v>
      </c>
      <c r="U32" s="60"/>
      <c r="X32" s="61">
        <v>2</v>
      </c>
      <c r="Y32" s="59"/>
      <c r="Z32" s="10"/>
      <c r="AB32" s="43"/>
      <c r="AC32" s="34"/>
      <c r="AD32" s="34"/>
      <c r="AE32" s="37"/>
      <c r="AI32" s="8"/>
      <c r="AJ32" s="8"/>
      <c r="AK32" s="57" t="s">
        <v>27</v>
      </c>
      <c r="AL32" s="57"/>
      <c r="AM32" s="57"/>
      <c r="AN32" s="57"/>
      <c r="AO32" s="53">
        <v>25</v>
      </c>
      <c r="AP32" s="53"/>
      <c r="AU32" s="53"/>
      <c r="AV32" s="53"/>
      <c r="AW32" s="57"/>
      <c r="AX32" s="57"/>
      <c r="AY32" s="57"/>
      <c r="AZ32" s="57"/>
      <c r="BC32" s="43"/>
      <c r="BS32" s="39"/>
      <c r="BT32" s="39"/>
      <c r="BU32" s="39"/>
      <c r="BV32" s="36"/>
      <c r="BY32" s="57"/>
      <c r="BZ32" s="57"/>
      <c r="CA32" s="57"/>
      <c r="CB32" s="57"/>
      <c r="CC32" s="53"/>
      <c r="CD32" s="53"/>
    </row>
    <row r="33" spans="1:84" ht="9" customHeight="1" thickTop="1" thickBot="1" x14ac:dyDescent="0.25">
      <c r="C33" s="53"/>
      <c r="D33" s="53"/>
      <c r="E33" s="57"/>
      <c r="F33" s="57"/>
      <c r="G33" s="57"/>
      <c r="H33" s="57"/>
      <c r="I33" s="12"/>
      <c r="J33" s="13"/>
      <c r="K33" s="50"/>
      <c r="N33" s="10"/>
      <c r="P33" s="9"/>
      <c r="T33" s="61"/>
      <c r="U33" s="60"/>
      <c r="X33" s="61"/>
      <c r="Y33" s="59"/>
      <c r="Z33" s="10"/>
      <c r="AB33" s="43"/>
      <c r="AF33" s="10"/>
      <c r="AI33" s="35"/>
      <c r="AJ33" s="34"/>
      <c r="AK33" s="57"/>
      <c r="AL33" s="57"/>
      <c r="AM33" s="57"/>
      <c r="AN33" s="57"/>
      <c r="AO33" s="53"/>
      <c r="AP33" s="53"/>
      <c r="AU33" s="53"/>
      <c r="AV33" s="53"/>
      <c r="AW33" s="57"/>
      <c r="AX33" s="57"/>
      <c r="AY33" s="57"/>
      <c r="AZ33" s="57"/>
      <c r="BD33" s="40"/>
      <c r="BE33" s="34"/>
      <c r="BF33" s="37"/>
      <c r="BJ33" s="61">
        <v>4</v>
      </c>
      <c r="BK33" s="60"/>
      <c r="BN33" s="61">
        <v>2</v>
      </c>
      <c r="BO33" s="60"/>
      <c r="BR33" s="9"/>
      <c r="BU33" s="9"/>
      <c r="BY33" s="57"/>
      <c r="BZ33" s="57"/>
      <c r="CA33" s="57"/>
      <c r="CB33" s="57"/>
      <c r="CC33" s="53"/>
      <c r="CD33" s="53"/>
    </row>
    <row r="34" spans="1:84" ht="9" customHeight="1" thickTop="1" thickBot="1" x14ac:dyDescent="0.25">
      <c r="C34" s="53">
        <v>11</v>
      </c>
      <c r="D34" s="53"/>
      <c r="E34" s="57" t="s">
        <v>34</v>
      </c>
      <c r="F34" s="57"/>
      <c r="G34" s="57"/>
      <c r="H34" s="57"/>
      <c r="I34" s="45"/>
      <c r="J34" s="45"/>
      <c r="K34" s="35"/>
      <c r="L34" s="34"/>
      <c r="M34" s="34"/>
      <c r="P34" s="9"/>
      <c r="T34" s="64" t="s">
        <v>5</v>
      </c>
      <c r="U34" s="63"/>
      <c r="X34" s="64" t="s">
        <v>73</v>
      </c>
      <c r="Y34" s="62"/>
      <c r="Z34" s="10"/>
      <c r="AB34" s="43"/>
      <c r="AF34" s="34"/>
      <c r="AG34" s="34"/>
      <c r="AH34" s="37"/>
      <c r="AI34" s="4"/>
      <c r="AJ34" s="4"/>
      <c r="AK34" s="57" t="s">
        <v>38</v>
      </c>
      <c r="AL34" s="57"/>
      <c r="AM34" s="57"/>
      <c r="AN34" s="57"/>
      <c r="AO34" s="53">
        <v>26</v>
      </c>
      <c r="AP34" s="53"/>
      <c r="AU34" s="53">
        <v>6</v>
      </c>
      <c r="AV34" s="53"/>
      <c r="AW34" s="57" t="s">
        <v>37</v>
      </c>
      <c r="AX34" s="57"/>
      <c r="AY34" s="57"/>
      <c r="AZ34" s="57"/>
      <c r="BA34" s="11"/>
      <c r="BB34" s="11"/>
      <c r="BC34" s="7"/>
      <c r="BF34" s="9"/>
      <c r="BJ34" s="61"/>
      <c r="BK34" s="60"/>
      <c r="BN34" s="61"/>
      <c r="BO34" s="60"/>
      <c r="BR34" s="9"/>
      <c r="BU34" s="9"/>
      <c r="BV34" s="6"/>
      <c r="BW34" s="4"/>
      <c r="BX34" s="4"/>
      <c r="BY34" s="57" t="s">
        <v>30</v>
      </c>
      <c r="BZ34" s="57"/>
      <c r="CA34" s="57"/>
      <c r="CB34" s="57"/>
      <c r="CC34" s="53">
        <v>14</v>
      </c>
      <c r="CD34" s="53"/>
    </row>
    <row r="35" spans="1:84" ht="9" customHeight="1" thickTop="1" thickBot="1" x14ac:dyDescent="0.25">
      <c r="C35" s="53"/>
      <c r="D35" s="53"/>
      <c r="E35" s="57"/>
      <c r="F35" s="57"/>
      <c r="G35" s="57"/>
      <c r="H35" s="57"/>
      <c r="I35" s="8"/>
      <c r="J35" s="8"/>
      <c r="Q35" s="10"/>
      <c r="T35" s="64"/>
      <c r="U35" s="63"/>
      <c r="X35" s="64"/>
      <c r="Y35" s="62"/>
      <c r="Z35" s="51"/>
      <c r="AA35" s="39"/>
      <c r="AB35" s="48"/>
      <c r="AI35" s="8"/>
      <c r="AJ35" s="8"/>
      <c r="AK35" s="57"/>
      <c r="AL35" s="57"/>
      <c r="AM35" s="57"/>
      <c r="AN35" s="57"/>
      <c r="AO35" s="53"/>
      <c r="AP35" s="53"/>
      <c r="AU35" s="53"/>
      <c r="AV35" s="53"/>
      <c r="AW35" s="57"/>
      <c r="AX35" s="57"/>
      <c r="AY35" s="57"/>
      <c r="AZ35" s="57"/>
      <c r="BF35" s="9"/>
      <c r="BJ35" s="64" t="s">
        <v>71</v>
      </c>
      <c r="BK35" s="63"/>
      <c r="BN35" s="64" t="s">
        <v>70</v>
      </c>
      <c r="BO35" s="63"/>
      <c r="BR35" s="9"/>
      <c r="BY35" s="57"/>
      <c r="BZ35" s="57"/>
      <c r="CA35" s="57"/>
      <c r="CB35" s="57"/>
      <c r="CC35" s="53"/>
      <c r="CD35" s="53"/>
    </row>
    <row r="36" spans="1:84" ht="9" customHeight="1" thickTop="1" thickBot="1" x14ac:dyDescent="0.25">
      <c r="C36" s="53">
        <v>12</v>
      </c>
      <c r="D36" s="53"/>
      <c r="E36" s="57" t="s">
        <v>36</v>
      </c>
      <c r="F36" s="57"/>
      <c r="G36" s="57"/>
      <c r="H36" s="57"/>
      <c r="Q36" s="35"/>
      <c r="R36" s="34"/>
      <c r="S36" s="37"/>
      <c r="T36" s="62"/>
      <c r="U36" s="63"/>
      <c r="X36" s="64"/>
      <c r="Y36" s="63"/>
      <c r="AB36" s="9"/>
      <c r="AC36" s="10"/>
      <c r="AI36" s="11"/>
      <c r="AJ36" s="11"/>
      <c r="AK36" s="57" t="s">
        <v>45</v>
      </c>
      <c r="AL36" s="57"/>
      <c r="AM36" s="57"/>
      <c r="AN36" s="57"/>
      <c r="AO36" s="53">
        <v>27</v>
      </c>
      <c r="AP36" s="53"/>
      <c r="AU36" s="53"/>
      <c r="AV36" s="53"/>
      <c r="AW36" s="57"/>
      <c r="AX36" s="57"/>
      <c r="AY36" s="57"/>
      <c r="AZ36" s="57"/>
      <c r="BF36" s="9"/>
      <c r="BG36" s="10"/>
      <c r="BJ36" s="64"/>
      <c r="BK36" s="63"/>
      <c r="BN36" s="64"/>
      <c r="BO36" s="63"/>
      <c r="BR36" s="9"/>
      <c r="BY36" s="57"/>
      <c r="BZ36" s="57"/>
      <c r="CA36" s="57"/>
      <c r="CB36" s="57"/>
      <c r="CC36" s="53"/>
      <c r="CD36" s="53"/>
    </row>
    <row r="37" spans="1:84" ht="9" customHeight="1" thickTop="1" thickBot="1" x14ac:dyDescent="0.25">
      <c r="C37" s="53"/>
      <c r="D37" s="53"/>
      <c r="E37" s="57"/>
      <c r="F37" s="57"/>
      <c r="G37" s="57"/>
      <c r="H37" s="57"/>
      <c r="I37" s="12"/>
      <c r="J37" s="13"/>
      <c r="K37" s="50"/>
      <c r="Q37" s="36"/>
      <c r="S37" s="9"/>
      <c r="T37" s="62"/>
      <c r="U37" s="63"/>
      <c r="X37" s="64"/>
      <c r="Y37" s="63"/>
      <c r="AC37" s="10"/>
      <c r="AH37" s="9"/>
      <c r="AK37" s="57"/>
      <c r="AL37" s="57"/>
      <c r="AM37" s="57"/>
      <c r="AN37" s="57"/>
      <c r="AO37" s="53"/>
      <c r="AP37" s="53"/>
      <c r="AU37" s="53"/>
      <c r="AV37" s="53"/>
      <c r="AW37" s="57"/>
      <c r="AX37" s="57"/>
      <c r="AY37" s="57"/>
      <c r="AZ37" s="57"/>
      <c r="BG37" s="35"/>
      <c r="BH37" s="34"/>
      <c r="BI37" s="37"/>
      <c r="BJ37" s="62"/>
      <c r="BK37" s="63"/>
      <c r="BN37" s="64"/>
      <c r="BO37" s="62"/>
      <c r="BP37" s="40"/>
      <c r="BQ37" s="34"/>
      <c r="BR37" s="44"/>
      <c r="BY37" s="57"/>
      <c r="BZ37" s="57"/>
      <c r="CA37" s="57"/>
      <c r="CB37" s="57"/>
      <c r="CC37" s="53"/>
      <c r="CD37" s="53"/>
    </row>
    <row r="38" spans="1:84" ht="9" customHeight="1" thickTop="1" thickBot="1" x14ac:dyDescent="0.25">
      <c r="C38" s="53">
        <v>13</v>
      </c>
      <c r="D38" s="53"/>
      <c r="E38" s="57" t="s">
        <v>30</v>
      </c>
      <c r="F38" s="57"/>
      <c r="G38" s="57"/>
      <c r="H38" s="57"/>
      <c r="I38" s="45"/>
      <c r="J38" s="45"/>
      <c r="K38" s="35"/>
      <c r="L38" s="34"/>
      <c r="M38" s="37"/>
      <c r="Q38" s="36"/>
      <c r="S38" s="9"/>
      <c r="T38" s="62"/>
      <c r="U38" s="63"/>
      <c r="X38" s="64"/>
      <c r="Y38" s="63"/>
      <c r="AC38" s="10"/>
      <c r="AF38" s="35"/>
      <c r="AG38" s="34"/>
      <c r="AH38" s="34"/>
      <c r="AI38" s="38"/>
      <c r="AJ38" s="39"/>
      <c r="AK38" s="57" t="s">
        <v>42</v>
      </c>
      <c r="AL38" s="57"/>
      <c r="AM38" s="57"/>
      <c r="AN38" s="57"/>
      <c r="AO38" s="53">
        <v>28</v>
      </c>
      <c r="AP38" s="53"/>
      <c r="AU38" s="53">
        <v>7</v>
      </c>
      <c r="AV38" s="53"/>
      <c r="AW38" s="57" t="s">
        <v>48</v>
      </c>
      <c r="AX38" s="57"/>
      <c r="AY38" s="57"/>
      <c r="AZ38" s="57"/>
      <c r="BA38" s="4"/>
      <c r="BB38" s="4"/>
      <c r="BC38" s="4"/>
      <c r="BG38" s="36"/>
      <c r="BI38" s="9"/>
      <c r="BJ38" s="62"/>
      <c r="BK38" s="63"/>
      <c r="BN38" s="64"/>
      <c r="BO38" s="62"/>
      <c r="BP38" s="10"/>
      <c r="BR38" s="43"/>
      <c r="BV38" s="4"/>
      <c r="BW38" s="4"/>
      <c r="BX38" s="4"/>
      <c r="BY38" s="57" t="s">
        <v>29</v>
      </c>
      <c r="BZ38" s="57"/>
      <c r="CA38" s="57"/>
      <c r="CB38" s="57"/>
      <c r="CC38" s="53">
        <v>15</v>
      </c>
      <c r="CD38" s="53"/>
    </row>
    <row r="39" spans="1:84" ht="9" customHeight="1" thickTop="1" thickBot="1" x14ac:dyDescent="0.25">
      <c r="C39" s="53"/>
      <c r="D39" s="53"/>
      <c r="E39" s="57"/>
      <c r="F39" s="57"/>
      <c r="G39" s="57"/>
      <c r="H39" s="57"/>
      <c r="N39" s="10"/>
      <c r="Q39" s="36"/>
      <c r="S39" s="9"/>
      <c r="T39" s="62"/>
      <c r="U39" s="63"/>
      <c r="X39" s="64"/>
      <c r="Y39" s="63"/>
      <c r="AC39" s="10"/>
      <c r="AF39" s="36"/>
      <c r="AI39" s="8"/>
      <c r="AJ39" s="8"/>
      <c r="AK39" s="57"/>
      <c r="AL39" s="57"/>
      <c r="AM39" s="57"/>
      <c r="AN39" s="57"/>
      <c r="AO39" s="53"/>
      <c r="AP39" s="53"/>
      <c r="AU39" s="53"/>
      <c r="AV39" s="53"/>
      <c r="AW39" s="57"/>
      <c r="AX39" s="57"/>
      <c r="AY39" s="57"/>
      <c r="AZ39" s="57"/>
      <c r="BA39" s="15"/>
      <c r="BB39" s="15"/>
      <c r="BC39" s="5"/>
      <c r="BG39" s="36"/>
      <c r="BI39" s="9"/>
      <c r="BJ39" s="62"/>
      <c r="BK39" s="63"/>
      <c r="BN39" s="64"/>
      <c r="BO39" s="62"/>
      <c r="BP39" s="10"/>
      <c r="BR39" s="43"/>
      <c r="BU39" s="9"/>
      <c r="BY39" s="57"/>
      <c r="BZ39" s="57"/>
      <c r="CA39" s="57"/>
      <c r="CB39" s="57"/>
      <c r="CC39" s="53"/>
      <c r="CD39" s="53"/>
    </row>
    <row r="40" spans="1:84" ht="9" customHeight="1" thickTop="1" thickBot="1" x14ac:dyDescent="0.25">
      <c r="C40" s="53">
        <v>14</v>
      </c>
      <c r="D40" s="53"/>
      <c r="E40" s="57" t="s">
        <v>47</v>
      </c>
      <c r="F40" s="57"/>
      <c r="G40" s="57"/>
      <c r="H40" s="57"/>
      <c r="I40" s="4"/>
      <c r="J40" s="4"/>
      <c r="N40" s="35"/>
      <c r="O40" s="34"/>
      <c r="P40" s="34"/>
      <c r="AC40" s="34"/>
      <c r="AD40" s="34"/>
      <c r="AE40" s="37"/>
      <c r="AF40" s="4"/>
      <c r="AG40" s="4"/>
      <c r="AH40" s="4"/>
      <c r="AI40" s="11"/>
      <c r="AJ40" s="11"/>
      <c r="AK40" s="58" t="s">
        <v>4</v>
      </c>
      <c r="AL40" s="58"/>
      <c r="AM40" s="58"/>
      <c r="AN40" s="58"/>
      <c r="AO40" s="53">
        <v>29</v>
      </c>
      <c r="AP40" s="53"/>
      <c r="BC40" s="9"/>
      <c r="BD40" s="10"/>
      <c r="BG40" s="36"/>
      <c r="BI40" s="9"/>
      <c r="BJ40" s="62"/>
      <c r="BK40" s="63"/>
      <c r="BN40" s="64"/>
      <c r="BO40" s="62"/>
      <c r="BP40" s="10"/>
      <c r="BR40" s="43"/>
      <c r="BU40" s="9"/>
      <c r="BY40" s="57"/>
      <c r="BZ40" s="57"/>
      <c r="CA40" s="57"/>
      <c r="CB40" s="57"/>
      <c r="CC40" s="53"/>
      <c r="CD40" s="53"/>
    </row>
    <row r="41" spans="1:84" ht="9" customHeight="1" thickTop="1" thickBot="1" x14ac:dyDescent="0.25">
      <c r="C41" s="53"/>
      <c r="D41" s="53"/>
      <c r="E41" s="57"/>
      <c r="F41" s="57"/>
      <c r="G41" s="57"/>
      <c r="H41" s="57"/>
      <c r="I41" s="12"/>
      <c r="J41" s="13"/>
      <c r="K41" s="47"/>
      <c r="L41" s="39"/>
      <c r="M41" s="48"/>
      <c r="AK41" s="58"/>
      <c r="AL41" s="58"/>
      <c r="AM41" s="58"/>
      <c r="AN41" s="58"/>
      <c r="AO41" s="53"/>
      <c r="AP41" s="53"/>
      <c r="BD41" s="35"/>
      <c r="BE41" s="34"/>
      <c r="BF41" s="34"/>
      <c r="BS41" s="34"/>
      <c r="BT41" s="34"/>
      <c r="BU41" s="44"/>
      <c r="BY41" s="57"/>
      <c r="BZ41" s="57"/>
      <c r="CA41" s="57"/>
      <c r="CB41" s="57"/>
      <c r="CC41" s="53"/>
      <c r="CD41" s="53"/>
    </row>
    <row r="42" spans="1:84" ht="9" customHeight="1" thickTop="1" thickBot="1" x14ac:dyDescent="0.25">
      <c r="A42" s="53" t="s">
        <v>79</v>
      </c>
      <c r="B42" s="53"/>
      <c r="C42" s="53">
        <v>15</v>
      </c>
      <c r="D42" s="53"/>
      <c r="E42" s="57" t="s">
        <v>5</v>
      </c>
      <c r="F42" s="57"/>
      <c r="G42" s="57"/>
      <c r="H42" s="57"/>
      <c r="I42" s="45"/>
      <c r="J42" s="46"/>
      <c r="AI42" s="57"/>
      <c r="AJ42" s="57"/>
      <c r="AK42" s="57"/>
      <c r="AL42" s="57"/>
      <c r="AU42" s="53">
        <v>8</v>
      </c>
      <c r="AV42" s="53"/>
      <c r="AW42" s="57" t="s">
        <v>6</v>
      </c>
      <c r="AX42" s="57"/>
      <c r="AY42" s="57"/>
      <c r="AZ42" s="57"/>
      <c r="BA42" s="45"/>
      <c r="BB42" s="45"/>
      <c r="BC42" s="48"/>
      <c r="BU42" s="43"/>
      <c r="BV42" s="39"/>
      <c r="BW42" s="39"/>
      <c r="BX42" s="39"/>
      <c r="BY42" s="57" t="s">
        <v>3</v>
      </c>
      <c r="BZ42" s="57"/>
      <c r="CA42" s="57"/>
      <c r="CB42" s="57"/>
      <c r="CC42" s="53">
        <v>16</v>
      </c>
      <c r="CD42" s="53"/>
      <c r="CE42" s="53" t="s">
        <v>79</v>
      </c>
      <c r="CF42" s="53"/>
    </row>
    <row r="43" spans="1:84" ht="9" customHeight="1" thickTop="1" x14ac:dyDescent="0.2">
      <c r="A43" s="53"/>
      <c r="B43" s="53"/>
      <c r="C43" s="53"/>
      <c r="D43" s="53"/>
      <c r="E43" s="57"/>
      <c r="F43" s="57"/>
      <c r="G43" s="57"/>
      <c r="H43" s="57"/>
      <c r="AI43" s="57"/>
      <c r="AJ43" s="57"/>
      <c r="AK43" s="57"/>
      <c r="AL43" s="57"/>
      <c r="AU43" s="53"/>
      <c r="AV43" s="53"/>
      <c r="AW43" s="57"/>
      <c r="AX43" s="57"/>
      <c r="AY43" s="57"/>
      <c r="AZ43" s="57"/>
      <c r="BW43" s="8"/>
      <c r="BX43" s="8"/>
      <c r="BY43" s="57"/>
      <c r="BZ43" s="57"/>
      <c r="CA43" s="57"/>
      <c r="CB43" s="57"/>
      <c r="CC43" s="53"/>
      <c r="CD43" s="53"/>
      <c r="CE43" s="53"/>
      <c r="CF43" s="53"/>
    </row>
    <row r="44" spans="1:84" ht="9" customHeight="1" x14ac:dyDescent="0.2">
      <c r="C44" s="53"/>
      <c r="D44" s="53"/>
      <c r="E44" s="57"/>
      <c r="F44" s="57"/>
      <c r="G44" s="57"/>
      <c r="H44" s="57"/>
      <c r="AI44" s="8"/>
      <c r="AJ44" s="8"/>
      <c r="AK44" s="57"/>
      <c r="AL44" s="57"/>
      <c r="AM44" s="57"/>
      <c r="AN44" s="57"/>
    </row>
    <row r="45" spans="1:84" ht="9" customHeight="1" x14ac:dyDescent="0.2">
      <c r="C45" s="53"/>
      <c r="D45" s="53"/>
      <c r="E45" s="57"/>
      <c r="F45" s="57"/>
      <c r="G45" s="57"/>
      <c r="H45" s="57"/>
      <c r="I45" s="8"/>
      <c r="J45" s="8"/>
      <c r="AK45" s="57"/>
      <c r="AL45" s="57"/>
      <c r="AM45" s="57"/>
      <c r="AN45" s="57"/>
    </row>
    <row r="46" spans="1:84" ht="9" customHeight="1" x14ac:dyDescent="0.2">
      <c r="C46" s="53"/>
      <c r="D46" s="53"/>
      <c r="E46" s="57"/>
      <c r="F46" s="57"/>
      <c r="G46" s="57"/>
      <c r="H46" s="57"/>
      <c r="I46" s="8"/>
      <c r="J46" s="8"/>
      <c r="AI46" s="8"/>
      <c r="AJ46" s="8"/>
      <c r="AK46" s="70"/>
      <c r="AL46" s="70"/>
      <c r="AM46" s="70"/>
      <c r="AN46" s="70"/>
      <c r="AO46" s="53"/>
      <c r="AP46" s="53"/>
      <c r="AW46" s="69" t="s">
        <v>7</v>
      </c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</row>
    <row r="47" spans="1:84" ht="9" customHeight="1" x14ac:dyDescent="0.2">
      <c r="C47" s="53"/>
      <c r="D47" s="53"/>
      <c r="E47" s="57"/>
      <c r="F47" s="57"/>
      <c r="G47" s="57"/>
      <c r="H47" s="57"/>
      <c r="AK47" s="70"/>
      <c r="AL47" s="70"/>
      <c r="AM47" s="70"/>
      <c r="AN47" s="70"/>
      <c r="AO47" s="53"/>
      <c r="AP47" s="53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</row>
    <row r="48" spans="1:84" ht="9" customHeight="1" x14ac:dyDescent="0.2">
      <c r="C48" s="53"/>
      <c r="D48" s="53"/>
      <c r="E48" s="70"/>
      <c r="F48" s="70"/>
      <c r="G48" s="70"/>
      <c r="H48" s="70"/>
      <c r="AK48" s="71"/>
      <c r="AL48" s="71"/>
      <c r="AM48" s="71"/>
      <c r="AN48" s="71"/>
      <c r="AO48" s="53"/>
      <c r="AP48" s="53"/>
      <c r="AQ48" s="53"/>
      <c r="AR48" s="53"/>
      <c r="AW48" s="53" t="s">
        <v>8</v>
      </c>
      <c r="AX48" s="53"/>
      <c r="AY48" s="53"/>
      <c r="AZ48" s="53"/>
      <c r="BA48" s="53"/>
      <c r="BE48" s="72" t="s">
        <v>9</v>
      </c>
      <c r="BF48" s="72"/>
      <c r="BG48" s="72"/>
      <c r="BH48" s="72"/>
      <c r="BL48" s="72" t="s">
        <v>10</v>
      </c>
      <c r="BM48" s="72"/>
      <c r="BN48" s="72"/>
      <c r="BO48" s="72"/>
      <c r="BS48" s="72" t="s">
        <v>11</v>
      </c>
      <c r="BT48" s="72"/>
      <c r="BU48" s="72"/>
      <c r="BV48" s="72"/>
    </row>
    <row r="49" spans="1:85" ht="9" customHeight="1" x14ac:dyDescent="0.2">
      <c r="C49" s="53"/>
      <c r="D49" s="53"/>
      <c r="E49" s="70"/>
      <c r="F49" s="70"/>
      <c r="G49" s="70"/>
      <c r="H49" s="70"/>
      <c r="AK49" s="71"/>
      <c r="AL49" s="71"/>
      <c r="AM49" s="71"/>
      <c r="AN49" s="71"/>
      <c r="AO49" s="53"/>
      <c r="AP49" s="53"/>
      <c r="AQ49" s="53"/>
      <c r="AR49" s="53"/>
      <c r="AW49" s="53"/>
      <c r="AX49" s="53"/>
      <c r="AY49" s="53"/>
      <c r="AZ49" s="53"/>
      <c r="BA49" s="53"/>
      <c r="BC49" s="53" t="s">
        <v>12</v>
      </c>
      <c r="BD49" s="53"/>
      <c r="BE49" s="72"/>
      <c r="BF49" s="72"/>
      <c r="BG49" s="72"/>
      <c r="BH49" s="72"/>
      <c r="BJ49" s="53" t="s">
        <v>13</v>
      </c>
      <c r="BK49" s="53"/>
      <c r="BL49" s="72"/>
      <c r="BM49" s="72"/>
      <c r="BN49" s="72"/>
      <c r="BO49" s="72"/>
      <c r="BQ49" s="53" t="s">
        <v>14</v>
      </c>
      <c r="BR49" s="53"/>
      <c r="BS49" s="72"/>
      <c r="BT49" s="72"/>
      <c r="BU49" s="72"/>
      <c r="BV49" s="72"/>
    </row>
    <row r="50" spans="1:85" ht="9" customHeight="1" x14ac:dyDescent="0.2">
      <c r="E50" s="16"/>
      <c r="F50" s="69" t="s">
        <v>15</v>
      </c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16"/>
      <c r="BC50" s="53"/>
      <c r="BD50" s="53"/>
      <c r="BE50" s="72" t="s">
        <v>16</v>
      </c>
      <c r="BF50" s="72"/>
      <c r="BG50" s="72"/>
      <c r="BH50" s="72"/>
      <c r="BJ50" s="53"/>
      <c r="BK50" s="53"/>
      <c r="BL50" s="72" t="s">
        <v>17</v>
      </c>
      <c r="BM50" s="72"/>
      <c r="BN50" s="72"/>
      <c r="BO50" s="72"/>
      <c r="BQ50" s="53"/>
      <c r="BR50" s="53"/>
      <c r="BS50" s="72" t="s">
        <v>18</v>
      </c>
      <c r="BT50" s="72"/>
      <c r="BU50" s="72"/>
      <c r="BV50" s="72"/>
    </row>
    <row r="51" spans="1:85" ht="9" customHeight="1" x14ac:dyDescent="0.2">
      <c r="E51" s="16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16"/>
      <c r="BE51" s="72"/>
      <c r="BF51" s="72"/>
      <c r="BG51" s="72"/>
      <c r="BH51" s="72"/>
      <c r="BL51" s="72"/>
      <c r="BM51" s="72"/>
      <c r="BN51" s="72"/>
      <c r="BO51" s="72"/>
      <c r="BS51" s="72"/>
      <c r="BT51" s="72"/>
      <c r="BU51" s="72"/>
      <c r="BV51" s="72"/>
    </row>
    <row r="52" spans="1:85" ht="9" customHeight="1" x14ac:dyDescent="0.2">
      <c r="E52" s="16"/>
      <c r="F52" s="16"/>
      <c r="G52" s="16"/>
      <c r="H52" s="16"/>
      <c r="AE52" s="16"/>
      <c r="AF52" s="16"/>
      <c r="AG52" s="16"/>
      <c r="AH52" s="16"/>
      <c r="AI52" s="16"/>
      <c r="AK52" s="16"/>
      <c r="AL52" s="16"/>
      <c r="AM52" s="16"/>
      <c r="AN52" s="16"/>
    </row>
    <row r="53" spans="1:85" ht="9" customHeight="1" x14ac:dyDescent="0.2">
      <c r="B53" s="53" t="s">
        <v>19</v>
      </c>
      <c r="C53" s="53"/>
      <c r="D53" s="53"/>
      <c r="E53" s="53"/>
      <c r="F53" s="53"/>
      <c r="G53" s="53"/>
      <c r="H53" s="53"/>
      <c r="I53" s="53"/>
      <c r="J53" s="53"/>
      <c r="K53" s="53"/>
      <c r="AT53" s="53" t="s">
        <v>20</v>
      </c>
      <c r="AU53" s="53"/>
      <c r="AV53" s="53"/>
      <c r="AW53" s="53"/>
      <c r="AX53" s="53"/>
      <c r="AY53" s="53"/>
      <c r="AZ53" s="53"/>
      <c r="BA53" s="53"/>
      <c r="BB53" s="53"/>
      <c r="BC53" s="53"/>
    </row>
    <row r="54" spans="1:85" ht="9" customHeight="1" x14ac:dyDescent="0.2">
      <c r="B54" s="53"/>
      <c r="C54" s="53"/>
      <c r="D54" s="53"/>
      <c r="E54" s="53"/>
      <c r="F54" s="53"/>
      <c r="G54" s="53"/>
      <c r="H54" s="53"/>
      <c r="I54" s="53"/>
      <c r="J54" s="53"/>
      <c r="K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</row>
    <row r="55" spans="1:85" ht="9" customHeight="1" thickBot="1" x14ac:dyDescent="0.25"/>
    <row r="56" spans="1:85" ht="9" customHeight="1" x14ac:dyDescent="0.2">
      <c r="A56" s="98"/>
      <c r="B56" s="99"/>
      <c r="C56" s="99"/>
      <c r="D56" s="99"/>
      <c r="E56" s="99"/>
      <c r="F56" s="99"/>
      <c r="G56" s="102">
        <v>1</v>
      </c>
      <c r="H56" s="103"/>
      <c r="I56" s="95" t="str">
        <f>IF(C58="","",C58)</f>
        <v>尽誠</v>
      </c>
      <c r="J56" s="95"/>
      <c r="K56" s="95"/>
      <c r="L56" s="106"/>
      <c r="M56" s="102">
        <v>2</v>
      </c>
      <c r="N56" s="103"/>
      <c r="O56" s="95" t="str">
        <f>IF(C60="","",C60)</f>
        <v>三木</v>
      </c>
      <c r="P56" s="95"/>
      <c r="Q56" s="95"/>
      <c r="R56" s="106"/>
      <c r="S56" s="102">
        <v>3</v>
      </c>
      <c r="T56" s="103"/>
      <c r="U56" s="95" t="str">
        <f>IF(C62="","",C62)</f>
        <v>高中央</v>
      </c>
      <c r="V56" s="95"/>
      <c r="W56" s="95"/>
      <c r="X56" s="106"/>
      <c r="Y56" s="102">
        <v>4</v>
      </c>
      <c r="Z56" s="103"/>
      <c r="AA56" s="95" t="str">
        <f>IF(C64="","",C64)</f>
        <v>高松商</v>
      </c>
      <c r="AB56" s="95"/>
      <c r="AC56" s="95"/>
      <c r="AD56" s="95"/>
      <c r="AE56" s="96" t="s">
        <v>21</v>
      </c>
      <c r="AF56" s="73"/>
      <c r="AG56" s="73" t="s">
        <v>22</v>
      </c>
      <c r="AH56" s="73" t="s">
        <v>23</v>
      </c>
      <c r="AI56" s="75"/>
      <c r="AJ56" s="77" t="s">
        <v>24</v>
      </c>
      <c r="AK56" s="73"/>
      <c r="AL56" s="75"/>
      <c r="AM56" s="73" t="s">
        <v>25</v>
      </c>
      <c r="AN56" s="73"/>
      <c r="AO56" s="79"/>
      <c r="AP56" s="17"/>
      <c r="AQ56" s="17"/>
      <c r="AS56" s="98"/>
      <c r="AT56" s="99"/>
      <c r="AU56" s="99"/>
      <c r="AV56" s="99"/>
      <c r="AW56" s="99"/>
      <c r="AX56" s="99"/>
      <c r="AY56" s="102">
        <v>1</v>
      </c>
      <c r="AZ56" s="103"/>
      <c r="BA56" s="107" t="str">
        <f>IF(AU58="","",AU58)</f>
        <v>四学香川西</v>
      </c>
      <c r="BB56" s="107"/>
      <c r="BC56" s="107"/>
      <c r="BD56" s="108"/>
      <c r="BE56" s="102">
        <v>2</v>
      </c>
      <c r="BF56" s="103"/>
      <c r="BG56" s="95" t="str">
        <f>IF(AU60="","",AU60)</f>
        <v>尽誠</v>
      </c>
      <c r="BH56" s="95"/>
      <c r="BI56" s="95"/>
      <c r="BJ56" s="106"/>
      <c r="BK56" s="102">
        <v>3</v>
      </c>
      <c r="BL56" s="103"/>
      <c r="BM56" s="95" t="str">
        <f>IF(AU62="","",AU62)</f>
        <v>高松商</v>
      </c>
      <c r="BN56" s="95"/>
      <c r="BO56" s="95"/>
      <c r="BP56" s="106"/>
      <c r="BQ56" s="102">
        <v>4</v>
      </c>
      <c r="BR56" s="103"/>
      <c r="BS56" s="95" t="str">
        <f>IF(AU64="","",AU64)</f>
        <v>高中央</v>
      </c>
      <c r="BT56" s="95"/>
      <c r="BU56" s="95"/>
      <c r="BV56" s="95"/>
      <c r="BW56" s="96" t="s">
        <v>21</v>
      </c>
      <c r="BX56" s="73"/>
      <c r="BY56" s="73" t="s">
        <v>22</v>
      </c>
      <c r="BZ56" s="73" t="s">
        <v>23</v>
      </c>
      <c r="CA56" s="75"/>
      <c r="CB56" s="77" t="s">
        <v>24</v>
      </c>
      <c r="CC56" s="73"/>
      <c r="CD56" s="75"/>
      <c r="CE56" s="73" t="s">
        <v>25</v>
      </c>
      <c r="CF56" s="73"/>
      <c r="CG56" s="79"/>
    </row>
    <row r="57" spans="1:85" ht="9" customHeight="1" x14ac:dyDescent="0.2">
      <c r="A57" s="100"/>
      <c r="B57" s="101"/>
      <c r="C57" s="101"/>
      <c r="D57" s="101"/>
      <c r="E57" s="101"/>
      <c r="F57" s="101"/>
      <c r="G57" s="104"/>
      <c r="H57" s="105"/>
      <c r="I57" s="86"/>
      <c r="J57" s="86"/>
      <c r="K57" s="86"/>
      <c r="L57" s="87"/>
      <c r="M57" s="104"/>
      <c r="N57" s="105"/>
      <c r="O57" s="86"/>
      <c r="P57" s="86"/>
      <c r="Q57" s="86"/>
      <c r="R57" s="87"/>
      <c r="S57" s="104"/>
      <c r="T57" s="105"/>
      <c r="U57" s="86"/>
      <c r="V57" s="86"/>
      <c r="W57" s="86"/>
      <c r="X57" s="87"/>
      <c r="Y57" s="104"/>
      <c r="Z57" s="105"/>
      <c r="AA57" s="86"/>
      <c r="AB57" s="86"/>
      <c r="AC57" s="86"/>
      <c r="AD57" s="86"/>
      <c r="AE57" s="97"/>
      <c r="AF57" s="74"/>
      <c r="AG57" s="74"/>
      <c r="AH57" s="74"/>
      <c r="AI57" s="76"/>
      <c r="AJ57" s="78"/>
      <c r="AK57" s="74"/>
      <c r="AL57" s="76"/>
      <c r="AM57" s="53"/>
      <c r="AN57" s="53"/>
      <c r="AO57" s="80"/>
      <c r="AP57" s="17"/>
      <c r="AQ57" s="17"/>
      <c r="AS57" s="100"/>
      <c r="AT57" s="101"/>
      <c r="AU57" s="101"/>
      <c r="AV57" s="101"/>
      <c r="AW57" s="101"/>
      <c r="AX57" s="101"/>
      <c r="AY57" s="104"/>
      <c r="AZ57" s="105"/>
      <c r="BA57" s="109"/>
      <c r="BB57" s="109"/>
      <c r="BC57" s="109"/>
      <c r="BD57" s="110"/>
      <c r="BE57" s="104"/>
      <c r="BF57" s="105"/>
      <c r="BG57" s="86"/>
      <c r="BH57" s="86"/>
      <c r="BI57" s="86"/>
      <c r="BJ57" s="87"/>
      <c r="BK57" s="104"/>
      <c r="BL57" s="105"/>
      <c r="BM57" s="86"/>
      <c r="BN57" s="86"/>
      <c r="BO57" s="86"/>
      <c r="BP57" s="87"/>
      <c r="BQ57" s="104"/>
      <c r="BR57" s="105"/>
      <c r="BS57" s="86"/>
      <c r="BT57" s="86"/>
      <c r="BU57" s="86"/>
      <c r="BV57" s="86"/>
      <c r="BW57" s="97"/>
      <c r="BX57" s="74"/>
      <c r="BY57" s="74"/>
      <c r="BZ57" s="74"/>
      <c r="CA57" s="76"/>
      <c r="CB57" s="78"/>
      <c r="CC57" s="74"/>
      <c r="CD57" s="76"/>
      <c r="CE57" s="53"/>
      <c r="CF57" s="53"/>
      <c r="CG57" s="80"/>
    </row>
    <row r="58" spans="1:85" ht="9" customHeight="1" x14ac:dyDescent="0.2">
      <c r="A58" s="81">
        <v>1</v>
      </c>
      <c r="B58" s="82"/>
      <c r="C58" s="84" t="str">
        <f>IF(T18="","",T18)</f>
        <v>尽誠</v>
      </c>
      <c r="D58" s="84"/>
      <c r="E58" s="84"/>
      <c r="F58" s="85"/>
      <c r="G58" s="88"/>
      <c r="H58" s="88"/>
      <c r="I58" s="88"/>
      <c r="J58" s="88"/>
      <c r="K58" s="88"/>
      <c r="L58" s="88"/>
      <c r="M58" s="89">
        <v>3</v>
      </c>
      <c r="N58" s="90"/>
      <c r="O58" s="90" t="s">
        <v>26</v>
      </c>
      <c r="P58" s="90"/>
      <c r="Q58" s="90">
        <v>0</v>
      </c>
      <c r="R58" s="93"/>
      <c r="S58" s="89">
        <v>3</v>
      </c>
      <c r="T58" s="90"/>
      <c r="U58" s="90" t="s">
        <v>26</v>
      </c>
      <c r="V58" s="90"/>
      <c r="W58" s="90">
        <v>0</v>
      </c>
      <c r="X58" s="93"/>
      <c r="Y58" s="89">
        <v>3</v>
      </c>
      <c r="Z58" s="90"/>
      <c r="AA58" s="90" t="s">
        <v>26</v>
      </c>
      <c r="AB58" s="90"/>
      <c r="AC58" s="90">
        <v>0</v>
      </c>
      <c r="AD58" s="90"/>
      <c r="AE58" s="115">
        <f>IF(AND(M58="",S58="",Y58=""),"",IF(M58=3,1,0)+IF(S58=3,1,0)+IF(Y58=3,1,0))</f>
        <v>3</v>
      </c>
      <c r="AF58" s="53"/>
      <c r="AG58" s="53" t="s">
        <v>22</v>
      </c>
      <c r="AH58" s="53">
        <f>IF(AND(Q58="",W58="",AC58=""),"",IF(Q58=3,1,0)+IF(W58=3,1,0)+IF(AC58=3,1,0))</f>
        <v>0</v>
      </c>
      <c r="AI58" s="111"/>
      <c r="AJ58" s="112">
        <f>IF(SUM(AE58,AH58)=0,"",AE58*2+AH58)</f>
        <v>6</v>
      </c>
      <c r="AK58" s="82"/>
      <c r="AL58" s="113"/>
      <c r="AM58" s="82">
        <f>IF(AJ58="","",RANK(AJ58,AJ$58:AL$65,0))</f>
        <v>1</v>
      </c>
      <c r="AN58" s="82"/>
      <c r="AO58" s="114"/>
      <c r="AP58" s="17"/>
      <c r="AQ58" s="17"/>
      <c r="AS58" s="81">
        <v>1</v>
      </c>
      <c r="AT58" s="82"/>
      <c r="AU58" s="116" t="str">
        <f>IF(BJ19="","",BJ19)</f>
        <v>四学香川西</v>
      </c>
      <c r="AV58" s="116"/>
      <c r="AW58" s="116"/>
      <c r="AX58" s="117"/>
      <c r="AY58" s="88"/>
      <c r="AZ58" s="88"/>
      <c r="BA58" s="88"/>
      <c r="BB58" s="88"/>
      <c r="BC58" s="88"/>
      <c r="BD58" s="88"/>
      <c r="BE58" s="89">
        <v>0</v>
      </c>
      <c r="BF58" s="90"/>
      <c r="BG58" s="90" t="s">
        <v>26</v>
      </c>
      <c r="BH58" s="90"/>
      <c r="BI58" s="90">
        <v>3</v>
      </c>
      <c r="BJ58" s="93"/>
      <c r="BK58" s="89">
        <v>1</v>
      </c>
      <c r="BL58" s="90"/>
      <c r="BM58" s="90" t="s">
        <v>26</v>
      </c>
      <c r="BN58" s="90"/>
      <c r="BO58" s="90">
        <v>3</v>
      </c>
      <c r="BP58" s="93"/>
      <c r="BQ58" s="89">
        <v>3</v>
      </c>
      <c r="BR58" s="90"/>
      <c r="BS58" s="90" t="s">
        <v>26</v>
      </c>
      <c r="BT58" s="90"/>
      <c r="BU58" s="90">
        <v>1</v>
      </c>
      <c r="BV58" s="90"/>
      <c r="BW58" s="115">
        <f>IF(AND(BE58="",BK58="",BQ58=""),"",IF(BE58=3,1,0)+IF(BK58=3,1,0)+IF(BQ58=3,1,0))</f>
        <v>1</v>
      </c>
      <c r="BX58" s="53"/>
      <c r="BY58" s="53" t="s">
        <v>22</v>
      </c>
      <c r="BZ58" s="53">
        <f>IF(AND(BI58="",BO58="",BU58=""),"",IF(BI58=3,1,0)+IF(BO58=3,1,0)+IF(BU58=3,1,0))</f>
        <v>2</v>
      </c>
      <c r="CA58" s="111"/>
      <c r="CB58" s="112">
        <f>IF(SUM(BW58,BZ58)=0,"",BW58*2+BZ58)</f>
        <v>4</v>
      </c>
      <c r="CC58" s="82"/>
      <c r="CD58" s="113"/>
      <c r="CE58" s="82">
        <f>IF(CB58="","",RANK(CB58,CB$58:CD$65,0))</f>
        <v>3</v>
      </c>
      <c r="CF58" s="82"/>
      <c r="CG58" s="114"/>
    </row>
    <row r="59" spans="1:85" ht="9" customHeight="1" x14ac:dyDescent="0.2">
      <c r="A59" s="83"/>
      <c r="B59" s="74"/>
      <c r="C59" s="86"/>
      <c r="D59" s="86"/>
      <c r="E59" s="86"/>
      <c r="F59" s="87"/>
      <c r="G59" s="88"/>
      <c r="H59" s="88"/>
      <c r="I59" s="88"/>
      <c r="J59" s="88"/>
      <c r="K59" s="88"/>
      <c r="L59" s="88"/>
      <c r="M59" s="91"/>
      <c r="N59" s="92"/>
      <c r="O59" s="92"/>
      <c r="P59" s="92"/>
      <c r="Q59" s="92"/>
      <c r="R59" s="94"/>
      <c r="S59" s="91"/>
      <c r="T59" s="92"/>
      <c r="U59" s="92"/>
      <c r="V59" s="92"/>
      <c r="W59" s="92"/>
      <c r="X59" s="94"/>
      <c r="Y59" s="91"/>
      <c r="Z59" s="92"/>
      <c r="AA59" s="92"/>
      <c r="AB59" s="92"/>
      <c r="AC59" s="92"/>
      <c r="AD59" s="92"/>
      <c r="AE59" s="97"/>
      <c r="AF59" s="74"/>
      <c r="AG59" s="74"/>
      <c r="AH59" s="74"/>
      <c r="AI59" s="76"/>
      <c r="AJ59" s="78"/>
      <c r="AK59" s="74"/>
      <c r="AL59" s="76"/>
      <c r="AM59" s="53"/>
      <c r="AN59" s="53"/>
      <c r="AO59" s="80"/>
      <c r="AP59" s="17"/>
      <c r="AQ59" s="17"/>
      <c r="AS59" s="83"/>
      <c r="AT59" s="74"/>
      <c r="AU59" s="109"/>
      <c r="AV59" s="109"/>
      <c r="AW59" s="109"/>
      <c r="AX59" s="110"/>
      <c r="AY59" s="88"/>
      <c r="AZ59" s="88"/>
      <c r="BA59" s="88"/>
      <c r="BB59" s="88"/>
      <c r="BC59" s="88"/>
      <c r="BD59" s="88"/>
      <c r="BE59" s="91"/>
      <c r="BF59" s="92"/>
      <c r="BG59" s="92"/>
      <c r="BH59" s="92"/>
      <c r="BI59" s="92"/>
      <c r="BJ59" s="94"/>
      <c r="BK59" s="91"/>
      <c r="BL59" s="92"/>
      <c r="BM59" s="92"/>
      <c r="BN59" s="92"/>
      <c r="BO59" s="92"/>
      <c r="BP59" s="94"/>
      <c r="BQ59" s="91"/>
      <c r="BR59" s="92"/>
      <c r="BS59" s="92"/>
      <c r="BT59" s="92"/>
      <c r="BU59" s="92"/>
      <c r="BV59" s="92"/>
      <c r="BW59" s="97"/>
      <c r="BX59" s="74"/>
      <c r="BY59" s="74"/>
      <c r="BZ59" s="74"/>
      <c r="CA59" s="76"/>
      <c r="CB59" s="78"/>
      <c r="CC59" s="74"/>
      <c r="CD59" s="76"/>
      <c r="CE59" s="53"/>
      <c r="CF59" s="53"/>
      <c r="CG59" s="80"/>
    </row>
    <row r="60" spans="1:85" ht="9" customHeight="1" x14ac:dyDescent="0.2">
      <c r="A60" s="81">
        <v>2</v>
      </c>
      <c r="B60" s="82"/>
      <c r="C60" s="84" t="str">
        <f>IF(X34="","",X34)</f>
        <v>三木</v>
      </c>
      <c r="D60" s="84"/>
      <c r="E60" s="84"/>
      <c r="F60" s="85"/>
      <c r="G60" s="89">
        <f>IF(Q58="","",Q58)</f>
        <v>0</v>
      </c>
      <c r="H60" s="90"/>
      <c r="I60" s="90" t="s">
        <v>26</v>
      </c>
      <c r="J60" s="90"/>
      <c r="K60" s="90">
        <f>IF(M58="","",M58)</f>
        <v>3</v>
      </c>
      <c r="L60" s="93"/>
      <c r="M60" s="88"/>
      <c r="N60" s="88"/>
      <c r="O60" s="88"/>
      <c r="P60" s="88"/>
      <c r="Q60" s="88"/>
      <c r="R60" s="88"/>
      <c r="S60" s="89">
        <v>1</v>
      </c>
      <c r="T60" s="90"/>
      <c r="U60" s="90" t="s">
        <v>26</v>
      </c>
      <c r="V60" s="90"/>
      <c r="W60" s="90">
        <v>3</v>
      </c>
      <c r="X60" s="93"/>
      <c r="Y60" s="89">
        <v>0</v>
      </c>
      <c r="Z60" s="90"/>
      <c r="AA60" s="90" t="s">
        <v>26</v>
      </c>
      <c r="AB60" s="90"/>
      <c r="AC60" s="90">
        <v>3</v>
      </c>
      <c r="AD60" s="90"/>
      <c r="AE60" s="115">
        <f>IF(AND(G60="",S60="",Y60=""),"",IF(G60=3,1,0)+IF(S60=3,1,0)+IF(Y60=3,1,0))</f>
        <v>0</v>
      </c>
      <c r="AF60" s="53"/>
      <c r="AG60" s="53" t="s">
        <v>22</v>
      </c>
      <c r="AH60" s="53">
        <f>IF(AND(K60="",W60="",AC60=""),"",IF(K60=3,1,0)+IF(W60=3,1,0)+IF(AC60=3,1,0))</f>
        <v>3</v>
      </c>
      <c r="AI60" s="111"/>
      <c r="AJ60" s="118">
        <f>IF(SUM(AE60,AH60)=0,"",AE60*2+AH60)</f>
        <v>3</v>
      </c>
      <c r="AK60" s="53"/>
      <c r="AL60" s="111"/>
      <c r="AM60" s="112">
        <f>IF(AJ60="","",RANK(AJ60,AJ$58:AL$65,0))</f>
        <v>4</v>
      </c>
      <c r="AN60" s="82"/>
      <c r="AO60" s="114"/>
      <c r="AP60" s="17"/>
      <c r="AQ60" s="17"/>
      <c r="AS60" s="81">
        <v>2</v>
      </c>
      <c r="AT60" s="82"/>
      <c r="AU60" s="84" t="str">
        <f>IF(BN35="","",BN35)</f>
        <v>尽誠</v>
      </c>
      <c r="AV60" s="84"/>
      <c r="AW60" s="84"/>
      <c r="AX60" s="85"/>
      <c r="AY60" s="89">
        <f>IF(BI58="","",BI58)</f>
        <v>3</v>
      </c>
      <c r="AZ60" s="90"/>
      <c r="BA60" s="90" t="s">
        <v>26</v>
      </c>
      <c r="BB60" s="90"/>
      <c r="BC60" s="90">
        <f>IF(BE58="","",BE58)</f>
        <v>0</v>
      </c>
      <c r="BD60" s="93"/>
      <c r="BE60" s="88"/>
      <c r="BF60" s="88"/>
      <c r="BG60" s="88"/>
      <c r="BH60" s="88"/>
      <c r="BI60" s="88"/>
      <c r="BJ60" s="88"/>
      <c r="BK60" s="89">
        <v>3</v>
      </c>
      <c r="BL60" s="90"/>
      <c r="BM60" s="90" t="s">
        <v>26</v>
      </c>
      <c r="BN60" s="90"/>
      <c r="BO60" s="90">
        <v>0</v>
      </c>
      <c r="BP60" s="93"/>
      <c r="BQ60" s="89">
        <v>3</v>
      </c>
      <c r="BR60" s="90"/>
      <c r="BS60" s="90" t="s">
        <v>26</v>
      </c>
      <c r="BT60" s="90"/>
      <c r="BU60" s="90">
        <v>0</v>
      </c>
      <c r="BV60" s="90"/>
      <c r="BW60" s="115">
        <f>IF(AND(AY60="",BK60="",BQ60=""),"",IF(AY60=3,1,0)+IF(BK60=3,1,0)+IF(BQ60=3,1,0))</f>
        <v>3</v>
      </c>
      <c r="BX60" s="53"/>
      <c r="BY60" s="53" t="s">
        <v>22</v>
      </c>
      <c r="BZ60" s="53">
        <f>IF(AND(BC60="",BO60="",BU60=""),"",IF(BC60=3,1,0)+IF(BO60=3,1,0)+IF(BU60=3,1,0))</f>
        <v>0</v>
      </c>
      <c r="CA60" s="111"/>
      <c r="CB60" s="118">
        <f>IF(SUM(BW60,BZ60)=0,"",BW60*2+BZ60)</f>
        <v>6</v>
      </c>
      <c r="CC60" s="53"/>
      <c r="CD60" s="111"/>
      <c r="CE60" s="112">
        <f>IF(CB60="","",RANK(CB60,CB$58:CD$65,0))</f>
        <v>1</v>
      </c>
      <c r="CF60" s="82"/>
      <c r="CG60" s="114"/>
    </row>
    <row r="61" spans="1:85" ht="9" customHeight="1" x14ac:dyDescent="0.2">
      <c r="A61" s="83"/>
      <c r="B61" s="74"/>
      <c r="C61" s="86"/>
      <c r="D61" s="86"/>
      <c r="E61" s="86"/>
      <c r="F61" s="87"/>
      <c r="G61" s="91"/>
      <c r="H61" s="92"/>
      <c r="I61" s="92"/>
      <c r="J61" s="92"/>
      <c r="K61" s="92"/>
      <c r="L61" s="94"/>
      <c r="M61" s="88"/>
      <c r="N61" s="88"/>
      <c r="O61" s="88"/>
      <c r="P61" s="88"/>
      <c r="Q61" s="88"/>
      <c r="R61" s="88"/>
      <c r="S61" s="91"/>
      <c r="T61" s="92"/>
      <c r="U61" s="92"/>
      <c r="V61" s="92"/>
      <c r="W61" s="92"/>
      <c r="X61" s="94"/>
      <c r="Y61" s="91"/>
      <c r="Z61" s="92"/>
      <c r="AA61" s="92"/>
      <c r="AB61" s="92"/>
      <c r="AC61" s="92"/>
      <c r="AD61" s="92"/>
      <c r="AE61" s="97"/>
      <c r="AF61" s="74"/>
      <c r="AG61" s="74"/>
      <c r="AH61" s="74"/>
      <c r="AI61" s="76"/>
      <c r="AJ61" s="78"/>
      <c r="AK61" s="74"/>
      <c r="AL61" s="76"/>
      <c r="AM61" s="78"/>
      <c r="AN61" s="74"/>
      <c r="AO61" s="119"/>
      <c r="AP61" s="17"/>
      <c r="AQ61" s="17"/>
      <c r="AS61" s="83"/>
      <c r="AT61" s="74"/>
      <c r="AU61" s="86"/>
      <c r="AV61" s="86"/>
      <c r="AW61" s="86"/>
      <c r="AX61" s="87"/>
      <c r="AY61" s="91"/>
      <c r="AZ61" s="92"/>
      <c r="BA61" s="92"/>
      <c r="BB61" s="92"/>
      <c r="BC61" s="92"/>
      <c r="BD61" s="94"/>
      <c r="BE61" s="88"/>
      <c r="BF61" s="88"/>
      <c r="BG61" s="88"/>
      <c r="BH61" s="88"/>
      <c r="BI61" s="88"/>
      <c r="BJ61" s="88"/>
      <c r="BK61" s="91"/>
      <c r="BL61" s="92"/>
      <c r="BM61" s="92"/>
      <c r="BN61" s="92"/>
      <c r="BO61" s="92"/>
      <c r="BP61" s="94"/>
      <c r="BQ61" s="91"/>
      <c r="BR61" s="92"/>
      <c r="BS61" s="92"/>
      <c r="BT61" s="92"/>
      <c r="BU61" s="92"/>
      <c r="BV61" s="92"/>
      <c r="BW61" s="97"/>
      <c r="BX61" s="74"/>
      <c r="BY61" s="74"/>
      <c r="BZ61" s="74"/>
      <c r="CA61" s="76"/>
      <c r="CB61" s="78"/>
      <c r="CC61" s="74"/>
      <c r="CD61" s="76"/>
      <c r="CE61" s="78"/>
      <c r="CF61" s="74"/>
      <c r="CG61" s="119"/>
    </row>
    <row r="62" spans="1:85" ht="9" customHeight="1" x14ac:dyDescent="0.2">
      <c r="A62" s="81">
        <v>3</v>
      </c>
      <c r="B62" s="82"/>
      <c r="C62" s="84" t="str">
        <f>IF(X18="","",X18)</f>
        <v>高中央</v>
      </c>
      <c r="D62" s="84"/>
      <c r="E62" s="84"/>
      <c r="F62" s="85"/>
      <c r="G62" s="89">
        <f>IF(W58="","",W58)</f>
        <v>0</v>
      </c>
      <c r="H62" s="90"/>
      <c r="I62" s="90" t="s">
        <v>26</v>
      </c>
      <c r="J62" s="90"/>
      <c r="K62" s="90">
        <f>IF(S58="","",S58)</f>
        <v>3</v>
      </c>
      <c r="L62" s="93"/>
      <c r="M62" s="89">
        <f>IF(W60="","",W60)</f>
        <v>3</v>
      </c>
      <c r="N62" s="90"/>
      <c r="O62" s="90" t="s">
        <v>26</v>
      </c>
      <c r="P62" s="90"/>
      <c r="Q62" s="90">
        <f>IF(S60="","",S60)</f>
        <v>1</v>
      </c>
      <c r="R62" s="93"/>
      <c r="S62" s="88"/>
      <c r="T62" s="88"/>
      <c r="U62" s="88"/>
      <c r="V62" s="88"/>
      <c r="W62" s="88"/>
      <c r="X62" s="88"/>
      <c r="Y62" s="89">
        <v>2</v>
      </c>
      <c r="Z62" s="90"/>
      <c r="AA62" s="90" t="s">
        <v>26</v>
      </c>
      <c r="AB62" s="90"/>
      <c r="AC62" s="90">
        <v>3</v>
      </c>
      <c r="AD62" s="90"/>
      <c r="AE62" s="115">
        <f>IF(AND(G62="",M62="",Y62=""),"",IF(G62=3,1,0)+IF(M62=3,1,0)+IF(Y62=3,1,0))</f>
        <v>1</v>
      </c>
      <c r="AF62" s="53"/>
      <c r="AG62" s="53" t="s">
        <v>22</v>
      </c>
      <c r="AH62" s="53">
        <f>IF(AND(K62="",Q62="",AC62=""),"",IF(K62=3,1,0)+IF(Q62=3,1,0)+IF(AC62=3,1,0))</f>
        <v>2</v>
      </c>
      <c r="AI62" s="111"/>
      <c r="AJ62" s="118">
        <f>IF(SUM(AE62,AH62)=0,"",AE62*2+AH62)</f>
        <v>4</v>
      </c>
      <c r="AK62" s="53"/>
      <c r="AL62" s="111"/>
      <c r="AM62" s="112">
        <f>IF(AJ62="","",RANK(AJ62,AJ$58:AL$65,0))</f>
        <v>3</v>
      </c>
      <c r="AN62" s="82"/>
      <c r="AO62" s="114"/>
      <c r="AP62" s="17"/>
      <c r="AQ62" s="17"/>
      <c r="AS62" s="81">
        <v>3</v>
      </c>
      <c r="AT62" s="82"/>
      <c r="AU62" s="84" t="str">
        <f>IF(BN19="","",BN19)</f>
        <v>高松商</v>
      </c>
      <c r="AV62" s="84"/>
      <c r="AW62" s="84"/>
      <c r="AX62" s="85"/>
      <c r="AY62" s="89">
        <f>IF(BO58="","",BO58)</f>
        <v>3</v>
      </c>
      <c r="AZ62" s="90"/>
      <c r="BA62" s="90" t="s">
        <v>26</v>
      </c>
      <c r="BB62" s="90"/>
      <c r="BC62" s="90">
        <f>IF(BK58="","",BK58)</f>
        <v>1</v>
      </c>
      <c r="BD62" s="93"/>
      <c r="BE62" s="89">
        <f>IF(BO60="","",BO60)</f>
        <v>0</v>
      </c>
      <c r="BF62" s="90"/>
      <c r="BG62" s="90" t="s">
        <v>26</v>
      </c>
      <c r="BH62" s="90"/>
      <c r="BI62" s="90">
        <f>IF(BK60="","",BK60)</f>
        <v>3</v>
      </c>
      <c r="BJ62" s="93"/>
      <c r="BK62" s="88"/>
      <c r="BL62" s="88"/>
      <c r="BM62" s="88"/>
      <c r="BN62" s="88"/>
      <c r="BO62" s="88"/>
      <c r="BP62" s="88"/>
      <c r="BQ62" s="89">
        <v>3</v>
      </c>
      <c r="BR62" s="90"/>
      <c r="BS62" s="90" t="s">
        <v>26</v>
      </c>
      <c r="BT62" s="90"/>
      <c r="BU62" s="90">
        <v>0</v>
      </c>
      <c r="BV62" s="90"/>
      <c r="BW62" s="115">
        <f>IF(AND(AY62="",BE62="",BQ62=""),"",IF(AY62=3,1,0)+IF(BE62=3,1,0)+IF(BQ62=3,1,0))</f>
        <v>2</v>
      </c>
      <c r="BX62" s="53"/>
      <c r="BY62" s="53" t="s">
        <v>22</v>
      </c>
      <c r="BZ62" s="53">
        <f>IF(AND(BC62="",BI62="",BU62=""),"",IF(BC62=3,1,0)+IF(BI62=3,1,0)+IF(BU62=3,1,0))</f>
        <v>1</v>
      </c>
      <c r="CA62" s="111"/>
      <c r="CB62" s="118">
        <f>IF(SUM(BW62,BZ62)=0,"",BW62*2+BZ62)</f>
        <v>5</v>
      </c>
      <c r="CC62" s="53"/>
      <c r="CD62" s="111"/>
      <c r="CE62" s="112">
        <f>IF(CB62="","",RANK(CB62,CB$58:CD$65,0))</f>
        <v>2</v>
      </c>
      <c r="CF62" s="82"/>
      <c r="CG62" s="114"/>
    </row>
    <row r="63" spans="1:85" ht="9" customHeight="1" x14ac:dyDescent="0.2">
      <c r="A63" s="83"/>
      <c r="B63" s="74"/>
      <c r="C63" s="86"/>
      <c r="D63" s="86"/>
      <c r="E63" s="86"/>
      <c r="F63" s="87"/>
      <c r="G63" s="91"/>
      <c r="H63" s="92"/>
      <c r="I63" s="92"/>
      <c r="J63" s="92"/>
      <c r="K63" s="92"/>
      <c r="L63" s="94"/>
      <c r="M63" s="91"/>
      <c r="N63" s="92"/>
      <c r="O63" s="92"/>
      <c r="P63" s="92"/>
      <c r="Q63" s="92"/>
      <c r="R63" s="94"/>
      <c r="S63" s="88"/>
      <c r="T63" s="88"/>
      <c r="U63" s="88"/>
      <c r="V63" s="88"/>
      <c r="W63" s="88"/>
      <c r="X63" s="88"/>
      <c r="Y63" s="91"/>
      <c r="Z63" s="92"/>
      <c r="AA63" s="92"/>
      <c r="AB63" s="92"/>
      <c r="AC63" s="92"/>
      <c r="AD63" s="92"/>
      <c r="AE63" s="97"/>
      <c r="AF63" s="74"/>
      <c r="AG63" s="74"/>
      <c r="AH63" s="74"/>
      <c r="AI63" s="76"/>
      <c r="AJ63" s="78"/>
      <c r="AK63" s="74"/>
      <c r="AL63" s="76"/>
      <c r="AM63" s="78"/>
      <c r="AN63" s="74"/>
      <c r="AO63" s="119"/>
      <c r="AP63" s="17"/>
      <c r="AQ63" s="17"/>
      <c r="AS63" s="83"/>
      <c r="AT63" s="74"/>
      <c r="AU63" s="86"/>
      <c r="AV63" s="86"/>
      <c r="AW63" s="86"/>
      <c r="AX63" s="87"/>
      <c r="AY63" s="91"/>
      <c r="AZ63" s="92"/>
      <c r="BA63" s="92"/>
      <c r="BB63" s="92"/>
      <c r="BC63" s="92"/>
      <c r="BD63" s="94"/>
      <c r="BE63" s="91"/>
      <c r="BF63" s="92"/>
      <c r="BG63" s="92"/>
      <c r="BH63" s="92"/>
      <c r="BI63" s="92"/>
      <c r="BJ63" s="94"/>
      <c r="BK63" s="88"/>
      <c r="BL63" s="88"/>
      <c r="BM63" s="88"/>
      <c r="BN63" s="88"/>
      <c r="BO63" s="88"/>
      <c r="BP63" s="88"/>
      <c r="BQ63" s="91"/>
      <c r="BR63" s="92"/>
      <c r="BS63" s="92"/>
      <c r="BT63" s="92"/>
      <c r="BU63" s="92"/>
      <c r="BV63" s="92"/>
      <c r="BW63" s="97"/>
      <c r="BX63" s="74"/>
      <c r="BY63" s="74"/>
      <c r="BZ63" s="74"/>
      <c r="CA63" s="76"/>
      <c r="CB63" s="78"/>
      <c r="CC63" s="74"/>
      <c r="CD63" s="76"/>
      <c r="CE63" s="78"/>
      <c r="CF63" s="74"/>
      <c r="CG63" s="119"/>
    </row>
    <row r="64" spans="1:85" ht="9" customHeight="1" x14ac:dyDescent="0.2">
      <c r="A64" s="81">
        <v>4</v>
      </c>
      <c r="B64" s="82"/>
      <c r="C64" s="84" t="str">
        <f>IF(T34="","",T34)</f>
        <v>高松商</v>
      </c>
      <c r="D64" s="84"/>
      <c r="E64" s="84"/>
      <c r="F64" s="85"/>
      <c r="G64" s="89">
        <f>IF(AC58="","",AC58)</f>
        <v>0</v>
      </c>
      <c r="H64" s="90"/>
      <c r="I64" s="90" t="s">
        <v>26</v>
      </c>
      <c r="J64" s="90"/>
      <c r="K64" s="90">
        <f>IF(Y58="","",Y58)</f>
        <v>3</v>
      </c>
      <c r="L64" s="93"/>
      <c r="M64" s="89">
        <f>IF(AC60="","",AC60)</f>
        <v>3</v>
      </c>
      <c r="N64" s="90"/>
      <c r="O64" s="90" t="s">
        <v>26</v>
      </c>
      <c r="P64" s="90"/>
      <c r="Q64" s="90">
        <f>IF(Y60="","",Y60)</f>
        <v>0</v>
      </c>
      <c r="R64" s="93"/>
      <c r="S64" s="89">
        <f>IF(AC62="","",AC62)</f>
        <v>3</v>
      </c>
      <c r="T64" s="90"/>
      <c r="U64" s="90" t="s">
        <v>26</v>
      </c>
      <c r="V64" s="90"/>
      <c r="W64" s="90">
        <f>IF(Y62="","",Y62)</f>
        <v>2</v>
      </c>
      <c r="X64" s="93"/>
      <c r="Y64" s="127"/>
      <c r="Z64" s="127"/>
      <c r="AA64" s="127"/>
      <c r="AB64" s="127"/>
      <c r="AC64" s="127"/>
      <c r="AD64" s="128"/>
      <c r="AE64" s="115">
        <f>IF(AND(G64="",M64="",S64=""),"",IF(G64=3,1,0)+IF(M64=3,1,0)+IF(S64=3,1,0))</f>
        <v>2</v>
      </c>
      <c r="AF64" s="53"/>
      <c r="AG64" s="53" t="s">
        <v>22</v>
      </c>
      <c r="AH64" s="53">
        <f>IF(AND(K64="",Q64="",W64=""),"",IF(K64=3,1,0)+IF(Q64=3,1,0)+IF(W64=3,1,0))</f>
        <v>1</v>
      </c>
      <c r="AI64" s="53"/>
      <c r="AJ64" s="112">
        <f>IF(SUM(AE64,AH64)=0,"",AE64*2+AH64)</f>
        <v>5</v>
      </c>
      <c r="AK64" s="82"/>
      <c r="AL64" s="113"/>
      <c r="AM64" s="53">
        <f>IF(AJ64="","",RANK(AJ64,AJ$58:AL$65,0))</f>
        <v>2</v>
      </c>
      <c r="AN64" s="53"/>
      <c r="AO64" s="80"/>
      <c r="AP64" s="17"/>
      <c r="AQ64" s="17"/>
      <c r="AS64" s="81">
        <v>4</v>
      </c>
      <c r="AT64" s="82"/>
      <c r="AU64" s="84" t="str">
        <f>IF(BJ35="","",BJ35)</f>
        <v>高中央</v>
      </c>
      <c r="AV64" s="84"/>
      <c r="AW64" s="84"/>
      <c r="AX64" s="85"/>
      <c r="AY64" s="89">
        <f>IF(BU58="","",BU58)</f>
        <v>1</v>
      </c>
      <c r="AZ64" s="90"/>
      <c r="BA64" s="90" t="s">
        <v>26</v>
      </c>
      <c r="BB64" s="90"/>
      <c r="BC64" s="90">
        <f>IF(BQ58="","",BQ58)</f>
        <v>3</v>
      </c>
      <c r="BD64" s="93"/>
      <c r="BE64" s="89">
        <f>IF(BU60="","",BU60)</f>
        <v>0</v>
      </c>
      <c r="BF64" s="90"/>
      <c r="BG64" s="90" t="s">
        <v>26</v>
      </c>
      <c r="BH64" s="90"/>
      <c r="BI64" s="90">
        <f>IF(BQ60="","",BQ60)</f>
        <v>3</v>
      </c>
      <c r="BJ64" s="93"/>
      <c r="BK64" s="89">
        <f>IF(BU62="","",BU62)</f>
        <v>0</v>
      </c>
      <c r="BL64" s="90"/>
      <c r="BM64" s="90" t="s">
        <v>26</v>
      </c>
      <c r="BN64" s="90"/>
      <c r="BO64" s="90">
        <f>IF(BQ62="","",BQ62)</f>
        <v>3</v>
      </c>
      <c r="BP64" s="93"/>
      <c r="BQ64" s="127"/>
      <c r="BR64" s="127"/>
      <c r="BS64" s="127"/>
      <c r="BT64" s="127"/>
      <c r="BU64" s="127"/>
      <c r="BV64" s="128"/>
      <c r="BW64" s="115">
        <f>IF(AND(AY64="",BE64="",BK64=""),"",IF(AY64=3,1,0)+IF(BE64=3,1,0)+IF(BK64=3,1,0))</f>
        <v>0</v>
      </c>
      <c r="BX64" s="53"/>
      <c r="BY64" s="53" t="s">
        <v>22</v>
      </c>
      <c r="BZ64" s="53">
        <f>IF(AND(BC64="",BI64="",BO64=""),"",IF(BC64=3,1,0)+IF(BI64=3,1,0)+IF(BO64=3,1,0))</f>
        <v>3</v>
      </c>
      <c r="CA64" s="53"/>
      <c r="CB64" s="112">
        <f>IF(SUM(BW64,BZ64)=0,"",BW64*2+BZ64)</f>
        <v>3</v>
      </c>
      <c r="CC64" s="82"/>
      <c r="CD64" s="113"/>
      <c r="CE64" s="53">
        <f>IF(CB64="","",RANK(CB64,CB$58:CD$65,0))</f>
        <v>4</v>
      </c>
      <c r="CF64" s="53"/>
      <c r="CG64" s="80"/>
    </row>
    <row r="65" spans="1:85" ht="9" customHeight="1" thickBot="1" x14ac:dyDescent="0.25">
      <c r="A65" s="120"/>
      <c r="B65" s="121"/>
      <c r="C65" s="122"/>
      <c r="D65" s="122"/>
      <c r="E65" s="122"/>
      <c r="F65" s="123"/>
      <c r="G65" s="124"/>
      <c r="H65" s="125"/>
      <c r="I65" s="125"/>
      <c r="J65" s="125"/>
      <c r="K65" s="125"/>
      <c r="L65" s="126"/>
      <c r="M65" s="124"/>
      <c r="N65" s="125"/>
      <c r="O65" s="125"/>
      <c r="P65" s="125"/>
      <c r="Q65" s="125"/>
      <c r="R65" s="126"/>
      <c r="S65" s="124"/>
      <c r="T65" s="125"/>
      <c r="U65" s="125"/>
      <c r="V65" s="125"/>
      <c r="W65" s="125"/>
      <c r="X65" s="126"/>
      <c r="Y65" s="129"/>
      <c r="Z65" s="129"/>
      <c r="AA65" s="129"/>
      <c r="AB65" s="129"/>
      <c r="AC65" s="129"/>
      <c r="AD65" s="130"/>
      <c r="AE65" s="131"/>
      <c r="AF65" s="121"/>
      <c r="AG65" s="121"/>
      <c r="AH65" s="121"/>
      <c r="AI65" s="121"/>
      <c r="AJ65" s="132"/>
      <c r="AK65" s="121"/>
      <c r="AL65" s="133"/>
      <c r="AM65" s="121"/>
      <c r="AN65" s="121"/>
      <c r="AO65" s="134"/>
      <c r="AP65" s="17"/>
      <c r="AQ65" s="17"/>
      <c r="AS65" s="120"/>
      <c r="AT65" s="121"/>
      <c r="AU65" s="122"/>
      <c r="AV65" s="122"/>
      <c r="AW65" s="122"/>
      <c r="AX65" s="123"/>
      <c r="AY65" s="124"/>
      <c r="AZ65" s="125"/>
      <c r="BA65" s="125"/>
      <c r="BB65" s="125"/>
      <c r="BC65" s="125"/>
      <c r="BD65" s="126"/>
      <c r="BE65" s="124"/>
      <c r="BF65" s="125"/>
      <c r="BG65" s="125"/>
      <c r="BH65" s="125"/>
      <c r="BI65" s="125"/>
      <c r="BJ65" s="126"/>
      <c r="BK65" s="124"/>
      <c r="BL65" s="125"/>
      <c r="BM65" s="125"/>
      <c r="BN65" s="125"/>
      <c r="BO65" s="125"/>
      <c r="BP65" s="126"/>
      <c r="BQ65" s="129"/>
      <c r="BR65" s="129"/>
      <c r="BS65" s="129"/>
      <c r="BT65" s="129"/>
      <c r="BU65" s="129"/>
      <c r="BV65" s="130"/>
      <c r="BW65" s="131"/>
      <c r="BX65" s="121"/>
      <c r="BY65" s="121"/>
      <c r="BZ65" s="121"/>
      <c r="CA65" s="121"/>
      <c r="CB65" s="132"/>
      <c r="CC65" s="121"/>
      <c r="CD65" s="133"/>
      <c r="CE65" s="121"/>
      <c r="CF65" s="121"/>
      <c r="CG65" s="134"/>
    </row>
    <row r="71" spans="1:85" ht="9" customHeight="1" x14ac:dyDescent="0.2">
      <c r="AK71" s="16"/>
      <c r="AL71" s="16"/>
      <c r="AY71" s="16"/>
      <c r="AZ71" s="16"/>
      <c r="BA71" s="16"/>
      <c r="BB71" s="16"/>
    </row>
    <row r="72" spans="1:85" ht="9" customHeight="1" x14ac:dyDescent="0.2">
      <c r="AK72" s="16"/>
      <c r="AL72" s="16"/>
      <c r="AY72" s="16"/>
      <c r="AZ72" s="16"/>
      <c r="BA72" s="16"/>
      <c r="BB72" s="16"/>
    </row>
    <row r="73" spans="1:85" ht="9" customHeight="1" x14ac:dyDescent="0.2">
      <c r="AK73" s="16"/>
      <c r="AL73" s="16"/>
      <c r="AY73" s="16"/>
      <c r="AZ73" s="16"/>
      <c r="BA73" s="16"/>
      <c r="BB73" s="16"/>
    </row>
    <row r="74" spans="1:85" ht="9" customHeight="1" x14ac:dyDescent="0.2">
      <c r="AK74" s="16"/>
      <c r="AL74" s="16"/>
      <c r="AY74" s="16"/>
      <c r="AZ74" s="16"/>
      <c r="BA74" s="16"/>
      <c r="BB74" s="16"/>
    </row>
    <row r="75" spans="1:85" ht="9" customHeight="1" x14ac:dyDescent="0.2">
      <c r="AK75" s="16"/>
      <c r="AL75" s="16"/>
      <c r="AY75" s="16"/>
      <c r="AZ75" s="16"/>
      <c r="BA75" s="16"/>
      <c r="BB75" s="16"/>
    </row>
    <row r="76" spans="1:85" ht="9" customHeight="1" x14ac:dyDescent="0.2">
      <c r="AK76" s="16"/>
      <c r="AL76" s="16"/>
      <c r="AY76" s="16"/>
      <c r="AZ76" s="16"/>
      <c r="BA76" s="16"/>
      <c r="BB76" s="16"/>
    </row>
    <row r="77" spans="1:85" ht="9" customHeight="1" x14ac:dyDescent="0.2">
      <c r="AK77" s="16"/>
      <c r="AL77" s="16"/>
      <c r="AY77" s="16"/>
      <c r="AZ77" s="16"/>
      <c r="BA77" s="16"/>
      <c r="BB77" s="16"/>
    </row>
    <row r="78" spans="1:85" ht="9" customHeight="1" x14ac:dyDescent="0.2">
      <c r="AK78" s="16"/>
      <c r="AL78" s="16"/>
      <c r="AY78" s="16"/>
      <c r="AZ78" s="16"/>
      <c r="BA78" s="16"/>
      <c r="BB78" s="16"/>
    </row>
    <row r="79" spans="1:85" ht="9" customHeight="1" x14ac:dyDescent="0.2">
      <c r="AK79" s="16"/>
      <c r="AL79" s="16"/>
      <c r="AY79" s="16"/>
      <c r="AZ79" s="16"/>
      <c r="BA79" s="16"/>
      <c r="BB79" s="16"/>
    </row>
    <row r="80" spans="1:85" ht="9" customHeight="1" x14ac:dyDescent="0.2">
      <c r="J80" s="17"/>
      <c r="AI80" s="16"/>
      <c r="AJ80" s="16"/>
      <c r="AK80" s="16"/>
      <c r="AL80" s="16"/>
      <c r="AY80" s="16"/>
      <c r="AZ80" s="16"/>
      <c r="BA80" s="16"/>
      <c r="BB80" s="16"/>
    </row>
    <row r="81" spans="10:54" ht="9" customHeight="1" x14ac:dyDescent="0.2">
      <c r="J81" s="17"/>
      <c r="AI81" s="16"/>
      <c r="AJ81" s="16"/>
      <c r="AK81" s="16"/>
      <c r="AL81" s="16"/>
      <c r="AY81" s="16"/>
      <c r="AZ81" s="16"/>
      <c r="BA81" s="16"/>
      <c r="BB81" s="16"/>
    </row>
    <row r="82" spans="10:54" ht="9" customHeight="1" x14ac:dyDescent="0.2">
      <c r="J82" s="17"/>
      <c r="AI82" s="16"/>
      <c r="AJ82" s="16"/>
      <c r="AK82" s="16"/>
      <c r="AL82" s="16"/>
      <c r="AY82" s="16"/>
      <c r="AZ82" s="16"/>
      <c r="BA82" s="16"/>
      <c r="BB82" s="16"/>
    </row>
    <row r="83" spans="10:54" ht="9" customHeight="1" x14ac:dyDescent="0.2">
      <c r="J83" s="17"/>
      <c r="AI83" s="16"/>
      <c r="AJ83" s="16"/>
      <c r="AK83" s="16"/>
      <c r="AL83" s="16"/>
      <c r="AY83" s="16"/>
      <c r="AZ83" s="16"/>
      <c r="BA83" s="16"/>
      <c r="BB83" s="16"/>
    </row>
    <row r="84" spans="10:54" ht="9" customHeight="1" x14ac:dyDescent="0.2">
      <c r="AI84" s="16"/>
      <c r="AJ84" s="16"/>
      <c r="AK84" s="16"/>
      <c r="AL84" s="16"/>
      <c r="AY84" s="16"/>
      <c r="AZ84" s="16"/>
      <c r="BA84" s="16"/>
      <c r="BB84" s="16"/>
    </row>
    <row r="85" spans="10:54" ht="9" customHeight="1" x14ac:dyDescent="0.2">
      <c r="AI85" s="16"/>
      <c r="AJ85" s="16"/>
      <c r="AK85" s="16"/>
      <c r="AL85" s="16"/>
    </row>
    <row r="86" spans="10:54" ht="9" customHeight="1" x14ac:dyDescent="0.2">
      <c r="AI86" s="16"/>
      <c r="AJ86" s="16"/>
      <c r="AK86" s="16"/>
      <c r="AL86" s="16"/>
    </row>
    <row r="87" spans="10:54" ht="9" customHeight="1" x14ac:dyDescent="0.2">
      <c r="AI87" s="16"/>
      <c r="AJ87" s="16"/>
      <c r="AK87" s="16"/>
      <c r="AL87" s="16"/>
    </row>
    <row r="88" spans="10:54" ht="9" customHeight="1" x14ac:dyDescent="0.2">
      <c r="AI88" s="16"/>
      <c r="AJ88" s="16"/>
      <c r="AK88" s="16"/>
      <c r="AL88" s="16"/>
    </row>
  </sheetData>
  <mergeCells count="331">
    <mergeCell ref="BY64:BY65"/>
    <mergeCell ref="BZ64:CA65"/>
    <mergeCell ref="CB64:CD65"/>
    <mergeCell ref="CE64:CG65"/>
    <mergeCell ref="BI64:BJ65"/>
    <mergeCell ref="BK64:BL65"/>
    <mergeCell ref="BM64:BN65"/>
    <mergeCell ref="BO64:BP65"/>
    <mergeCell ref="BQ64:BV65"/>
    <mergeCell ref="BW64:BX65"/>
    <mergeCell ref="CB62:CD63"/>
    <mergeCell ref="AS62:AT63"/>
    <mergeCell ref="O62:P63"/>
    <mergeCell ref="Q62:R63"/>
    <mergeCell ref="S62:X63"/>
    <mergeCell ref="Y62:Z63"/>
    <mergeCell ref="AA62:AB63"/>
    <mergeCell ref="AC62:AD63"/>
    <mergeCell ref="O64:P65"/>
    <mergeCell ref="Q64:R65"/>
    <mergeCell ref="S64:T65"/>
    <mergeCell ref="U64:V65"/>
    <mergeCell ref="W64:X65"/>
    <mergeCell ref="Y64:AD65"/>
    <mergeCell ref="BG62:BH63"/>
    <mergeCell ref="AE62:AF63"/>
    <mergeCell ref="AG62:AG63"/>
    <mergeCell ref="AH62:AI63"/>
    <mergeCell ref="AJ62:AL63"/>
    <mergeCell ref="AE64:AF65"/>
    <mergeCell ref="AG64:AG65"/>
    <mergeCell ref="AH64:AI65"/>
    <mergeCell ref="AJ64:AL65"/>
    <mergeCell ref="AM64:AO65"/>
    <mergeCell ref="BQ60:BR61"/>
    <mergeCell ref="BS60:BT61"/>
    <mergeCell ref="BU60:BV61"/>
    <mergeCell ref="BW60:BX61"/>
    <mergeCell ref="BY60:BY61"/>
    <mergeCell ref="BZ60:CA61"/>
    <mergeCell ref="AM62:AO63"/>
    <mergeCell ref="BK62:BP63"/>
    <mergeCell ref="BQ62:BR63"/>
    <mergeCell ref="BS62:BT63"/>
    <mergeCell ref="BU62:BV63"/>
    <mergeCell ref="BW62:BX63"/>
    <mergeCell ref="AU62:AX63"/>
    <mergeCell ref="AY62:AZ63"/>
    <mergeCell ref="BA62:BB63"/>
    <mergeCell ref="BC62:BD63"/>
    <mergeCell ref="BE62:BF63"/>
    <mergeCell ref="BY62:BY63"/>
    <mergeCell ref="BZ62:CA63"/>
    <mergeCell ref="A64:B65"/>
    <mergeCell ref="C64:F65"/>
    <mergeCell ref="G64:H65"/>
    <mergeCell ref="I64:J65"/>
    <mergeCell ref="K64:L65"/>
    <mergeCell ref="M64:N65"/>
    <mergeCell ref="BI62:BJ63"/>
    <mergeCell ref="AU60:AX61"/>
    <mergeCell ref="AY60:AZ61"/>
    <mergeCell ref="BA60:BB61"/>
    <mergeCell ref="BC60:BD61"/>
    <mergeCell ref="BE60:BJ61"/>
    <mergeCell ref="BC64:BD65"/>
    <mergeCell ref="BE64:BF65"/>
    <mergeCell ref="BG64:BH65"/>
    <mergeCell ref="AS64:AT65"/>
    <mergeCell ref="AU64:AX65"/>
    <mergeCell ref="AY64:AZ65"/>
    <mergeCell ref="BA64:BB65"/>
    <mergeCell ref="CB60:CD61"/>
    <mergeCell ref="CE60:CG61"/>
    <mergeCell ref="A62:B63"/>
    <mergeCell ref="C62:F63"/>
    <mergeCell ref="G62:H63"/>
    <mergeCell ref="I62:J63"/>
    <mergeCell ref="K62:L63"/>
    <mergeCell ref="M62:N63"/>
    <mergeCell ref="AH60:AI61"/>
    <mergeCell ref="AJ60:AL61"/>
    <mergeCell ref="AM60:AO61"/>
    <mergeCell ref="AS60:AT61"/>
    <mergeCell ref="S60:T61"/>
    <mergeCell ref="U60:V61"/>
    <mergeCell ref="W60:X61"/>
    <mergeCell ref="Y60:Z61"/>
    <mergeCell ref="AA60:AB61"/>
    <mergeCell ref="AC60:AD61"/>
    <mergeCell ref="AE60:AF61"/>
    <mergeCell ref="AG60:AG61"/>
    <mergeCell ref="CE62:CG63"/>
    <mergeCell ref="BK60:BL61"/>
    <mergeCell ref="BM60:BN61"/>
    <mergeCell ref="BO60:BP61"/>
    <mergeCell ref="BY58:BY59"/>
    <mergeCell ref="BZ58:CA59"/>
    <mergeCell ref="CB58:CD59"/>
    <mergeCell ref="CE58:CG59"/>
    <mergeCell ref="A60:B61"/>
    <mergeCell ref="C60:F61"/>
    <mergeCell ref="G60:H61"/>
    <mergeCell ref="I60:J61"/>
    <mergeCell ref="K60:L61"/>
    <mergeCell ref="M60:R61"/>
    <mergeCell ref="S58:T59"/>
    <mergeCell ref="U58:V59"/>
    <mergeCell ref="W58:X59"/>
    <mergeCell ref="Y58:Z59"/>
    <mergeCell ref="AA58:AB59"/>
    <mergeCell ref="AC58:AD59"/>
    <mergeCell ref="AU58:AX59"/>
    <mergeCell ref="AY58:BD59"/>
    <mergeCell ref="BE58:BF59"/>
    <mergeCell ref="BG58:BH59"/>
    <mergeCell ref="BI58:BJ59"/>
    <mergeCell ref="BK58:BL59"/>
    <mergeCell ref="BM58:BN59"/>
    <mergeCell ref="BO58:BP59"/>
    <mergeCell ref="BK56:BL57"/>
    <mergeCell ref="BM56:BP57"/>
    <mergeCell ref="BQ56:BR57"/>
    <mergeCell ref="BS56:BV57"/>
    <mergeCell ref="BW56:BX57"/>
    <mergeCell ref="U56:X57"/>
    <mergeCell ref="Y56:Z57"/>
    <mergeCell ref="AH58:AI59"/>
    <mergeCell ref="AJ58:AL59"/>
    <mergeCell ref="AM58:AO59"/>
    <mergeCell ref="AS58:AT59"/>
    <mergeCell ref="AE58:AF59"/>
    <mergeCell ref="AG58:AG59"/>
    <mergeCell ref="AJ56:AL57"/>
    <mergeCell ref="AM56:AO57"/>
    <mergeCell ref="AS56:AX57"/>
    <mergeCell ref="BS58:BT59"/>
    <mergeCell ref="BU58:BV59"/>
    <mergeCell ref="BW58:BX59"/>
    <mergeCell ref="BQ58:BR59"/>
    <mergeCell ref="BY56:BY57"/>
    <mergeCell ref="BZ56:CA57"/>
    <mergeCell ref="CB56:CD57"/>
    <mergeCell ref="CE56:CG57"/>
    <mergeCell ref="A58:B59"/>
    <mergeCell ref="C58:F59"/>
    <mergeCell ref="G58:L59"/>
    <mergeCell ref="M58:N59"/>
    <mergeCell ref="O58:P59"/>
    <mergeCell ref="Q58:R59"/>
    <mergeCell ref="AA56:AD57"/>
    <mergeCell ref="AE56:AF57"/>
    <mergeCell ref="AG56:AG57"/>
    <mergeCell ref="AH56:AI57"/>
    <mergeCell ref="A56:F57"/>
    <mergeCell ref="G56:H57"/>
    <mergeCell ref="I56:L57"/>
    <mergeCell ref="M56:N57"/>
    <mergeCell ref="O56:R57"/>
    <mergeCell ref="S56:T57"/>
    <mergeCell ref="AY56:AZ57"/>
    <mergeCell ref="BA56:BD57"/>
    <mergeCell ref="BE56:BF57"/>
    <mergeCell ref="BG56:BJ57"/>
    <mergeCell ref="E48:H49"/>
    <mergeCell ref="AK48:AN49"/>
    <mergeCell ref="AO48:AP49"/>
    <mergeCell ref="AQ48:AR49"/>
    <mergeCell ref="AW48:BA49"/>
    <mergeCell ref="BE48:BH49"/>
    <mergeCell ref="BL48:BO49"/>
    <mergeCell ref="BS48:BV49"/>
    <mergeCell ref="BC49:BD50"/>
    <mergeCell ref="BJ49:BK50"/>
    <mergeCell ref="BQ49:BR50"/>
    <mergeCell ref="F50:AM51"/>
    <mergeCell ref="BE50:BH51"/>
    <mergeCell ref="BL50:BO51"/>
    <mergeCell ref="BS50:BV51"/>
    <mergeCell ref="CC42:CD43"/>
    <mergeCell ref="C40:D41"/>
    <mergeCell ref="E40:H41"/>
    <mergeCell ref="AK40:AN41"/>
    <mergeCell ref="AO40:AP41"/>
    <mergeCell ref="BY40:CB41"/>
    <mergeCell ref="CC40:CD41"/>
    <mergeCell ref="B53:K54"/>
    <mergeCell ref="AT53:BC54"/>
    <mergeCell ref="AO46:AP47"/>
    <mergeCell ref="AW46:CD47"/>
    <mergeCell ref="C42:D43"/>
    <mergeCell ref="E42:H43"/>
    <mergeCell ref="AI42:AL43"/>
    <mergeCell ref="AU42:AV43"/>
    <mergeCell ref="AW42:AZ43"/>
    <mergeCell ref="BY42:CB43"/>
    <mergeCell ref="C44:D45"/>
    <mergeCell ref="E44:H45"/>
    <mergeCell ref="AK44:AN45"/>
    <mergeCell ref="C46:D47"/>
    <mergeCell ref="E46:H47"/>
    <mergeCell ref="AK46:AN47"/>
    <mergeCell ref="C48:D49"/>
    <mergeCell ref="AO32:AP33"/>
    <mergeCell ref="AU34:AV35"/>
    <mergeCell ref="AW34:AZ35"/>
    <mergeCell ref="BY34:CB35"/>
    <mergeCell ref="C34:D35"/>
    <mergeCell ref="E34:H35"/>
    <mergeCell ref="T34:U39"/>
    <mergeCell ref="X34:Y39"/>
    <mergeCell ref="AK34:AN35"/>
    <mergeCell ref="AO34:AP35"/>
    <mergeCell ref="C38:D39"/>
    <mergeCell ref="E38:H39"/>
    <mergeCell ref="AK38:AN39"/>
    <mergeCell ref="AO38:AP39"/>
    <mergeCell ref="AU38:AV39"/>
    <mergeCell ref="AW38:AZ39"/>
    <mergeCell ref="CC30:CD31"/>
    <mergeCell ref="BY32:CB33"/>
    <mergeCell ref="CC32:CD33"/>
    <mergeCell ref="BJ33:BK34"/>
    <mergeCell ref="BN33:BO34"/>
    <mergeCell ref="C36:D37"/>
    <mergeCell ref="E36:H37"/>
    <mergeCell ref="AK36:AN37"/>
    <mergeCell ref="AO36:AP37"/>
    <mergeCell ref="AU36:AV37"/>
    <mergeCell ref="AW36:AZ37"/>
    <mergeCell ref="CC34:CD35"/>
    <mergeCell ref="BJ35:BK40"/>
    <mergeCell ref="BN35:BO40"/>
    <mergeCell ref="BY36:CB37"/>
    <mergeCell ref="CC36:CD37"/>
    <mergeCell ref="BY38:CB39"/>
    <mergeCell ref="CC38:CD39"/>
    <mergeCell ref="AW32:AZ33"/>
    <mergeCell ref="C32:D33"/>
    <mergeCell ref="E32:H33"/>
    <mergeCell ref="T32:U33"/>
    <mergeCell ref="X32:Y33"/>
    <mergeCell ref="AK32:AN33"/>
    <mergeCell ref="BY26:CB27"/>
    <mergeCell ref="E26:H27"/>
    <mergeCell ref="AK26:AN27"/>
    <mergeCell ref="AO26:AP27"/>
    <mergeCell ref="AU26:AV27"/>
    <mergeCell ref="AU32:AV33"/>
    <mergeCell ref="CC26:CD27"/>
    <mergeCell ref="C28:D29"/>
    <mergeCell ref="E28:H29"/>
    <mergeCell ref="AK28:AN29"/>
    <mergeCell ref="AO28:AP29"/>
    <mergeCell ref="AU28:AV29"/>
    <mergeCell ref="AW28:AZ29"/>
    <mergeCell ref="BY28:CB29"/>
    <mergeCell ref="CC28:CD29"/>
    <mergeCell ref="C26:D27"/>
    <mergeCell ref="C30:D31"/>
    <mergeCell ref="E30:H31"/>
    <mergeCell ref="AK30:AN31"/>
    <mergeCell ref="AO30:AP31"/>
    <mergeCell ref="AU30:AV31"/>
    <mergeCell ref="AW30:AZ31"/>
    <mergeCell ref="AW26:AZ27"/>
    <mergeCell ref="BY30:CB31"/>
    <mergeCell ref="C24:D25"/>
    <mergeCell ref="E24:H25"/>
    <mergeCell ref="AK24:AN25"/>
    <mergeCell ref="AO24:AP25"/>
    <mergeCell ref="BY24:CB25"/>
    <mergeCell ref="CC24:CD25"/>
    <mergeCell ref="AO18:AP19"/>
    <mergeCell ref="AU18:AV19"/>
    <mergeCell ref="AW18:AZ19"/>
    <mergeCell ref="BY18:CB19"/>
    <mergeCell ref="C18:D19"/>
    <mergeCell ref="E18:H19"/>
    <mergeCell ref="C22:D23"/>
    <mergeCell ref="E22:H23"/>
    <mergeCell ref="AK22:AN23"/>
    <mergeCell ref="AO22:AP23"/>
    <mergeCell ref="AU22:AV23"/>
    <mergeCell ref="AW22:AZ23"/>
    <mergeCell ref="C20:D21"/>
    <mergeCell ref="E20:H21"/>
    <mergeCell ref="AK20:AN21"/>
    <mergeCell ref="AO20:AP21"/>
    <mergeCell ref="AW20:AZ21"/>
    <mergeCell ref="AK16:AN17"/>
    <mergeCell ref="AO16:AP17"/>
    <mergeCell ref="AW16:AZ17"/>
    <mergeCell ref="BY16:CB17"/>
    <mergeCell ref="CC16:CD17"/>
    <mergeCell ref="BJ17:BK18"/>
    <mergeCell ref="BN17:BO18"/>
    <mergeCell ref="T18:U23"/>
    <mergeCell ref="X18:Y23"/>
    <mergeCell ref="AK18:AN19"/>
    <mergeCell ref="CC18:CD19"/>
    <mergeCell ref="BJ19:BK24"/>
    <mergeCell ref="BN19:BO24"/>
    <mergeCell ref="CC20:CD21"/>
    <mergeCell ref="BY22:CB23"/>
    <mergeCell ref="CC22:CD23"/>
    <mergeCell ref="BY20:CB21"/>
    <mergeCell ref="CE42:CF43"/>
    <mergeCell ref="A42:B43"/>
    <mergeCell ref="J2:BZ3"/>
    <mergeCell ref="AL4:AX5"/>
    <mergeCell ref="BQ4:CG5"/>
    <mergeCell ref="BQ6:CG7"/>
    <mergeCell ref="BT8:CG9"/>
    <mergeCell ref="Q10:AA11"/>
    <mergeCell ref="BG10:BQ11"/>
    <mergeCell ref="A14:B15"/>
    <mergeCell ref="C14:D15"/>
    <mergeCell ref="E14:H15"/>
    <mergeCell ref="AK14:AN15"/>
    <mergeCell ref="AO14:AP15"/>
    <mergeCell ref="AU14:AV15"/>
    <mergeCell ref="AW14:AZ15"/>
    <mergeCell ref="BY14:CB15"/>
    <mergeCell ref="CC14:CD15"/>
    <mergeCell ref="CE14:CF15"/>
    <mergeCell ref="AK6:AY7"/>
    <mergeCell ref="C16:D17"/>
    <mergeCell ref="E16:H17"/>
    <mergeCell ref="T16:U17"/>
    <mergeCell ref="X16:Y17"/>
  </mergeCells>
  <phoneticPr fontId="1"/>
  <printOptions horizontalCentered="1" verticalCentered="1"/>
  <pageMargins left="0.19685039370078741" right="0.19685039370078741" top="0.19685039370078741" bottom="0.51181102362204722" header="0.19685039370078741" footer="0.51181102362204722"/>
  <pageSetup paperSize="9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0FE32-19B6-415F-AA6D-48415DC7B3B0}">
  <sheetPr>
    <pageSetUpPr fitToPage="1"/>
  </sheetPr>
  <dimension ref="A1:AB95"/>
  <sheetViews>
    <sheetView tabSelected="1" view="pageBreakPreview" topLeftCell="A66" zoomScaleNormal="100" zoomScaleSheetLayoutView="100" workbookViewId="0">
      <selection activeCell="N10" sqref="N10"/>
    </sheetView>
  </sheetViews>
  <sheetFormatPr defaultColWidth="9" defaultRowHeight="13.2" x14ac:dyDescent="0.2"/>
  <cols>
    <col min="1" max="1" width="4.33203125" style="19" customWidth="1"/>
    <col min="2" max="2" width="10.21875" style="19" customWidth="1"/>
    <col min="3" max="7" width="4.21875" style="19" customWidth="1"/>
    <col min="8" max="8" width="10.21875" style="19" customWidth="1"/>
    <col min="9" max="9" width="4.33203125" style="19" customWidth="1"/>
    <col min="10" max="10" width="5.109375" style="19" customWidth="1"/>
    <col min="11" max="11" width="4.33203125" style="19" customWidth="1"/>
    <col min="12" max="12" width="10.21875" style="19" customWidth="1"/>
    <col min="13" max="17" width="4.21875" style="19" customWidth="1"/>
    <col min="18" max="18" width="10.21875" style="19" customWidth="1"/>
    <col min="19" max="19" width="4.33203125" style="19" customWidth="1"/>
    <col min="20" max="246" width="9" style="19"/>
    <col min="247" max="247" width="4.33203125" style="19" customWidth="1"/>
    <col min="248" max="248" width="10.21875" style="19" customWidth="1"/>
    <col min="249" max="253" width="4.21875" style="19" customWidth="1"/>
    <col min="254" max="254" width="10.21875" style="19" customWidth="1"/>
    <col min="255" max="255" width="4.33203125" style="19" customWidth="1"/>
    <col min="256" max="256" width="5.109375" style="19" customWidth="1"/>
    <col min="257" max="257" width="4.33203125" style="19" customWidth="1"/>
    <col min="258" max="258" width="10.21875" style="19" customWidth="1"/>
    <col min="259" max="263" width="4.21875" style="19" customWidth="1"/>
    <col min="264" max="264" width="10.21875" style="19" customWidth="1"/>
    <col min="265" max="265" width="4.33203125" style="19" customWidth="1"/>
    <col min="266" max="502" width="9" style="19"/>
    <col min="503" max="503" width="4.33203125" style="19" customWidth="1"/>
    <col min="504" max="504" width="10.21875" style="19" customWidth="1"/>
    <col min="505" max="509" width="4.21875" style="19" customWidth="1"/>
    <col min="510" max="510" width="10.21875" style="19" customWidth="1"/>
    <col min="511" max="511" width="4.33203125" style="19" customWidth="1"/>
    <col min="512" max="512" width="5.109375" style="19" customWidth="1"/>
    <col min="513" max="513" width="4.33203125" style="19" customWidth="1"/>
    <col min="514" max="514" width="10.21875" style="19" customWidth="1"/>
    <col min="515" max="519" width="4.21875" style="19" customWidth="1"/>
    <col min="520" max="520" width="10.21875" style="19" customWidth="1"/>
    <col min="521" max="521" width="4.33203125" style="19" customWidth="1"/>
    <col min="522" max="758" width="9" style="19"/>
    <col min="759" max="759" width="4.33203125" style="19" customWidth="1"/>
    <col min="760" max="760" width="10.21875" style="19" customWidth="1"/>
    <col min="761" max="765" width="4.21875" style="19" customWidth="1"/>
    <col min="766" max="766" width="10.21875" style="19" customWidth="1"/>
    <col min="767" max="767" width="4.33203125" style="19" customWidth="1"/>
    <col min="768" max="768" width="5.109375" style="19" customWidth="1"/>
    <col min="769" max="769" width="4.33203125" style="19" customWidth="1"/>
    <col min="770" max="770" width="10.21875" style="19" customWidth="1"/>
    <col min="771" max="775" width="4.21875" style="19" customWidth="1"/>
    <col min="776" max="776" width="10.21875" style="19" customWidth="1"/>
    <col min="777" max="777" width="4.33203125" style="19" customWidth="1"/>
    <col min="778" max="1014" width="9" style="19"/>
    <col min="1015" max="1015" width="4.33203125" style="19" customWidth="1"/>
    <col min="1016" max="1016" width="10.21875" style="19" customWidth="1"/>
    <col min="1017" max="1021" width="4.21875" style="19" customWidth="1"/>
    <col min="1022" max="1022" width="10.21875" style="19" customWidth="1"/>
    <col min="1023" max="1023" width="4.33203125" style="19" customWidth="1"/>
    <col min="1024" max="1024" width="5.109375" style="19" customWidth="1"/>
    <col min="1025" max="1025" width="4.33203125" style="19" customWidth="1"/>
    <col min="1026" max="1026" width="10.21875" style="19" customWidth="1"/>
    <col min="1027" max="1031" width="4.21875" style="19" customWidth="1"/>
    <col min="1032" max="1032" width="10.21875" style="19" customWidth="1"/>
    <col min="1033" max="1033" width="4.33203125" style="19" customWidth="1"/>
    <col min="1034" max="1270" width="9" style="19"/>
    <col min="1271" max="1271" width="4.33203125" style="19" customWidth="1"/>
    <col min="1272" max="1272" width="10.21875" style="19" customWidth="1"/>
    <col min="1273" max="1277" width="4.21875" style="19" customWidth="1"/>
    <col min="1278" max="1278" width="10.21875" style="19" customWidth="1"/>
    <col min="1279" max="1279" width="4.33203125" style="19" customWidth="1"/>
    <col min="1280" max="1280" width="5.109375" style="19" customWidth="1"/>
    <col min="1281" max="1281" width="4.33203125" style="19" customWidth="1"/>
    <col min="1282" max="1282" width="10.21875" style="19" customWidth="1"/>
    <col min="1283" max="1287" width="4.21875" style="19" customWidth="1"/>
    <col min="1288" max="1288" width="10.21875" style="19" customWidth="1"/>
    <col min="1289" max="1289" width="4.33203125" style="19" customWidth="1"/>
    <col min="1290" max="1526" width="9" style="19"/>
    <col min="1527" max="1527" width="4.33203125" style="19" customWidth="1"/>
    <col min="1528" max="1528" width="10.21875" style="19" customWidth="1"/>
    <col min="1529" max="1533" width="4.21875" style="19" customWidth="1"/>
    <col min="1534" max="1534" width="10.21875" style="19" customWidth="1"/>
    <col min="1535" max="1535" width="4.33203125" style="19" customWidth="1"/>
    <col min="1536" max="1536" width="5.109375" style="19" customWidth="1"/>
    <col min="1537" max="1537" width="4.33203125" style="19" customWidth="1"/>
    <col min="1538" max="1538" width="10.21875" style="19" customWidth="1"/>
    <col min="1539" max="1543" width="4.21875" style="19" customWidth="1"/>
    <col min="1544" max="1544" width="10.21875" style="19" customWidth="1"/>
    <col min="1545" max="1545" width="4.33203125" style="19" customWidth="1"/>
    <col min="1546" max="1782" width="9" style="19"/>
    <col min="1783" max="1783" width="4.33203125" style="19" customWidth="1"/>
    <col min="1784" max="1784" width="10.21875" style="19" customWidth="1"/>
    <col min="1785" max="1789" width="4.21875" style="19" customWidth="1"/>
    <col min="1790" max="1790" width="10.21875" style="19" customWidth="1"/>
    <col min="1791" max="1791" width="4.33203125" style="19" customWidth="1"/>
    <col min="1792" max="1792" width="5.109375" style="19" customWidth="1"/>
    <col min="1793" max="1793" width="4.33203125" style="19" customWidth="1"/>
    <col min="1794" max="1794" width="10.21875" style="19" customWidth="1"/>
    <col min="1795" max="1799" width="4.21875" style="19" customWidth="1"/>
    <col min="1800" max="1800" width="10.21875" style="19" customWidth="1"/>
    <col min="1801" max="1801" width="4.33203125" style="19" customWidth="1"/>
    <col min="1802" max="2038" width="9" style="19"/>
    <col min="2039" max="2039" width="4.33203125" style="19" customWidth="1"/>
    <col min="2040" max="2040" width="10.21875" style="19" customWidth="1"/>
    <col min="2041" max="2045" width="4.21875" style="19" customWidth="1"/>
    <col min="2046" max="2046" width="10.21875" style="19" customWidth="1"/>
    <col min="2047" max="2047" width="4.33203125" style="19" customWidth="1"/>
    <col min="2048" max="2048" width="5.109375" style="19" customWidth="1"/>
    <col min="2049" max="2049" width="4.33203125" style="19" customWidth="1"/>
    <col min="2050" max="2050" width="10.21875" style="19" customWidth="1"/>
    <col min="2051" max="2055" width="4.21875" style="19" customWidth="1"/>
    <col min="2056" max="2056" width="10.21875" style="19" customWidth="1"/>
    <col min="2057" max="2057" width="4.33203125" style="19" customWidth="1"/>
    <col min="2058" max="2294" width="9" style="19"/>
    <col min="2295" max="2295" width="4.33203125" style="19" customWidth="1"/>
    <col min="2296" max="2296" width="10.21875" style="19" customWidth="1"/>
    <col min="2297" max="2301" width="4.21875" style="19" customWidth="1"/>
    <col min="2302" max="2302" width="10.21875" style="19" customWidth="1"/>
    <col min="2303" max="2303" width="4.33203125" style="19" customWidth="1"/>
    <col min="2304" max="2304" width="5.109375" style="19" customWidth="1"/>
    <col min="2305" max="2305" width="4.33203125" style="19" customWidth="1"/>
    <col min="2306" max="2306" width="10.21875" style="19" customWidth="1"/>
    <col min="2307" max="2311" width="4.21875" style="19" customWidth="1"/>
    <col min="2312" max="2312" width="10.21875" style="19" customWidth="1"/>
    <col min="2313" max="2313" width="4.33203125" style="19" customWidth="1"/>
    <col min="2314" max="2550" width="9" style="19"/>
    <col min="2551" max="2551" width="4.33203125" style="19" customWidth="1"/>
    <col min="2552" max="2552" width="10.21875" style="19" customWidth="1"/>
    <col min="2553" max="2557" width="4.21875" style="19" customWidth="1"/>
    <col min="2558" max="2558" width="10.21875" style="19" customWidth="1"/>
    <col min="2559" max="2559" width="4.33203125" style="19" customWidth="1"/>
    <col min="2560" max="2560" width="5.109375" style="19" customWidth="1"/>
    <col min="2561" max="2561" width="4.33203125" style="19" customWidth="1"/>
    <col min="2562" max="2562" width="10.21875" style="19" customWidth="1"/>
    <col min="2563" max="2567" width="4.21875" style="19" customWidth="1"/>
    <col min="2568" max="2568" width="10.21875" style="19" customWidth="1"/>
    <col min="2569" max="2569" width="4.33203125" style="19" customWidth="1"/>
    <col min="2570" max="2806" width="9" style="19"/>
    <col min="2807" max="2807" width="4.33203125" style="19" customWidth="1"/>
    <col min="2808" max="2808" width="10.21875" style="19" customWidth="1"/>
    <col min="2809" max="2813" width="4.21875" style="19" customWidth="1"/>
    <col min="2814" max="2814" width="10.21875" style="19" customWidth="1"/>
    <col min="2815" max="2815" width="4.33203125" style="19" customWidth="1"/>
    <col min="2816" max="2816" width="5.109375" style="19" customWidth="1"/>
    <col min="2817" max="2817" width="4.33203125" style="19" customWidth="1"/>
    <col min="2818" max="2818" width="10.21875" style="19" customWidth="1"/>
    <col min="2819" max="2823" width="4.21875" style="19" customWidth="1"/>
    <col min="2824" max="2824" width="10.21875" style="19" customWidth="1"/>
    <col min="2825" max="2825" width="4.33203125" style="19" customWidth="1"/>
    <col min="2826" max="3062" width="9" style="19"/>
    <col min="3063" max="3063" width="4.33203125" style="19" customWidth="1"/>
    <col min="3064" max="3064" width="10.21875" style="19" customWidth="1"/>
    <col min="3065" max="3069" width="4.21875" style="19" customWidth="1"/>
    <col min="3070" max="3070" width="10.21875" style="19" customWidth="1"/>
    <col min="3071" max="3071" width="4.33203125" style="19" customWidth="1"/>
    <col min="3072" max="3072" width="5.109375" style="19" customWidth="1"/>
    <col min="3073" max="3073" width="4.33203125" style="19" customWidth="1"/>
    <col min="3074" max="3074" width="10.21875" style="19" customWidth="1"/>
    <col min="3075" max="3079" width="4.21875" style="19" customWidth="1"/>
    <col min="3080" max="3080" width="10.21875" style="19" customWidth="1"/>
    <col min="3081" max="3081" width="4.33203125" style="19" customWidth="1"/>
    <col min="3082" max="3318" width="9" style="19"/>
    <col min="3319" max="3319" width="4.33203125" style="19" customWidth="1"/>
    <col min="3320" max="3320" width="10.21875" style="19" customWidth="1"/>
    <col min="3321" max="3325" width="4.21875" style="19" customWidth="1"/>
    <col min="3326" max="3326" width="10.21875" style="19" customWidth="1"/>
    <col min="3327" max="3327" width="4.33203125" style="19" customWidth="1"/>
    <col min="3328" max="3328" width="5.109375" style="19" customWidth="1"/>
    <col min="3329" max="3329" width="4.33203125" style="19" customWidth="1"/>
    <col min="3330" max="3330" width="10.21875" style="19" customWidth="1"/>
    <col min="3331" max="3335" width="4.21875" style="19" customWidth="1"/>
    <col min="3336" max="3336" width="10.21875" style="19" customWidth="1"/>
    <col min="3337" max="3337" width="4.33203125" style="19" customWidth="1"/>
    <col min="3338" max="3574" width="9" style="19"/>
    <col min="3575" max="3575" width="4.33203125" style="19" customWidth="1"/>
    <col min="3576" max="3576" width="10.21875" style="19" customWidth="1"/>
    <col min="3577" max="3581" width="4.21875" style="19" customWidth="1"/>
    <col min="3582" max="3582" width="10.21875" style="19" customWidth="1"/>
    <col min="3583" max="3583" width="4.33203125" style="19" customWidth="1"/>
    <col min="3584" max="3584" width="5.109375" style="19" customWidth="1"/>
    <col min="3585" max="3585" width="4.33203125" style="19" customWidth="1"/>
    <col min="3586" max="3586" width="10.21875" style="19" customWidth="1"/>
    <col min="3587" max="3591" width="4.21875" style="19" customWidth="1"/>
    <col min="3592" max="3592" width="10.21875" style="19" customWidth="1"/>
    <col min="3593" max="3593" width="4.33203125" style="19" customWidth="1"/>
    <col min="3594" max="3830" width="9" style="19"/>
    <col min="3831" max="3831" width="4.33203125" style="19" customWidth="1"/>
    <col min="3832" max="3832" width="10.21875" style="19" customWidth="1"/>
    <col min="3833" max="3837" width="4.21875" style="19" customWidth="1"/>
    <col min="3838" max="3838" width="10.21875" style="19" customWidth="1"/>
    <col min="3839" max="3839" width="4.33203125" style="19" customWidth="1"/>
    <col min="3840" max="3840" width="5.109375" style="19" customWidth="1"/>
    <col min="3841" max="3841" width="4.33203125" style="19" customWidth="1"/>
    <col min="3842" max="3842" width="10.21875" style="19" customWidth="1"/>
    <col min="3843" max="3847" width="4.21875" style="19" customWidth="1"/>
    <col min="3848" max="3848" width="10.21875" style="19" customWidth="1"/>
    <col min="3849" max="3849" width="4.33203125" style="19" customWidth="1"/>
    <col min="3850" max="4086" width="9" style="19"/>
    <col min="4087" max="4087" width="4.33203125" style="19" customWidth="1"/>
    <col min="4088" max="4088" width="10.21875" style="19" customWidth="1"/>
    <col min="4089" max="4093" width="4.21875" style="19" customWidth="1"/>
    <col min="4094" max="4094" width="10.21875" style="19" customWidth="1"/>
    <col min="4095" max="4095" width="4.33203125" style="19" customWidth="1"/>
    <col min="4096" max="4096" width="5.109375" style="19" customWidth="1"/>
    <col min="4097" max="4097" width="4.33203125" style="19" customWidth="1"/>
    <col min="4098" max="4098" width="10.21875" style="19" customWidth="1"/>
    <col min="4099" max="4103" width="4.21875" style="19" customWidth="1"/>
    <col min="4104" max="4104" width="10.21875" style="19" customWidth="1"/>
    <col min="4105" max="4105" width="4.33203125" style="19" customWidth="1"/>
    <col min="4106" max="4342" width="9" style="19"/>
    <col min="4343" max="4343" width="4.33203125" style="19" customWidth="1"/>
    <col min="4344" max="4344" width="10.21875" style="19" customWidth="1"/>
    <col min="4345" max="4349" width="4.21875" style="19" customWidth="1"/>
    <col min="4350" max="4350" width="10.21875" style="19" customWidth="1"/>
    <col min="4351" max="4351" width="4.33203125" style="19" customWidth="1"/>
    <col min="4352" max="4352" width="5.109375" style="19" customWidth="1"/>
    <col min="4353" max="4353" width="4.33203125" style="19" customWidth="1"/>
    <col min="4354" max="4354" width="10.21875" style="19" customWidth="1"/>
    <col min="4355" max="4359" width="4.21875" style="19" customWidth="1"/>
    <col min="4360" max="4360" width="10.21875" style="19" customWidth="1"/>
    <col min="4361" max="4361" width="4.33203125" style="19" customWidth="1"/>
    <col min="4362" max="4598" width="9" style="19"/>
    <col min="4599" max="4599" width="4.33203125" style="19" customWidth="1"/>
    <col min="4600" max="4600" width="10.21875" style="19" customWidth="1"/>
    <col min="4601" max="4605" width="4.21875" style="19" customWidth="1"/>
    <col min="4606" max="4606" width="10.21875" style="19" customWidth="1"/>
    <col min="4607" max="4607" width="4.33203125" style="19" customWidth="1"/>
    <col min="4608" max="4608" width="5.109375" style="19" customWidth="1"/>
    <col min="4609" max="4609" width="4.33203125" style="19" customWidth="1"/>
    <col min="4610" max="4610" width="10.21875" style="19" customWidth="1"/>
    <col min="4611" max="4615" width="4.21875" style="19" customWidth="1"/>
    <col min="4616" max="4616" width="10.21875" style="19" customWidth="1"/>
    <col min="4617" max="4617" width="4.33203125" style="19" customWidth="1"/>
    <col min="4618" max="4854" width="9" style="19"/>
    <col min="4855" max="4855" width="4.33203125" style="19" customWidth="1"/>
    <col min="4856" max="4856" width="10.21875" style="19" customWidth="1"/>
    <col min="4857" max="4861" width="4.21875" style="19" customWidth="1"/>
    <col min="4862" max="4862" width="10.21875" style="19" customWidth="1"/>
    <col min="4863" max="4863" width="4.33203125" style="19" customWidth="1"/>
    <col min="4864" max="4864" width="5.109375" style="19" customWidth="1"/>
    <col min="4865" max="4865" width="4.33203125" style="19" customWidth="1"/>
    <col min="4866" max="4866" width="10.21875" style="19" customWidth="1"/>
    <col min="4867" max="4871" width="4.21875" style="19" customWidth="1"/>
    <col min="4872" max="4872" width="10.21875" style="19" customWidth="1"/>
    <col min="4873" max="4873" width="4.33203125" style="19" customWidth="1"/>
    <col min="4874" max="5110" width="9" style="19"/>
    <col min="5111" max="5111" width="4.33203125" style="19" customWidth="1"/>
    <col min="5112" max="5112" width="10.21875" style="19" customWidth="1"/>
    <col min="5113" max="5117" width="4.21875" style="19" customWidth="1"/>
    <col min="5118" max="5118" width="10.21875" style="19" customWidth="1"/>
    <col min="5119" max="5119" width="4.33203125" style="19" customWidth="1"/>
    <col min="5120" max="5120" width="5.109375" style="19" customWidth="1"/>
    <col min="5121" max="5121" width="4.33203125" style="19" customWidth="1"/>
    <col min="5122" max="5122" width="10.21875" style="19" customWidth="1"/>
    <col min="5123" max="5127" width="4.21875" style="19" customWidth="1"/>
    <col min="5128" max="5128" width="10.21875" style="19" customWidth="1"/>
    <col min="5129" max="5129" width="4.33203125" style="19" customWidth="1"/>
    <col min="5130" max="5366" width="9" style="19"/>
    <col min="5367" max="5367" width="4.33203125" style="19" customWidth="1"/>
    <col min="5368" max="5368" width="10.21875" style="19" customWidth="1"/>
    <col min="5369" max="5373" width="4.21875" style="19" customWidth="1"/>
    <col min="5374" max="5374" width="10.21875" style="19" customWidth="1"/>
    <col min="5375" max="5375" width="4.33203125" style="19" customWidth="1"/>
    <col min="5376" max="5376" width="5.109375" style="19" customWidth="1"/>
    <col min="5377" max="5377" width="4.33203125" style="19" customWidth="1"/>
    <col min="5378" max="5378" width="10.21875" style="19" customWidth="1"/>
    <col min="5379" max="5383" width="4.21875" style="19" customWidth="1"/>
    <col min="5384" max="5384" width="10.21875" style="19" customWidth="1"/>
    <col min="5385" max="5385" width="4.33203125" style="19" customWidth="1"/>
    <col min="5386" max="5622" width="9" style="19"/>
    <col min="5623" max="5623" width="4.33203125" style="19" customWidth="1"/>
    <col min="5624" max="5624" width="10.21875" style="19" customWidth="1"/>
    <col min="5625" max="5629" width="4.21875" style="19" customWidth="1"/>
    <col min="5630" max="5630" width="10.21875" style="19" customWidth="1"/>
    <col min="5631" max="5631" width="4.33203125" style="19" customWidth="1"/>
    <col min="5632" max="5632" width="5.109375" style="19" customWidth="1"/>
    <col min="5633" max="5633" width="4.33203125" style="19" customWidth="1"/>
    <col min="5634" max="5634" width="10.21875" style="19" customWidth="1"/>
    <col min="5635" max="5639" width="4.21875" style="19" customWidth="1"/>
    <col min="5640" max="5640" width="10.21875" style="19" customWidth="1"/>
    <col min="5641" max="5641" width="4.33203125" style="19" customWidth="1"/>
    <col min="5642" max="5878" width="9" style="19"/>
    <col min="5879" max="5879" width="4.33203125" style="19" customWidth="1"/>
    <col min="5880" max="5880" width="10.21875" style="19" customWidth="1"/>
    <col min="5881" max="5885" width="4.21875" style="19" customWidth="1"/>
    <col min="5886" max="5886" width="10.21875" style="19" customWidth="1"/>
    <col min="5887" max="5887" width="4.33203125" style="19" customWidth="1"/>
    <col min="5888" max="5888" width="5.109375" style="19" customWidth="1"/>
    <col min="5889" max="5889" width="4.33203125" style="19" customWidth="1"/>
    <col min="5890" max="5890" width="10.21875" style="19" customWidth="1"/>
    <col min="5891" max="5895" width="4.21875" style="19" customWidth="1"/>
    <col min="5896" max="5896" width="10.21875" style="19" customWidth="1"/>
    <col min="5897" max="5897" width="4.33203125" style="19" customWidth="1"/>
    <col min="5898" max="6134" width="9" style="19"/>
    <col min="6135" max="6135" width="4.33203125" style="19" customWidth="1"/>
    <col min="6136" max="6136" width="10.21875" style="19" customWidth="1"/>
    <col min="6137" max="6141" width="4.21875" style="19" customWidth="1"/>
    <col min="6142" max="6142" width="10.21875" style="19" customWidth="1"/>
    <col min="6143" max="6143" width="4.33203125" style="19" customWidth="1"/>
    <col min="6144" max="6144" width="5.109375" style="19" customWidth="1"/>
    <col min="6145" max="6145" width="4.33203125" style="19" customWidth="1"/>
    <col min="6146" max="6146" width="10.21875" style="19" customWidth="1"/>
    <col min="6147" max="6151" width="4.21875" style="19" customWidth="1"/>
    <col min="6152" max="6152" width="10.21875" style="19" customWidth="1"/>
    <col min="6153" max="6153" width="4.33203125" style="19" customWidth="1"/>
    <col min="6154" max="6390" width="9" style="19"/>
    <col min="6391" max="6391" width="4.33203125" style="19" customWidth="1"/>
    <col min="6392" max="6392" width="10.21875" style="19" customWidth="1"/>
    <col min="6393" max="6397" width="4.21875" style="19" customWidth="1"/>
    <col min="6398" max="6398" width="10.21875" style="19" customWidth="1"/>
    <col min="6399" max="6399" width="4.33203125" style="19" customWidth="1"/>
    <col min="6400" max="6400" width="5.109375" style="19" customWidth="1"/>
    <col min="6401" max="6401" width="4.33203125" style="19" customWidth="1"/>
    <col min="6402" max="6402" width="10.21875" style="19" customWidth="1"/>
    <col min="6403" max="6407" width="4.21875" style="19" customWidth="1"/>
    <col min="6408" max="6408" width="10.21875" style="19" customWidth="1"/>
    <col min="6409" max="6409" width="4.33203125" style="19" customWidth="1"/>
    <col min="6410" max="6646" width="9" style="19"/>
    <col min="6647" max="6647" width="4.33203125" style="19" customWidth="1"/>
    <col min="6648" max="6648" width="10.21875" style="19" customWidth="1"/>
    <col min="6649" max="6653" width="4.21875" style="19" customWidth="1"/>
    <col min="6654" max="6654" width="10.21875" style="19" customWidth="1"/>
    <col min="6655" max="6655" width="4.33203125" style="19" customWidth="1"/>
    <col min="6656" max="6656" width="5.109375" style="19" customWidth="1"/>
    <col min="6657" max="6657" width="4.33203125" style="19" customWidth="1"/>
    <col min="6658" max="6658" width="10.21875" style="19" customWidth="1"/>
    <col min="6659" max="6663" width="4.21875" style="19" customWidth="1"/>
    <col min="6664" max="6664" width="10.21875" style="19" customWidth="1"/>
    <col min="6665" max="6665" width="4.33203125" style="19" customWidth="1"/>
    <col min="6666" max="6902" width="9" style="19"/>
    <col min="6903" max="6903" width="4.33203125" style="19" customWidth="1"/>
    <col min="6904" max="6904" width="10.21875" style="19" customWidth="1"/>
    <col min="6905" max="6909" width="4.21875" style="19" customWidth="1"/>
    <col min="6910" max="6910" width="10.21875" style="19" customWidth="1"/>
    <col min="6911" max="6911" width="4.33203125" style="19" customWidth="1"/>
    <col min="6912" max="6912" width="5.109375" style="19" customWidth="1"/>
    <col min="6913" max="6913" width="4.33203125" style="19" customWidth="1"/>
    <col min="6914" max="6914" width="10.21875" style="19" customWidth="1"/>
    <col min="6915" max="6919" width="4.21875" style="19" customWidth="1"/>
    <col min="6920" max="6920" width="10.21875" style="19" customWidth="1"/>
    <col min="6921" max="6921" width="4.33203125" style="19" customWidth="1"/>
    <col min="6922" max="7158" width="9" style="19"/>
    <col min="7159" max="7159" width="4.33203125" style="19" customWidth="1"/>
    <col min="7160" max="7160" width="10.21875" style="19" customWidth="1"/>
    <col min="7161" max="7165" width="4.21875" style="19" customWidth="1"/>
    <col min="7166" max="7166" width="10.21875" style="19" customWidth="1"/>
    <col min="7167" max="7167" width="4.33203125" style="19" customWidth="1"/>
    <col min="7168" max="7168" width="5.109375" style="19" customWidth="1"/>
    <col min="7169" max="7169" width="4.33203125" style="19" customWidth="1"/>
    <col min="7170" max="7170" width="10.21875" style="19" customWidth="1"/>
    <col min="7171" max="7175" width="4.21875" style="19" customWidth="1"/>
    <col min="7176" max="7176" width="10.21875" style="19" customWidth="1"/>
    <col min="7177" max="7177" width="4.33203125" style="19" customWidth="1"/>
    <col min="7178" max="7414" width="9" style="19"/>
    <col min="7415" max="7415" width="4.33203125" style="19" customWidth="1"/>
    <col min="7416" max="7416" width="10.21875" style="19" customWidth="1"/>
    <col min="7417" max="7421" width="4.21875" style="19" customWidth="1"/>
    <col min="7422" max="7422" width="10.21875" style="19" customWidth="1"/>
    <col min="7423" max="7423" width="4.33203125" style="19" customWidth="1"/>
    <col min="7424" max="7424" width="5.109375" style="19" customWidth="1"/>
    <col min="7425" max="7425" width="4.33203125" style="19" customWidth="1"/>
    <col min="7426" max="7426" width="10.21875" style="19" customWidth="1"/>
    <col min="7427" max="7431" width="4.21875" style="19" customWidth="1"/>
    <col min="7432" max="7432" width="10.21875" style="19" customWidth="1"/>
    <col min="7433" max="7433" width="4.33203125" style="19" customWidth="1"/>
    <col min="7434" max="7670" width="9" style="19"/>
    <col min="7671" max="7671" width="4.33203125" style="19" customWidth="1"/>
    <col min="7672" max="7672" width="10.21875" style="19" customWidth="1"/>
    <col min="7673" max="7677" width="4.21875" style="19" customWidth="1"/>
    <col min="7678" max="7678" width="10.21875" style="19" customWidth="1"/>
    <col min="7679" max="7679" width="4.33203125" style="19" customWidth="1"/>
    <col min="7680" max="7680" width="5.109375" style="19" customWidth="1"/>
    <col min="7681" max="7681" width="4.33203125" style="19" customWidth="1"/>
    <col min="7682" max="7682" width="10.21875" style="19" customWidth="1"/>
    <col min="7683" max="7687" width="4.21875" style="19" customWidth="1"/>
    <col min="7688" max="7688" width="10.21875" style="19" customWidth="1"/>
    <col min="7689" max="7689" width="4.33203125" style="19" customWidth="1"/>
    <col min="7690" max="7926" width="9" style="19"/>
    <col min="7927" max="7927" width="4.33203125" style="19" customWidth="1"/>
    <col min="7928" max="7928" width="10.21875" style="19" customWidth="1"/>
    <col min="7929" max="7933" width="4.21875" style="19" customWidth="1"/>
    <col min="7934" max="7934" width="10.21875" style="19" customWidth="1"/>
    <col min="7935" max="7935" width="4.33203125" style="19" customWidth="1"/>
    <col min="7936" max="7936" width="5.109375" style="19" customWidth="1"/>
    <col min="7937" max="7937" width="4.33203125" style="19" customWidth="1"/>
    <col min="7938" max="7938" width="10.21875" style="19" customWidth="1"/>
    <col min="7939" max="7943" width="4.21875" style="19" customWidth="1"/>
    <col min="7944" max="7944" width="10.21875" style="19" customWidth="1"/>
    <col min="7945" max="7945" width="4.33203125" style="19" customWidth="1"/>
    <col min="7946" max="8182" width="9" style="19"/>
    <col min="8183" max="8183" width="4.33203125" style="19" customWidth="1"/>
    <col min="8184" max="8184" width="10.21875" style="19" customWidth="1"/>
    <col min="8185" max="8189" width="4.21875" style="19" customWidth="1"/>
    <col min="8190" max="8190" width="10.21875" style="19" customWidth="1"/>
    <col min="8191" max="8191" width="4.33203125" style="19" customWidth="1"/>
    <col min="8192" max="8192" width="5.109375" style="19" customWidth="1"/>
    <col min="8193" max="8193" width="4.33203125" style="19" customWidth="1"/>
    <col min="8194" max="8194" width="10.21875" style="19" customWidth="1"/>
    <col min="8195" max="8199" width="4.21875" style="19" customWidth="1"/>
    <col min="8200" max="8200" width="10.21875" style="19" customWidth="1"/>
    <col min="8201" max="8201" width="4.33203125" style="19" customWidth="1"/>
    <col min="8202" max="8438" width="9" style="19"/>
    <col min="8439" max="8439" width="4.33203125" style="19" customWidth="1"/>
    <col min="8440" max="8440" width="10.21875" style="19" customWidth="1"/>
    <col min="8441" max="8445" width="4.21875" style="19" customWidth="1"/>
    <col min="8446" max="8446" width="10.21875" style="19" customWidth="1"/>
    <col min="8447" max="8447" width="4.33203125" style="19" customWidth="1"/>
    <col min="8448" max="8448" width="5.109375" style="19" customWidth="1"/>
    <col min="8449" max="8449" width="4.33203125" style="19" customWidth="1"/>
    <col min="8450" max="8450" width="10.21875" style="19" customWidth="1"/>
    <col min="8451" max="8455" width="4.21875" style="19" customWidth="1"/>
    <col min="8456" max="8456" width="10.21875" style="19" customWidth="1"/>
    <col min="8457" max="8457" width="4.33203125" style="19" customWidth="1"/>
    <col min="8458" max="8694" width="9" style="19"/>
    <col min="8695" max="8695" width="4.33203125" style="19" customWidth="1"/>
    <col min="8696" max="8696" width="10.21875" style="19" customWidth="1"/>
    <col min="8697" max="8701" width="4.21875" style="19" customWidth="1"/>
    <col min="8702" max="8702" width="10.21875" style="19" customWidth="1"/>
    <col min="8703" max="8703" width="4.33203125" style="19" customWidth="1"/>
    <col min="8704" max="8704" width="5.109375" style="19" customWidth="1"/>
    <col min="8705" max="8705" width="4.33203125" style="19" customWidth="1"/>
    <col min="8706" max="8706" width="10.21875" style="19" customWidth="1"/>
    <col min="8707" max="8711" width="4.21875" style="19" customWidth="1"/>
    <col min="8712" max="8712" width="10.21875" style="19" customWidth="1"/>
    <col min="8713" max="8713" width="4.33203125" style="19" customWidth="1"/>
    <col min="8714" max="8950" width="9" style="19"/>
    <col min="8951" max="8951" width="4.33203125" style="19" customWidth="1"/>
    <col min="8952" max="8952" width="10.21875" style="19" customWidth="1"/>
    <col min="8953" max="8957" width="4.21875" style="19" customWidth="1"/>
    <col min="8958" max="8958" width="10.21875" style="19" customWidth="1"/>
    <col min="8959" max="8959" width="4.33203125" style="19" customWidth="1"/>
    <col min="8960" max="8960" width="5.109375" style="19" customWidth="1"/>
    <col min="8961" max="8961" width="4.33203125" style="19" customWidth="1"/>
    <col min="8962" max="8962" width="10.21875" style="19" customWidth="1"/>
    <col min="8963" max="8967" width="4.21875" style="19" customWidth="1"/>
    <col min="8968" max="8968" width="10.21875" style="19" customWidth="1"/>
    <col min="8969" max="8969" width="4.33203125" style="19" customWidth="1"/>
    <col min="8970" max="9206" width="9" style="19"/>
    <col min="9207" max="9207" width="4.33203125" style="19" customWidth="1"/>
    <col min="9208" max="9208" width="10.21875" style="19" customWidth="1"/>
    <col min="9209" max="9213" width="4.21875" style="19" customWidth="1"/>
    <col min="9214" max="9214" width="10.21875" style="19" customWidth="1"/>
    <col min="9215" max="9215" width="4.33203125" style="19" customWidth="1"/>
    <col min="9216" max="9216" width="5.109375" style="19" customWidth="1"/>
    <col min="9217" max="9217" width="4.33203125" style="19" customWidth="1"/>
    <col min="9218" max="9218" width="10.21875" style="19" customWidth="1"/>
    <col min="9219" max="9223" width="4.21875" style="19" customWidth="1"/>
    <col min="9224" max="9224" width="10.21875" style="19" customWidth="1"/>
    <col min="9225" max="9225" width="4.33203125" style="19" customWidth="1"/>
    <col min="9226" max="9462" width="9" style="19"/>
    <col min="9463" max="9463" width="4.33203125" style="19" customWidth="1"/>
    <col min="9464" max="9464" width="10.21875" style="19" customWidth="1"/>
    <col min="9465" max="9469" width="4.21875" style="19" customWidth="1"/>
    <col min="9470" max="9470" width="10.21875" style="19" customWidth="1"/>
    <col min="9471" max="9471" width="4.33203125" style="19" customWidth="1"/>
    <col min="9472" max="9472" width="5.109375" style="19" customWidth="1"/>
    <col min="9473" max="9473" width="4.33203125" style="19" customWidth="1"/>
    <col min="9474" max="9474" width="10.21875" style="19" customWidth="1"/>
    <col min="9475" max="9479" width="4.21875" style="19" customWidth="1"/>
    <col min="9480" max="9480" width="10.21875" style="19" customWidth="1"/>
    <col min="9481" max="9481" width="4.33203125" style="19" customWidth="1"/>
    <col min="9482" max="9718" width="9" style="19"/>
    <col min="9719" max="9719" width="4.33203125" style="19" customWidth="1"/>
    <col min="9720" max="9720" width="10.21875" style="19" customWidth="1"/>
    <col min="9721" max="9725" width="4.21875" style="19" customWidth="1"/>
    <col min="9726" max="9726" width="10.21875" style="19" customWidth="1"/>
    <col min="9727" max="9727" width="4.33203125" style="19" customWidth="1"/>
    <col min="9728" max="9728" width="5.109375" style="19" customWidth="1"/>
    <col min="9729" max="9729" width="4.33203125" style="19" customWidth="1"/>
    <col min="9730" max="9730" width="10.21875" style="19" customWidth="1"/>
    <col min="9731" max="9735" width="4.21875" style="19" customWidth="1"/>
    <col min="9736" max="9736" width="10.21875" style="19" customWidth="1"/>
    <col min="9737" max="9737" width="4.33203125" style="19" customWidth="1"/>
    <col min="9738" max="9974" width="9" style="19"/>
    <col min="9975" max="9975" width="4.33203125" style="19" customWidth="1"/>
    <col min="9976" max="9976" width="10.21875" style="19" customWidth="1"/>
    <col min="9977" max="9981" width="4.21875" style="19" customWidth="1"/>
    <col min="9982" max="9982" width="10.21875" style="19" customWidth="1"/>
    <col min="9983" max="9983" width="4.33203125" style="19" customWidth="1"/>
    <col min="9984" max="9984" width="5.109375" style="19" customWidth="1"/>
    <col min="9985" max="9985" width="4.33203125" style="19" customWidth="1"/>
    <col min="9986" max="9986" width="10.21875" style="19" customWidth="1"/>
    <col min="9987" max="9991" width="4.21875" style="19" customWidth="1"/>
    <col min="9992" max="9992" width="10.21875" style="19" customWidth="1"/>
    <col min="9993" max="9993" width="4.33203125" style="19" customWidth="1"/>
    <col min="9994" max="10230" width="9" style="19"/>
    <col min="10231" max="10231" width="4.33203125" style="19" customWidth="1"/>
    <col min="10232" max="10232" width="10.21875" style="19" customWidth="1"/>
    <col min="10233" max="10237" width="4.21875" style="19" customWidth="1"/>
    <col min="10238" max="10238" width="10.21875" style="19" customWidth="1"/>
    <col min="10239" max="10239" width="4.33203125" style="19" customWidth="1"/>
    <col min="10240" max="10240" width="5.109375" style="19" customWidth="1"/>
    <col min="10241" max="10241" width="4.33203125" style="19" customWidth="1"/>
    <col min="10242" max="10242" width="10.21875" style="19" customWidth="1"/>
    <col min="10243" max="10247" width="4.21875" style="19" customWidth="1"/>
    <col min="10248" max="10248" width="10.21875" style="19" customWidth="1"/>
    <col min="10249" max="10249" width="4.33203125" style="19" customWidth="1"/>
    <col min="10250" max="10486" width="9" style="19"/>
    <col min="10487" max="10487" width="4.33203125" style="19" customWidth="1"/>
    <col min="10488" max="10488" width="10.21875" style="19" customWidth="1"/>
    <col min="10489" max="10493" width="4.21875" style="19" customWidth="1"/>
    <col min="10494" max="10494" width="10.21875" style="19" customWidth="1"/>
    <col min="10495" max="10495" width="4.33203125" style="19" customWidth="1"/>
    <col min="10496" max="10496" width="5.109375" style="19" customWidth="1"/>
    <col min="10497" max="10497" width="4.33203125" style="19" customWidth="1"/>
    <col min="10498" max="10498" width="10.21875" style="19" customWidth="1"/>
    <col min="10499" max="10503" width="4.21875" style="19" customWidth="1"/>
    <col min="10504" max="10504" width="10.21875" style="19" customWidth="1"/>
    <col min="10505" max="10505" width="4.33203125" style="19" customWidth="1"/>
    <col min="10506" max="10742" width="9" style="19"/>
    <col min="10743" max="10743" width="4.33203125" style="19" customWidth="1"/>
    <col min="10744" max="10744" width="10.21875" style="19" customWidth="1"/>
    <col min="10745" max="10749" width="4.21875" style="19" customWidth="1"/>
    <col min="10750" max="10750" width="10.21875" style="19" customWidth="1"/>
    <col min="10751" max="10751" width="4.33203125" style="19" customWidth="1"/>
    <col min="10752" max="10752" width="5.109375" style="19" customWidth="1"/>
    <col min="10753" max="10753" width="4.33203125" style="19" customWidth="1"/>
    <col min="10754" max="10754" width="10.21875" style="19" customWidth="1"/>
    <col min="10755" max="10759" width="4.21875" style="19" customWidth="1"/>
    <col min="10760" max="10760" width="10.21875" style="19" customWidth="1"/>
    <col min="10761" max="10761" width="4.33203125" style="19" customWidth="1"/>
    <col min="10762" max="10998" width="9" style="19"/>
    <col min="10999" max="10999" width="4.33203125" style="19" customWidth="1"/>
    <col min="11000" max="11000" width="10.21875" style="19" customWidth="1"/>
    <col min="11001" max="11005" width="4.21875" style="19" customWidth="1"/>
    <col min="11006" max="11006" width="10.21875" style="19" customWidth="1"/>
    <col min="11007" max="11007" width="4.33203125" style="19" customWidth="1"/>
    <col min="11008" max="11008" width="5.109375" style="19" customWidth="1"/>
    <col min="11009" max="11009" width="4.33203125" style="19" customWidth="1"/>
    <col min="11010" max="11010" width="10.21875" style="19" customWidth="1"/>
    <col min="11011" max="11015" width="4.21875" style="19" customWidth="1"/>
    <col min="11016" max="11016" width="10.21875" style="19" customWidth="1"/>
    <col min="11017" max="11017" width="4.33203125" style="19" customWidth="1"/>
    <col min="11018" max="11254" width="9" style="19"/>
    <col min="11255" max="11255" width="4.33203125" style="19" customWidth="1"/>
    <col min="11256" max="11256" width="10.21875" style="19" customWidth="1"/>
    <col min="11257" max="11261" width="4.21875" style="19" customWidth="1"/>
    <col min="11262" max="11262" width="10.21875" style="19" customWidth="1"/>
    <col min="11263" max="11263" width="4.33203125" style="19" customWidth="1"/>
    <col min="11264" max="11264" width="5.109375" style="19" customWidth="1"/>
    <col min="11265" max="11265" width="4.33203125" style="19" customWidth="1"/>
    <col min="11266" max="11266" width="10.21875" style="19" customWidth="1"/>
    <col min="11267" max="11271" width="4.21875" style="19" customWidth="1"/>
    <col min="11272" max="11272" width="10.21875" style="19" customWidth="1"/>
    <col min="11273" max="11273" width="4.33203125" style="19" customWidth="1"/>
    <col min="11274" max="11510" width="9" style="19"/>
    <col min="11511" max="11511" width="4.33203125" style="19" customWidth="1"/>
    <col min="11512" max="11512" width="10.21875" style="19" customWidth="1"/>
    <col min="11513" max="11517" width="4.21875" style="19" customWidth="1"/>
    <col min="11518" max="11518" width="10.21875" style="19" customWidth="1"/>
    <col min="11519" max="11519" width="4.33203125" style="19" customWidth="1"/>
    <col min="11520" max="11520" width="5.109375" style="19" customWidth="1"/>
    <col min="11521" max="11521" width="4.33203125" style="19" customWidth="1"/>
    <col min="11522" max="11522" width="10.21875" style="19" customWidth="1"/>
    <col min="11523" max="11527" width="4.21875" style="19" customWidth="1"/>
    <col min="11528" max="11528" width="10.21875" style="19" customWidth="1"/>
    <col min="11529" max="11529" width="4.33203125" style="19" customWidth="1"/>
    <col min="11530" max="11766" width="9" style="19"/>
    <col min="11767" max="11767" width="4.33203125" style="19" customWidth="1"/>
    <col min="11768" max="11768" width="10.21875" style="19" customWidth="1"/>
    <col min="11769" max="11773" width="4.21875" style="19" customWidth="1"/>
    <col min="11774" max="11774" width="10.21875" style="19" customWidth="1"/>
    <col min="11775" max="11775" width="4.33203125" style="19" customWidth="1"/>
    <col min="11776" max="11776" width="5.109375" style="19" customWidth="1"/>
    <col min="11777" max="11777" width="4.33203125" style="19" customWidth="1"/>
    <col min="11778" max="11778" width="10.21875" style="19" customWidth="1"/>
    <col min="11779" max="11783" width="4.21875" style="19" customWidth="1"/>
    <col min="11784" max="11784" width="10.21875" style="19" customWidth="1"/>
    <col min="11785" max="11785" width="4.33203125" style="19" customWidth="1"/>
    <col min="11786" max="12022" width="9" style="19"/>
    <col min="12023" max="12023" width="4.33203125" style="19" customWidth="1"/>
    <col min="12024" max="12024" width="10.21875" style="19" customWidth="1"/>
    <col min="12025" max="12029" width="4.21875" style="19" customWidth="1"/>
    <col min="12030" max="12030" width="10.21875" style="19" customWidth="1"/>
    <col min="12031" max="12031" width="4.33203125" style="19" customWidth="1"/>
    <col min="12032" max="12032" width="5.109375" style="19" customWidth="1"/>
    <col min="12033" max="12033" width="4.33203125" style="19" customWidth="1"/>
    <col min="12034" max="12034" width="10.21875" style="19" customWidth="1"/>
    <col min="12035" max="12039" width="4.21875" style="19" customWidth="1"/>
    <col min="12040" max="12040" width="10.21875" style="19" customWidth="1"/>
    <col min="12041" max="12041" width="4.33203125" style="19" customWidth="1"/>
    <col min="12042" max="12278" width="9" style="19"/>
    <col min="12279" max="12279" width="4.33203125" style="19" customWidth="1"/>
    <col min="12280" max="12280" width="10.21875" style="19" customWidth="1"/>
    <col min="12281" max="12285" width="4.21875" style="19" customWidth="1"/>
    <col min="12286" max="12286" width="10.21875" style="19" customWidth="1"/>
    <col min="12287" max="12287" width="4.33203125" style="19" customWidth="1"/>
    <col min="12288" max="12288" width="5.109375" style="19" customWidth="1"/>
    <col min="12289" max="12289" width="4.33203125" style="19" customWidth="1"/>
    <col min="12290" max="12290" width="10.21875" style="19" customWidth="1"/>
    <col min="12291" max="12295" width="4.21875" style="19" customWidth="1"/>
    <col min="12296" max="12296" width="10.21875" style="19" customWidth="1"/>
    <col min="12297" max="12297" width="4.33203125" style="19" customWidth="1"/>
    <col min="12298" max="12534" width="9" style="19"/>
    <col min="12535" max="12535" width="4.33203125" style="19" customWidth="1"/>
    <col min="12536" max="12536" width="10.21875" style="19" customWidth="1"/>
    <col min="12537" max="12541" width="4.21875" style="19" customWidth="1"/>
    <col min="12542" max="12542" width="10.21875" style="19" customWidth="1"/>
    <col min="12543" max="12543" width="4.33203125" style="19" customWidth="1"/>
    <col min="12544" max="12544" width="5.109375" style="19" customWidth="1"/>
    <col min="12545" max="12545" width="4.33203125" style="19" customWidth="1"/>
    <col min="12546" max="12546" width="10.21875" style="19" customWidth="1"/>
    <col min="12547" max="12551" width="4.21875" style="19" customWidth="1"/>
    <col min="12552" max="12552" width="10.21875" style="19" customWidth="1"/>
    <col min="12553" max="12553" width="4.33203125" style="19" customWidth="1"/>
    <col min="12554" max="12790" width="9" style="19"/>
    <col min="12791" max="12791" width="4.33203125" style="19" customWidth="1"/>
    <col min="12792" max="12792" width="10.21875" style="19" customWidth="1"/>
    <col min="12793" max="12797" width="4.21875" style="19" customWidth="1"/>
    <col min="12798" max="12798" width="10.21875" style="19" customWidth="1"/>
    <col min="12799" max="12799" width="4.33203125" style="19" customWidth="1"/>
    <col min="12800" max="12800" width="5.109375" style="19" customWidth="1"/>
    <col min="12801" max="12801" width="4.33203125" style="19" customWidth="1"/>
    <col min="12802" max="12802" width="10.21875" style="19" customWidth="1"/>
    <col min="12803" max="12807" width="4.21875" style="19" customWidth="1"/>
    <col min="12808" max="12808" width="10.21875" style="19" customWidth="1"/>
    <col min="12809" max="12809" width="4.33203125" style="19" customWidth="1"/>
    <col min="12810" max="13046" width="9" style="19"/>
    <col min="13047" max="13047" width="4.33203125" style="19" customWidth="1"/>
    <col min="13048" max="13048" width="10.21875" style="19" customWidth="1"/>
    <col min="13049" max="13053" width="4.21875" style="19" customWidth="1"/>
    <col min="13054" max="13054" width="10.21875" style="19" customWidth="1"/>
    <col min="13055" max="13055" width="4.33203125" style="19" customWidth="1"/>
    <col min="13056" max="13056" width="5.109375" style="19" customWidth="1"/>
    <col min="13057" max="13057" width="4.33203125" style="19" customWidth="1"/>
    <col min="13058" max="13058" width="10.21875" style="19" customWidth="1"/>
    <col min="13059" max="13063" width="4.21875" style="19" customWidth="1"/>
    <col min="13064" max="13064" width="10.21875" style="19" customWidth="1"/>
    <col min="13065" max="13065" width="4.33203125" style="19" customWidth="1"/>
    <col min="13066" max="13302" width="9" style="19"/>
    <col min="13303" max="13303" width="4.33203125" style="19" customWidth="1"/>
    <col min="13304" max="13304" width="10.21875" style="19" customWidth="1"/>
    <col min="13305" max="13309" width="4.21875" style="19" customWidth="1"/>
    <col min="13310" max="13310" width="10.21875" style="19" customWidth="1"/>
    <col min="13311" max="13311" width="4.33203125" style="19" customWidth="1"/>
    <col min="13312" max="13312" width="5.109375" style="19" customWidth="1"/>
    <col min="13313" max="13313" width="4.33203125" style="19" customWidth="1"/>
    <col min="13314" max="13314" width="10.21875" style="19" customWidth="1"/>
    <col min="13315" max="13319" width="4.21875" style="19" customWidth="1"/>
    <col min="13320" max="13320" width="10.21875" style="19" customWidth="1"/>
    <col min="13321" max="13321" width="4.33203125" style="19" customWidth="1"/>
    <col min="13322" max="13558" width="9" style="19"/>
    <col min="13559" max="13559" width="4.33203125" style="19" customWidth="1"/>
    <col min="13560" max="13560" width="10.21875" style="19" customWidth="1"/>
    <col min="13561" max="13565" width="4.21875" style="19" customWidth="1"/>
    <col min="13566" max="13566" width="10.21875" style="19" customWidth="1"/>
    <col min="13567" max="13567" width="4.33203125" style="19" customWidth="1"/>
    <col min="13568" max="13568" width="5.109375" style="19" customWidth="1"/>
    <col min="13569" max="13569" width="4.33203125" style="19" customWidth="1"/>
    <col min="13570" max="13570" width="10.21875" style="19" customWidth="1"/>
    <col min="13571" max="13575" width="4.21875" style="19" customWidth="1"/>
    <col min="13576" max="13576" width="10.21875" style="19" customWidth="1"/>
    <col min="13577" max="13577" width="4.33203125" style="19" customWidth="1"/>
    <col min="13578" max="13814" width="9" style="19"/>
    <col min="13815" max="13815" width="4.33203125" style="19" customWidth="1"/>
    <col min="13816" max="13816" width="10.21875" style="19" customWidth="1"/>
    <col min="13817" max="13821" width="4.21875" style="19" customWidth="1"/>
    <col min="13822" max="13822" width="10.21875" style="19" customWidth="1"/>
    <col min="13823" max="13823" width="4.33203125" style="19" customWidth="1"/>
    <col min="13824" max="13824" width="5.109375" style="19" customWidth="1"/>
    <col min="13825" max="13825" width="4.33203125" style="19" customWidth="1"/>
    <col min="13826" max="13826" width="10.21875" style="19" customWidth="1"/>
    <col min="13827" max="13831" width="4.21875" style="19" customWidth="1"/>
    <col min="13832" max="13832" width="10.21875" style="19" customWidth="1"/>
    <col min="13833" max="13833" width="4.33203125" style="19" customWidth="1"/>
    <col min="13834" max="14070" width="9" style="19"/>
    <col min="14071" max="14071" width="4.33203125" style="19" customWidth="1"/>
    <col min="14072" max="14072" width="10.21875" style="19" customWidth="1"/>
    <col min="14073" max="14077" width="4.21875" style="19" customWidth="1"/>
    <col min="14078" max="14078" width="10.21875" style="19" customWidth="1"/>
    <col min="14079" max="14079" width="4.33203125" style="19" customWidth="1"/>
    <col min="14080" max="14080" width="5.109375" style="19" customWidth="1"/>
    <col min="14081" max="14081" width="4.33203125" style="19" customWidth="1"/>
    <col min="14082" max="14082" width="10.21875" style="19" customWidth="1"/>
    <col min="14083" max="14087" width="4.21875" style="19" customWidth="1"/>
    <col min="14088" max="14088" width="10.21875" style="19" customWidth="1"/>
    <col min="14089" max="14089" width="4.33203125" style="19" customWidth="1"/>
    <col min="14090" max="14326" width="9" style="19"/>
    <col min="14327" max="14327" width="4.33203125" style="19" customWidth="1"/>
    <col min="14328" max="14328" width="10.21875" style="19" customWidth="1"/>
    <col min="14329" max="14333" width="4.21875" style="19" customWidth="1"/>
    <col min="14334" max="14334" width="10.21875" style="19" customWidth="1"/>
    <col min="14335" max="14335" width="4.33203125" style="19" customWidth="1"/>
    <col min="14336" max="14336" width="5.109375" style="19" customWidth="1"/>
    <col min="14337" max="14337" width="4.33203125" style="19" customWidth="1"/>
    <col min="14338" max="14338" width="10.21875" style="19" customWidth="1"/>
    <col min="14339" max="14343" width="4.21875" style="19" customWidth="1"/>
    <col min="14344" max="14344" width="10.21875" style="19" customWidth="1"/>
    <col min="14345" max="14345" width="4.33203125" style="19" customWidth="1"/>
    <col min="14346" max="14582" width="9" style="19"/>
    <col min="14583" max="14583" width="4.33203125" style="19" customWidth="1"/>
    <col min="14584" max="14584" width="10.21875" style="19" customWidth="1"/>
    <col min="14585" max="14589" width="4.21875" style="19" customWidth="1"/>
    <col min="14590" max="14590" width="10.21875" style="19" customWidth="1"/>
    <col min="14591" max="14591" width="4.33203125" style="19" customWidth="1"/>
    <col min="14592" max="14592" width="5.109375" style="19" customWidth="1"/>
    <col min="14593" max="14593" width="4.33203125" style="19" customWidth="1"/>
    <col min="14594" max="14594" width="10.21875" style="19" customWidth="1"/>
    <col min="14595" max="14599" width="4.21875" style="19" customWidth="1"/>
    <col min="14600" max="14600" width="10.21875" style="19" customWidth="1"/>
    <col min="14601" max="14601" width="4.33203125" style="19" customWidth="1"/>
    <col min="14602" max="14838" width="9" style="19"/>
    <col min="14839" max="14839" width="4.33203125" style="19" customWidth="1"/>
    <col min="14840" max="14840" width="10.21875" style="19" customWidth="1"/>
    <col min="14841" max="14845" width="4.21875" style="19" customWidth="1"/>
    <col min="14846" max="14846" width="10.21875" style="19" customWidth="1"/>
    <col min="14847" max="14847" width="4.33203125" style="19" customWidth="1"/>
    <col min="14848" max="14848" width="5.109375" style="19" customWidth="1"/>
    <col min="14849" max="14849" width="4.33203125" style="19" customWidth="1"/>
    <col min="14850" max="14850" width="10.21875" style="19" customWidth="1"/>
    <col min="14851" max="14855" width="4.21875" style="19" customWidth="1"/>
    <col min="14856" max="14856" width="10.21875" style="19" customWidth="1"/>
    <col min="14857" max="14857" width="4.33203125" style="19" customWidth="1"/>
    <col min="14858" max="15094" width="9" style="19"/>
    <col min="15095" max="15095" width="4.33203125" style="19" customWidth="1"/>
    <col min="15096" max="15096" width="10.21875" style="19" customWidth="1"/>
    <col min="15097" max="15101" width="4.21875" style="19" customWidth="1"/>
    <col min="15102" max="15102" width="10.21875" style="19" customWidth="1"/>
    <col min="15103" max="15103" width="4.33203125" style="19" customWidth="1"/>
    <col min="15104" max="15104" width="5.109375" style="19" customWidth="1"/>
    <col min="15105" max="15105" width="4.33203125" style="19" customWidth="1"/>
    <col min="15106" max="15106" width="10.21875" style="19" customWidth="1"/>
    <col min="15107" max="15111" width="4.21875" style="19" customWidth="1"/>
    <col min="15112" max="15112" width="10.21875" style="19" customWidth="1"/>
    <col min="15113" max="15113" width="4.33203125" style="19" customWidth="1"/>
    <col min="15114" max="15350" width="9" style="19"/>
    <col min="15351" max="15351" width="4.33203125" style="19" customWidth="1"/>
    <col min="15352" max="15352" width="10.21875" style="19" customWidth="1"/>
    <col min="15353" max="15357" width="4.21875" style="19" customWidth="1"/>
    <col min="15358" max="15358" width="10.21875" style="19" customWidth="1"/>
    <col min="15359" max="15359" width="4.33203125" style="19" customWidth="1"/>
    <col min="15360" max="15360" width="5.109375" style="19" customWidth="1"/>
    <col min="15361" max="15361" width="4.33203125" style="19" customWidth="1"/>
    <col min="15362" max="15362" width="10.21875" style="19" customWidth="1"/>
    <col min="15363" max="15367" width="4.21875" style="19" customWidth="1"/>
    <col min="15368" max="15368" width="10.21875" style="19" customWidth="1"/>
    <col min="15369" max="15369" width="4.33203125" style="19" customWidth="1"/>
    <col min="15370" max="15606" width="9" style="19"/>
    <col min="15607" max="15607" width="4.33203125" style="19" customWidth="1"/>
    <col min="15608" max="15608" width="10.21875" style="19" customWidth="1"/>
    <col min="15609" max="15613" width="4.21875" style="19" customWidth="1"/>
    <col min="15614" max="15614" width="10.21875" style="19" customWidth="1"/>
    <col min="15615" max="15615" width="4.33203125" style="19" customWidth="1"/>
    <col min="15616" max="15616" width="5.109375" style="19" customWidth="1"/>
    <col min="15617" max="15617" width="4.33203125" style="19" customWidth="1"/>
    <col min="15618" max="15618" width="10.21875" style="19" customWidth="1"/>
    <col min="15619" max="15623" width="4.21875" style="19" customWidth="1"/>
    <col min="15624" max="15624" width="10.21875" style="19" customWidth="1"/>
    <col min="15625" max="15625" width="4.33203125" style="19" customWidth="1"/>
    <col min="15626" max="15862" width="9" style="19"/>
    <col min="15863" max="15863" width="4.33203125" style="19" customWidth="1"/>
    <col min="15864" max="15864" width="10.21875" style="19" customWidth="1"/>
    <col min="15865" max="15869" width="4.21875" style="19" customWidth="1"/>
    <col min="15870" max="15870" width="10.21875" style="19" customWidth="1"/>
    <col min="15871" max="15871" width="4.33203125" style="19" customWidth="1"/>
    <col min="15872" max="15872" width="5.109375" style="19" customWidth="1"/>
    <col min="15873" max="15873" width="4.33203125" style="19" customWidth="1"/>
    <col min="15874" max="15874" width="10.21875" style="19" customWidth="1"/>
    <col min="15875" max="15879" width="4.21875" style="19" customWidth="1"/>
    <col min="15880" max="15880" width="10.21875" style="19" customWidth="1"/>
    <col min="15881" max="15881" width="4.33203125" style="19" customWidth="1"/>
    <col min="15882" max="16118" width="9" style="19"/>
    <col min="16119" max="16119" width="4.33203125" style="19" customWidth="1"/>
    <col min="16120" max="16120" width="10.21875" style="19" customWidth="1"/>
    <col min="16121" max="16125" width="4.21875" style="19" customWidth="1"/>
    <col min="16126" max="16126" width="10.21875" style="19" customWidth="1"/>
    <col min="16127" max="16127" width="4.33203125" style="19" customWidth="1"/>
    <col min="16128" max="16128" width="5.109375" style="19" customWidth="1"/>
    <col min="16129" max="16129" width="4.33203125" style="19" customWidth="1"/>
    <col min="16130" max="16130" width="10.21875" style="19" customWidth="1"/>
    <col min="16131" max="16135" width="4.21875" style="19" customWidth="1"/>
    <col min="16136" max="16136" width="10.21875" style="19" customWidth="1"/>
    <col min="16137" max="16137" width="4.33203125" style="19" customWidth="1"/>
    <col min="16138" max="16384" width="9" style="19"/>
  </cols>
  <sheetData>
    <row r="1" spans="1:28" ht="16.5" customHeight="1" x14ac:dyDescent="0.2">
      <c r="A1" s="135" t="s">
        <v>68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spans="1:28" ht="11.2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8" ht="16.5" customHeight="1" x14ac:dyDescent="0.2">
      <c r="G3" s="135" t="s">
        <v>49</v>
      </c>
      <c r="H3" s="135"/>
      <c r="I3" s="135"/>
      <c r="J3" s="135"/>
      <c r="K3" s="135"/>
      <c r="L3" s="135"/>
      <c r="M3" s="135"/>
      <c r="N3" s="18"/>
    </row>
    <row r="4" spans="1:28" ht="15" customHeight="1" x14ac:dyDescent="0.2">
      <c r="AB4" s="19" t="s">
        <v>50</v>
      </c>
    </row>
    <row r="5" spans="1:28" ht="15" customHeight="1" x14ac:dyDescent="0.2">
      <c r="A5" s="136" t="s">
        <v>51</v>
      </c>
      <c r="B5" s="136"/>
      <c r="C5" s="136"/>
      <c r="D5" s="20"/>
    </row>
    <row r="6" spans="1:28" ht="17.25" customHeight="1" x14ac:dyDescent="0.2">
      <c r="A6" s="137" t="s">
        <v>52</v>
      </c>
      <c r="B6" s="137"/>
      <c r="C6" s="137"/>
      <c r="D6" s="21"/>
      <c r="E6" s="21" t="s">
        <v>53</v>
      </c>
      <c r="F6" s="21"/>
      <c r="G6" s="137" t="s">
        <v>52</v>
      </c>
      <c r="H6" s="137"/>
      <c r="I6" s="137"/>
      <c r="K6" s="137" t="s">
        <v>52</v>
      </c>
      <c r="L6" s="137"/>
      <c r="M6" s="137"/>
      <c r="N6" s="21"/>
      <c r="O6" s="21" t="s">
        <v>53</v>
      </c>
      <c r="P6" s="21"/>
      <c r="Q6" s="137" t="s">
        <v>52</v>
      </c>
      <c r="R6" s="137"/>
      <c r="S6" s="137"/>
    </row>
    <row r="7" spans="1:28" ht="24" customHeight="1" x14ac:dyDescent="0.2">
      <c r="A7" s="147" t="s">
        <v>75</v>
      </c>
      <c r="B7" s="148"/>
      <c r="C7" s="149"/>
      <c r="D7" s="22">
        <f>IF(C8="","",IF(C8=3,1,0)+IF(C13=3,1,0)+IF(C18=3,1,0)+IF(C24=3,1,0)+IF(C29=3,1,0))</f>
        <v>3</v>
      </c>
      <c r="E7" s="23" t="s">
        <v>54</v>
      </c>
      <c r="F7" s="24">
        <f>IF(G8="","",IF(G8=3,1,0)+IF(G13=3,1,0)+IF(G18=3,1,0)+IF(G24=3,1,0)+IF(G29=3,1,0))</f>
        <v>0</v>
      </c>
      <c r="G7" s="147" t="s">
        <v>77</v>
      </c>
      <c r="H7" s="148"/>
      <c r="I7" s="149"/>
      <c r="K7" s="147" t="s">
        <v>28</v>
      </c>
      <c r="L7" s="148"/>
      <c r="M7" s="149"/>
      <c r="N7" s="22">
        <f>IF(M8="","",IF(M8=3,1,0)+IF(M13=3,1,0)+IF(M18=3,1,0)+IF(M24=3,1,0)+IF(M29=3,1,0))</f>
        <v>1</v>
      </c>
      <c r="O7" s="23" t="s">
        <v>54</v>
      </c>
      <c r="P7" s="24">
        <f>IF(Q8="","",IF(Q8=3,1,0)+IF(Q13=3,1,0)+IF(Q18=3,1,0)+IF(Q24=3,1,0)+IF(Q29=3,1,0))</f>
        <v>3</v>
      </c>
      <c r="Q7" s="147" t="s">
        <v>74</v>
      </c>
      <c r="R7" s="148"/>
      <c r="S7" s="149"/>
    </row>
    <row r="8" spans="1:28" ht="10.5" customHeight="1" x14ac:dyDescent="0.2">
      <c r="A8" s="138" t="s">
        <v>55</v>
      </c>
      <c r="B8" s="141" t="s">
        <v>82</v>
      </c>
      <c r="C8" s="144">
        <f>IF(D8="","",IF(D8&gt;F8,1,0)+IF(D9&gt;F9,1,0)+IF(D10&gt;F10,1,0)+IF(D11&gt;F11,1,0)+IF(D12&gt;F12,1,0))</f>
        <v>3</v>
      </c>
      <c r="D8" s="25">
        <v>9</v>
      </c>
      <c r="E8" s="26" t="s">
        <v>54</v>
      </c>
      <c r="F8" s="27">
        <v>11</v>
      </c>
      <c r="G8" s="144">
        <f>IF(D8="","",IF(D8&lt;F8,1,0)+IF(D9&lt;F9,1,0)+IF(D10&lt;F10,1,0)+IF(D11&lt;F11,1,0)+IF(D12&lt;F12,1,0))</f>
        <v>2</v>
      </c>
      <c r="H8" s="141" t="s">
        <v>92</v>
      </c>
      <c r="I8" s="138" t="s">
        <v>55</v>
      </c>
      <c r="K8" s="138" t="s">
        <v>55</v>
      </c>
      <c r="L8" s="141" t="s">
        <v>88</v>
      </c>
      <c r="M8" s="144">
        <f>IF(N8="","",IF(N8&gt;P8,1,0)+IF(N9&gt;P9,1,0)+IF(N10&gt;P10,1,0)+IF(N11&gt;P11,1,0)+IF(N12&gt;P12,1,0))</f>
        <v>0</v>
      </c>
      <c r="N8" s="25">
        <v>9</v>
      </c>
      <c r="O8" s="26" t="s">
        <v>54</v>
      </c>
      <c r="P8" s="27">
        <v>11</v>
      </c>
      <c r="Q8" s="144">
        <f>IF(N8="","",IF(N8&lt;P8,1,0)+IF(N9&lt;P9,1,0)+IF(N10&lt;P10,1,0)+IF(N11&lt;P11,1,0)+IF(N12&lt;P12,1,0))</f>
        <v>3</v>
      </c>
      <c r="R8" s="141" t="s">
        <v>86</v>
      </c>
      <c r="S8" s="138" t="s">
        <v>55</v>
      </c>
    </row>
    <row r="9" spans="1:28" ht="10.5" customHeight="1" x14ac:dyDescent="0.2">
      <c r="A9" s="139"/>
      <c r="B9" s="142"/>
      <c r="C9" s="145"/>
      <c r="D9" s="28">
        <v>11</v>
      </c>
      <c r="E9" s="29" t="s">
        <v>54</v>
      </c>
      <c r="F9" s="30">
        <v>8</v>
      </c>
      <c r="G9" s="145"/>
      <c r="H9" s="142"/>
      <c r="I9" s="139"/>
      <c r="K9" s="139"/>
      <c r="L9" s="142"/>
      <c r="M9" s="145"/>
      <c r="N9" s="28">
        <v>7</v>
      </c>
      <c r="O9" s="29" t="s">
        <v>54</v>
      </c>
      <c r="P9" s="30">
        <v>11</v>
      </c>
      <c r="Q9" s="145"/>
      <c r="R9" s="142"/>
      <c r="S9" s="139"/>
    </row>
    <row r="10" spans="1:28" ht="10.5" customHeight="1" x14ac:dyDescent="0.2">
      <c r="A10" s="139"/>
      <c r="B10" s="142"/>
      <c r="C10" s="145"/>
      <c r="D10" s="28">
        <v>9</v>
      </c>
      <c r="E10" s="29" t="s">
        <v>54</v>
      </c>
      <c r="F10" s="30">
        <v>11</v>
      </c>
      <c r="G10" s="145"/>
      <c r="H10" s="142"/>
      <c r="I10" s="139"/>
      <c r="K10" s="139"/>
      <c r="L10" s="142"/>
      <c r="M10" s="145"/>
      <c r="N10" s="28">
        <v>3</v>
      </c>
      <c r="O10" s="29" t="s">
        <v>54</v>
      </c>
      <c r="P10" s="30">
        <v>11</v>
      </c>
      <c r="Q10" s="145"/>
      <c r="R10" s="142"/>
      <c r="S10" s="139"/>
    </row>
    <row r="11" spans="1:28" ht="10.5" customHeight="1" x14ac:dyDescent="0.2">
      <c r="A11" s="139"/>
      <c r="B11" s="142"/>
      <c r="C11" s="145"/>
      <c r="D11" s="28">
        <v>11</v>
      </c>
      <c r="E11" s="29" t="s">
        <v>54</v>
      </c>
      <c r="F11" s="30">
        <v>5</v>
      </c>
      <c r="G11" s="145"/>
      <c r="H11" s="142"/>
      <c r="I11" s="139"/>
      <c r="K11" s="139"/>
      <c r="L11" s="142"/>
      <c r="M11" s="145"/>
      <c r="N11" s="28"/>
      <c r="O11" s="29" t="s">
        <v>54</v>
      </c>
      <c r="P11" s="30"/>
      <c r="Q11" s="145"/>
      <c r="R11" s="142"/>
      <c r="S11" s="139"/>
    </row>
    <row r="12" spans="1:28" ht="10.5" customHeight="1" x14ac:dyDescent="0.2">
      <c r="A12" s="140"/>
      <c r="B12" s="143"/>
      <c r="C12" s="146"/>
      <c r="D12" s="31">
        <v>11</v>
      </c>
      <c r="E12" s="32" t="s">
        <v>54</v>
      </c>
      <c r="F12" s="33">
        <v>5</v>
      </c>
      <c r="G12" s="146"/>
      <c r="H12" s="143"/>
      <c r="I12" s="140"/>
      <c r="K12" s="140"/>
      <c r="L12" s="143"/>
      <c r="M12" s="146"/>
      <c r="N12" s="31"/>
      <c r="O12" s="32" t="s">
        <v>54</v>
      </c>
      <c r="P12" s="33"/>
      <c r="Q12" s="146"/>
      <c r="R12" s="143"/>
      <c r="S12" s="140"/>
    </row>
    <row r="13" spans="1:28" ht="10.5" customHeight="1" x14ac:dyDescent="0.2">
      <c r="A13" s="138">
        <v>2</v>
      </c>
      <c r="B13" s="141" t="s">
        <v>83</v>
      </c>
      <c r="C13" s="144">
        <f>IF(D13="","",IF(D13&gt;F13,1,0)+IF(D14&gt;F14,1,0)+IF(D15&gt;F15,1,0)+IF(D16&gt;F16,1,0)+IF(D17&gt;F17,1,0))</f>
        <v>3</v>
      </c>
      <c r="D13" s="25">
        <v>9</v>
      </c>
      <c r="E13" s="26" t="s">
        <v>54</v>
      </c>
      <c r="F13" s="27">
        <v>11</v>
      </c>
      <c r="G13" s="144">
        <f>IF(D13="","",IF(D13&lt;F13,1,0)+IF(D14&lt;F14,1,0)+IF(D15&lt;F15,1,0)+IF(D16&lt;F16,1,0)+IF(D17&lt;F17,1,0))</f>
        <v>2</v>
      </c>
      <c r="H13" s="141" t="s">
        <v>93</v>
      </c>
      <c r="I13" s="138">
        <v>2</v>
      </c>
      <c r="K13" s="138">
        <v>2</v>
      </c>
      <c r="L13" s="141" t="s">
        <v>28</v>
      </c>
      <c r="M13" s="144">
        <f>IF(N13="","",IF(N13&gt;P13,1,0)+IF(N14&gt;P14,1,0)+IF(N15&gt;P15,1,0)+IF(N16&gt;P16,1,0)+IF(N17&gt;P17,1,0))</f>
        <v>3</v>
      </c>
      <c r="N13" s="25">
        <v>11</v>
      </c>
      <c r="O13" s="26" t="s">
        <v>54</v>
      </c>
      <c r="P13" s="27">
        <v>9</v>
      </c>
      <c r="Q13" s="144">
        <f>IF(N13="","",IF(N13&lt;P13,1,0)+IF(N14&lt;P14,1,0)+IF(N15&lt;P15,1,0)+IF(N16&lt;P16,1,0)+IF(N17&lt;P17,1,0))</f>
        <v>1</v>
      </c>
      <c r="R13" s="141" t="s">
        <v>91</v>
      </c>
      <c r="S13" s="138">
        <v>2</v>
      </c>
    </row>
    <row r="14" spans="1:28" ht="10.5" customHeight="1" x14ac:dyDescent="0.2">
      <c r="A14" s="139"/>
      <c r="B14" s="142"/>
      <c r="C14" s="145"/>
      <c r="D14" s="28">
        <v>11</v>
      </c>
      <c r="E14" s="29" t="s">
        <v>54</v>
      </c>
      <c r="F14" s="30">
        <v>5</v>
      </c>
      <c r="G14" s="145"/>
      <c r="H14" s="142"/>
      <c r="I14" s="139"/>
      <c r="K14" s="139"/>
      <c r="L14" s="142"/>
      <c r="M14" s="145"/>
      <c r="N14" s="28">
        <v>11</v>
      </c>
      <c r="O14" s="29" t="s">
        <v>54</v>
      </c>
      <c r="P14" s="30">
        <v>2</v>
      </c>
      <c r="Q14" s="145"/>
      <c r="R14" s="142"/>
      <c r="S14" s="139"/>
    </row>
    <row r="15" spans="1:28" ht="10.5" customHeight="1" x14ac:dyDescent="0.2">
      <c r="A15" s="139"/>
      <c r="B15" s="142"/>
      <c r="C15" s="145"/>
      <c r="D15" s="28">
        <v>3</v>
      </c>
      <c r="E15" s="29" t="s">
        <v>54</v>
      </c>
      <c r="F15" s="30">
        <v>11</v>
      </c>
      <c r="G15" s="145"/>
      <c r="H15" s="142"/>
      <c r="I15" s="139"/>
      <c r="K15" s="139"/>
      <c r="L15" s="142"/>
      <c r="M15" s="145"/>
      <c r="N15" s="28">
        <v>6</v>
      </c>
      <c r="O15" s="29" t="s">
        <v>54</v>
      </c>
      <c r="P15" s="30">
        <v>11</v>
      </c>
      <c r="Q15" s="145"/>
      <c r="R15" s="142"/>
      <c r="S15" s="139"/>
    </row>
    <row r="16" spans="1:28" ht="10.5" customHeight="1" x14ac:dyDescent="0.2">
      <c r="A16" s="139"/>
      <c r="B16" s="142"/>
      <c r="C16" s="145"/>
      <c r="D16" s="28">
        <v>11</v>
      </c>
      <c r="E16" s="29" t="s">
        <v>54</v>
      </c>
      <c r="F16" s="30">
        <v>9</v>
      </c>
      <c r="G16" s="145"/>
      <c r="H16" s="142"/>
      <c r="I16" s="139"/>
      <c r="K16" s="139"/>
      <c r="L16" s="142"/>
      <c r="M16" s="145"/>
      <c r="N16" s="28">
        <v>11</v>
      </c>
      <c r="O16" s="29" t="s">
        <v>54</v>
      </c>
      <c r="P16" s="30">
        <v>4</v>
      </c>
      <c r="Q16" s="145"/>
      <c r="R16" s="142"/>
      <c r="S16" s="139"/>
    </row>
    <row r="17" spans="1:19" ht="10.5" customHeight="1" x14ac:dyDescent="0.2">
      <c r="A17" s="140"/>
      <c r="B17" s="143"/>
      <c r="C17" s="146"/>
      <c r="D17" s="31">
        <v>11</v>
      </c>
      <c r="E17" s="32" t="s">
        <v>54</v>
      </c>
      <c r="F17" s="33">
        <v>8</v>
      </c>
      <c r="G17" s="146"/>
      <c r="H17" s="143"/>
      <c r="I17" s="140"/>
      <c r="K17" s="140"/>
      <c r="L17" s="143"/>
      <c r="M17" s="146"/>
      <c r="N17" s="31"/>
      <c r="O17" s="32" t="s">
        <v>54</v>
      </c>
      <c r="P17" s="33"/>
      <c r="Q17" s="146"/>
      <c r="R17" s="143"/>
      <c r="S17" s="140"/>
    </row>
    <row r="18" spans="1:19" ht="10.5" customHeight="1" x14ac:dyDescent="0.2">
      <c r="A18" s="138" t="s">
        <v>56</v>
      </c>
      <c r="B18" s="141" t="s">
        <v>82</v>
      </c>
      <c r="C18" s="144">
        <f>IF(D18="","",IF(D18&gt;F18,1,0)+IF(D19&gt;F19,1,0)+IF(D20&gt;F20,1,0)+IF(D22&gt;F22,1,0)+IF(D23&gt;F23,1,0))</f>
        <v>3</v>
      </c>
      <c r="D18" s="25">
        <v>11</v>
      </c>
      <c r="E18" s="26" t="s">
        <v>54</v>
      </c>
      <c r="F18" s="27">
        <v>7</v>
      </c>
      <c r="G18" s="144">
        <f>IF(D18="","",IF(D18&lt;F18,1,0)+IF(D19&lt;F19,1,0)+IF(D20&lt;F20,1,0)+IF(D22&lt;F22,1,0)+IF(D23&lt;F23,1,0))</f>
        <v>0</v>
      </c>
      <c r="H18" s="141" t="s">
        <v>92</v>
      </c>
      <c r="I18" s="138" t="s">
        <v>56</v>
      </c>
      <c r="K18" s="138" t="s">
        <v>56</v>
      </c>
      <c r="L18" s="141" t="s">
        <v>28</v>
      </c>
      <c r="M18" s="144">
        <f>IF(N18="","",IF(N18&gt;P18,1,0)+IF(N19&gt;P19,1,0)+IF(N20&gt;P20,1,0)+IF(N22&gt;P22,1,0)+IF(N23&gt;P23,1,0))</f>
        <v>1</v>
      </c>
      <c r="N18" s="25">
        <v>9</v>
      </c>
      <c r="O18" s="26" t="s">
        <v>54</v>
      </c>
      <c r="P18" s="27">
        <v>11</v>
      </c>
      <c r="Q18" s="144">
        <f>IF(N18="","",IF(N18&lt;P18,1,0)+IF(N19&lt;P19,1,0)+IF(N20&lt;P20,1,0)+IF(N22&lt;P22,1,0)+IF(N23&lt;P23,1,0))</f>
        <v>3</v>
      </c>
      <c r="R18" s="141" t="s">
        <v>84</v>
      </c>
      <c r="S18" s="138" t="s">
        <v>56</v>
      </c>
    </row>
    <row r="19" spans="1:19" ht="10.5" customHeight="1" x14ac:dyDescent="0.2">
      <c r="A19" s="139"/>
      <c r="B19" s="142"/>
      <c r="C19" s="145"/>
      <c r="D19" s="28">
        <v>13</v>
      </c>
      <c r="E19" s="29" t="s">
        <v>54</v>
      </c>
      <c r="F19" s="30">
        <v>11</v>
      </c>
      <c r="G19" s="145"/>
      <c r="H19" s="142"/>
      <c r="I19" s="139"/>
      <c r="K19" s="139"/>
      <c r="L19" s="142"/>
      <c r="M19" s="145"/>
      <c r="N19" s="28">
        <v>9</v>
      </c>
      <c r="O19" s="29" t="s">
        <v>54</v>
      </c>
      <c r="P19" s="30">
        <v>11</v>
      </c>
      <c r="Q19" s="145"/>
      <c r="R19" s="142"/>
      <c r="S19" s="139"/>
    </row>
    <row r="20" spans="1:19" ht="5.25" customHeight="1" x14ac:dyDescent="0.2">
      <c r="A20" s="139"/>
      <c r="B20" s="150"/>
      <c r="C20" s="145"/>
      <c r="D20" s="151">
        <v>11</v>
      </c>
      <c r="E20" s="152" t="s">
        <v>54</v>
      </c>
      <c r="F20" s="153">
        <v>3</v>
      </c>
      <c r="G20" s="145"/>
      <c r="H20" s="150"/>
      <c r="I20" s="139"/>
      <c r="K20" s="139"/>
      <c r="L20" s="150"/>
      <c r="M20" s="145"/>
      <c r="N20" s="151">
        <v>11</v>
      </c>
      <c r="O20" s="152" t="s">
        <v>54</v>
      </c>
      <c r="P20" s="153">
        <v>9</v>
      </c>
      <c r="Q20" s="145"/>
      <c r="R20" s="150"/>
      <c r="S20" s="139"/>
    </row>
    <row r="21" spans="1:19" ht="5.25" customHeight="1" x14ac:dyDescent="0.2">
      <c r="A21" s="139"/>
      <c r="B21" s="154" t="s">
        <v>36</v>
      </c>
      <c r="C21" s="145"/>
      <c r="D21" s="151"/>
      <c r="E21" s="152"/>
      <c r="F21" s="153"/>
      <c r="G21" s="145"/>
      <c r="H21" s="154" t="s">
        <v>94</v>
      </c>
      <c r="I21" s="139"/>
      <c r="K21" s="139"/>
      <c r="L21" s="154" t="s">
        <v>89</v>
      </c>
      <c r="M21" s="145"/>
      <c r="N21" s="151"/>
      <c r="O21" s="152"/>
      <c r="P21" s="153"/>
      <c r="Q21" s="145"/>
      <c r="R21" s="154" t="s">
        <v>86</v>
      </c>
      <c r="S21" s="139"/>
    </row>
    <row r="22" spans="1:19" ht="10.5" customHeight="1" x14ac:dyDescent="0.2">
      <c r="A22" s="139"/>
      <c r="B22" s="142"/>
      <c r="C22" s="145"/>
      <c r="D22" s="28"/>
      <c r="E22" s="29" t="s">
        <v>54</v>
      </c>
      <c r="F22" s="30"/>
      <c r="G22" s="145"/>
      <c r="H22" s="142"/>
      <c r="I22" s="139"/>
      <c r="K22" s="139"/>
      <c r="L22" s="142"/>
      <c r="M22" s="145"/>
      <c r="N22" s="28">
        <v>3</v>
      </c>
      <c r="O22" s="29" t="s">
        <v>54</v>
      </c>
      <c r="P22" s="30">
        <v>11</v>
      </c>
      <c r="Q22" s="145"/>
      <c r="R22" s="142"/>
      <c r="S22" s="139"/>
    </row>
    <row r="23" spans="1:19" ht="10.5" customHeight="1" x14ac:dyDescent="0.2">
      <c r="A23" s="140"/>
      <c r="B23" s="143"/>
      <c r="C23" s="146"/>
      <c r="D23" s="31"/>
      <c r="E23" s="32" t="s">
        <v>54</v>
      </c>
      <c r="F23" s="33"/>
      <c r="G23" s="146"/>
      <c r="H23" s="143"/>
      <c r="I23" s="140"/>
      <c r="K23" s="140"/>
      <c r="L23" s="143"/>
      <c r="M23" s="146"/>
      <c r="N23" s="31"/>
      <c r="O23" s="32" t="s">
        <v>54</v>
      </c>
      <c r="P23" s="33"/>
      <c r="Q23" s="146"/>
      <c r="R23" s="143"/>
      <c r="S23" s="140"/>
    </row>
    <row r="24" spans="1:19" ht="10.5" customHeight="1" x14ac:dyDescent="0.2">
      <c r="A24" s="138">
        <v>4</v>
      </c>
      <c r="B24" s="141" t="s">
        <v>81</v>
      </c>
      <c r="C24" s="144" t="str">
        <f>IF(D24="","",IF(D24&gt;F24,1,0)+IF(D25&gt;F25,1,0)+IF(D26&gt;F26,1,0)+IF(D27&gt;F27,1,0)+IF(D28&gt;F28,1,0))</f>
        <v/>
      </c>
      <c r="D24" s="25"/>
      <c r="E24" s="26" t="s">
        <v>54</v>
      </c>
      <c r="F24" s="27"/>
      <c r="G24" s="144" t="str">
        <f>IF(D24="","",IF(D24&lt;F24,1,0)+IF(D25&lt;F25,1,0)+IF(D26&lt;F26,1,0)+IF(D27&lt;F27,1,0)+IF(D28&lt;F28,1,0))</f>
        <v/>
      </c>
      <c r="H24" s="141" t="s">
        <v>95</v>
      </c>
      <c r="I24" s="138">
        <v>4</v>
      </c>
      <c r="K24" s="138">
        <v>4</v>
      </c>
      <c r="L24" s="141" t="s">
        <v>89</v>
      </c>
      <c r="M24" s="144">
        <f>IF(N24="","",IF(N24&gt;P24,1,0)+IF(N25&gt;P25,1,0)+IF(N26&gt;P26,1,0)+IF(N27&gt;P27,1,0)+IF(N28&gt;P28,1,0))</f>
        <v>0</v>
      </c>
      <c r="N24" s="25">
        <v>2</v>
      </c>
      <c r="O24" s="26" t="s">
        <v>54</v>
      </c>
      <c r="P24" s="27">
        <v>11</v>
      </c>
      <c r="Q24" s="144">
        <f>IF(N24="","",IF(N24&lt;P24,1,0)+IF(N25&lt;P25,1,0)+IF(N26&lt;P26,1,0)+IF(N27&lt;P27,1,0)+IF(N28&lt;P28,1,0))</f>
        <v>3</v>
      </c>
      <c r="R24" s="141" t="s">
        <v>85</v>
      </c>
      <c r="S24" s="138">
        <v>4</v>
      </c>
    </row>
    <row r="25" spans="1:19" ht="10.5" customHeight="1" x14ac:dyDescent="0.2">
      <c r="A25" s="139"/>
      <c r="B25" s="142"/>
      <c r="C25" s="145"/>
      <c r="D25" s="28"/>
      <c r="E25" s="29" t="s">
        <v>54</v>
      </c>
      <c r="F25" s="30"/>
      <c r="G25" s="145"/>
      <c r="H25" s="142"/>
      <c r="I25" s="139"/>
      <c r="K25" s="139"/>
      <c r="L25" s="142"/>
      <c r="M25" s="145"/>
      <c r="N25" s="28">
        <v>10</v>
      </c>
      <c r="O25" s="29" t="s">
        <v>54</v>
      </c>
      <c r="P25" s="30">
        <v>12</v>
      </c>
      <c r="Q25" s="145"/>
      <c r="R25" s="142"/>
      <c r="S25" s="139"/>
    </row>
    <row r="26" spans="1:19" ht="10.5" customHeight="1" x14ac:dyDescent="0.2">
      <c r="A26" s="139"/>
      <c r="B26" s="142"/>
      <c r="C26" s="145"/>
      <c r="D26" s="28"/>
      <c r="E26" s="29" t="s">
        <v>54</v>
      </c>
      <c r="F26" s="30"/>
      <c r="G26" s="145"/>
      <c r="H26" s="142"/>
      <c r="I26" s="139"/>
      <c r="K26" s="139"/>
      <c r="L26" s="142"/>
      <c r="M26" s="145"/>
      <c r="N26" s="28">
        <v>13</v>
      </c>
      <c r="O26" s="29" t="s">
        <v>54</v>
      </c>
      <c r="P26" s="30">
        <v>15</v>
      </c>
      <c r="Q26" s="145"/>
      <c r="R26" s="142"/>
      <c r="S26" s="139"/>
    </row>
    <row r="27" spans="1:19" ht="10.5" customHeight="1" x14ac:dyDescent="0.2">
      <c r="A27" s="139"/>
      <c r="B27" s="142"/>
      <c r="C27" s="145"/>
      <c r="D27" s="28"/>
      <c r="E27" s="29" t="s">
        <v>54</v>
      </c>
      <c r="F27" s="30"/>
      <c r="G27" s="145"/>
      <c r="H27" s="142"/>
      <c r="I27" s="139"/>
      <c r="K27" s="139"/>
      <c r="L27" s="142"/>
      <c r="M27" s="145"/>
      <c r="N27" s="28"/>
      <c r="O27" s="29" t="s">
        <v>54</v>
      </c>
      <c r="P27" s="30"/>
      <c r="Q27" s="145"/>
      <c r="R27" s="142"/>
      <c r="S27" s="139"/>
    </row>
    <row r="28" spans="1:19" ht="10.5" customHeight="1" x14ac:dyDescent="0.2">
      <c r="A28" s="140"/>
      <c r="B28" s="143"/>
      <c r="C28" s="146"/>
      <c r="D28" s="31"/>
      <c r="E28" s="32" t="s">
        <v>54</v>
      </c>
      <c r="F28" s="33"/>
      <c r="G28" s="146"/>
      <c r="H28" s="143"/>
      <c r="I28" s="140"/>
      <c r="K28" s="140"/>
      <c r="L28" s="143"/>
      <c r="M28" s="146"/>
      <c r="N28" s="31"/>
      <c r="O28" s="32" t="s">
        <v>54</v>
      </c>
      <c r="P28" s="33"/>
      <c r="Q28" s="146"/>
      <c r="R28" s="143"/>
      <c r="S28" s="140"/>
    </row>
    <row r="29" spans="1:19" ht="10.5" customHeight="1" x14ac:dyDescent="0.2">
      <c r="A29" s="138" t="s">
        <v>57</v>
      </c>
      <c r="B29" s="141" t="s">
        <v>36</v>
      </c>
      <c r="C29" s="144" t="str">
        <f>IF(D29="","",IF(D29&gt;F29,1,0)+IF(D30&gt;F30,1,0)+IF(D31&gt;F31,1,0)+IF(D32&gt;F32,1,0)+IF(D33&gt;F33,1,0))</f>
        <v/>
      </c>
      <c r="D29" s="25"/>
      <c r="E29" s="26" t="s">
        <v>54</v>
      </c>
      <c r="F29" s="27"/>
      <c r="G29" s="144" t="str">
        <f>IF(D29="","",IF(D29&lt;F29,1,0)+IF(D30&lt;F30,1,0)+IF(D31&lt;F31,1,0)+IF(D32&lt;F32,1,0)+IF(D33&lt;F33,1,0))</f>
        <v/>
      </c>
      <c r="H29" s="141" t="s">
        <v>94</v>
      </c>
      <c r="I29" s="138" t="s">
        <v>57</v>
      </c>
      <c r="K29" s="138" t="s">
        <v>57</v>
      </c>
      <c r="L29" s="155" t="s">
        <v>90</v>
      </c>
      <c r="M29" s="144" t="str">
        <f>IF(N29="","",IF(N29&gt;P29,1,0)+IF(N30&gt;P30,1,0)+IF(N31&gt;P31,1,0)+IF(N32&gt;P32,1,0)+IF(N33&gt;P33,1,0))</f>
        <v/>
      </c>
      <c r="N29" s="25"/>
      <c r="O29" s="26" t="s">
        <v>54</v>
      </c>
      <c r="P29" s="27"/>
      <c r="Q29" s="144" t="str">
        <f>IF(N29="","",IF(N29&lt;P29,1,0)+IF(N30&lt;P30,1,0)+IF(N31&lt;P31,1,0)+IF(N32&lt;P32,1,0)+IF(N33&lt;P33,1,0))</f>
        <v/>
      </c>
      <c r="R29" s="141" t="s">
        <v>84</v>
      </c>
      <c r="S29" s="138" t="s">
        <v>57</v>
      </c>
    </row>
    <row r="30" spans="1:19" ht="10.5" customHeight="1" x14ac:dyDescent="0.2">
      <c r="A30" s="139"/>
      <c r="B30" s="142"/>
      <c r="C30" s="145"/>
      <c r="D30" s="28"/>
      <c r="E30" s="29" t="s">
        <v>54</v>
      </c>
      <c r="F30" s="30"/>
      <c r="G30" s="145"/>
      <c r="H30" s="142"/>
      <c r="I30" s="139"/>
      <c r="K30" s="139"/>
      <c r="L30" s="156"/>
      <c r="M30" s="145"/>
      <c r="N30" s="28"/>
      <c r="O30" s="29" t="s">
        <v>54</v>
      </c>
      <c r="P30" s="30"/>
      <c r="Q30" s="145"/>
      <c r="R30" s="142"/>
      <c r="S30" s="139"/>
    </row>
    <row r="31" spans="1:19" ht="10.5" customHeight="1" x14ac:dyDescent="0.2">
      <c r="A31" s="139"/>
      <c r="B31" s="142"/>
      <c r="C31" s="145"/>
      <c r="D31" s="28"/>
      <c r="E31" s="29" t="s">
        <v>54</v>
      </c>
      <c r="F31" s="30"/>
      <c r="G31" s="145"/>
      <c r="H31" s="142"/>
      <c r="I31" s="139"/>
      <c r="K31" s="139"/>
      <c r="L31" s="156"/>
      <c r="M31" s="145"/>
      <c r="N31" s="28"/>
      <c r="O31" s="29" t="s">
        <v>54</v>
      </c>
      <c r="P31" s="30"/>
      <c r="Q31" s="145"/>
      <c r="R31" s="142"/>
      <c r="S31" s="139"/>
    </row>
    <row r="32" spans="1:19" ht="10.5" customHeight="1" x14ac:dyDescent="0.2">
      <c r="A32" s="139"/>
      <c r="B32" s="142"/>
      <c r="C32" s="145"/>
      <c r="D32" s="28"/>
      <c r="E32" s="29" t="s">
        <v>54</v>
      </c>
      <c r="F32" s="30"/>
      <c r="G32" s="145"/>
      <c r="H32" s="142"/>
      <c r="I32" s="139"/>
      <c r="K32" s="139"/>
      <c r="L32" s="156"/>
      <c r="M32" s="145"/>
      <c r="N32" s="28"/>
      <c r="O32" s="29" t="s">
        <v>54</v>
      </c>
      <c r="P32" s="30"/>
      <c r="Q32" s="145"/>
      <c r="R32" s="142"/>
      <c r="S32" s="139"/>
    </row>
    <row r="33" spans="1:19" ht="10.5" customHeight="1" x14ac:dyDescent="0.2">
      <c r="A33" s="140"/>
      <c r="B33" s="143"/>
      <c r="C33" s="146"/>
      <c r="D33" s="31"/>
      <c r="E33" s="32" t="s">
        <v>54</v>
      </c>
      <c r="F33" s="33"/>
      <c r="G33" s="146"/>
      <c r="H33" s="143"/>
      <c r="I33" s="140"/>
      <c r="K33" s="140"/>
      <c r="L33" s="157"/>
      <c r="M33" s="146"/>
      <c r="N33" s="31"/>
      <c r="O33" s="32" t="s">
        <v>54</v>
      </c>
      <c r="P33" s="33"/>
      <c r="Q33" s="146"/>
      <c r="R33" s="143"/>
      <c r="S33" s="140"/>
    </row>
    <row r="34" spans="1:19" ht="15" customHeight="1" x14ac:dyDescent="0.2"/>
    <row r="35" spans="1:19" ht="15" customHeight="1" x14ac:dyDescent="0.2">
      <c r="A35" s="136" t="s">
        <v>58</v>
      </c>
      <c r="B35" s="136"/>
      <c r="C35" s="136"/>
      <c r="D35" s="20"/>
    </row>
    <row r="36" spans="1:19" ht="17.25" customHeight="1" x14ac:dyDescent="0.2">
      <c r="A36" s="137" t="s">
        <v>52</v>
      </c>
      <c r="B36" s="137"/>
      <c r="C36" s="137"/>
      <c r="D36" s="21"/>
      <c r="E36" s="21" t="s">
        <v>53</v>
      </c>
      <c r="F36" s="21"/>
      <c r="G36" s="137" t="s">
        <v>52</v>
      </c>
      <c r="H36" s="137"/>
      <c r="I36" s="137"/>
      <c r="K36" s="137" t="s">
        <v>52</v>
      </c>
      <c r="L36" s="137"/>
      <c r="M36" s="137"/>
      <c r="N36" s="21"/>
      <c r="O36" s="21" t="s">
        <v>53</v>
      </c>
      <c r="P36" s="21"/>
      <c r="Q36" s="137" t="s">
        <v>52</v>
      </c>
      <c r="R36" s="137"/>
      <c r="S36" s="137"/>
    </row>
    <row r="37" spans="1:19" ht="24" customHeight="1" x14ac:dyDescent="0.2">
      <c r="A37" s="147" t="s">
        <v>75</v>
      </c>
      <c r="B37" s="148"/>
      <c r="C37" s="149"/>
      <c r="D37" s="22">
        <f>IF(C38="","",IF(C38=3,1,0)+IF(C43=3,1,0)+IF(C48=3,1,0)+IF(C54=3,1,0)+IF(C59=3,1,0))</f>
        <v>3</v>
      </c>
      <c r="E37" s="23" t="s">
        <v>54</v>
      </c>
      <c r="F37" s="24">
        <f>IF(G38="","",IF(G38=3,1,0)+IF(G43=3,1,0)+IF(G48=3,1,0)+IF(G54=3,1,0)+IF(G59=3,1,0))</f>
        <v>0</v>
      </c>
      <c r="G37" s="147" t="str">
        <f>Q7</f>
        <v>高松中央</v>
      </c>
      <c r="H37" s="148"/>
      <c r="I37" s="149"/>
      <c r="K37" s="147" t="s">
        <v>78</v>
      </c>
      <c r="L37" s="148"/>
      <c r="M37" s="149"/>
      <c r="N37" s="22">
        <f>IF(M38="","",IF(M38=3,1,0)+IF(M43=3,1,0)+IF(M48=3,1,0)+IF(M54=3,1,0)+IF(M59=3,1,0))</f>
        <v>0</v>
      </c>
      <c r="O37" s="23" t="s">
        <v>54</v>
      </c>
      <c r="P37" s="24">
        <f>IF(Q38="","",IF(Q38=3,1,0)+IF(Q43=3,1,0)+IF(Q48=3,1,0)+IF(Q54=3,1,0)+IF(Q59=3,1,0))</f>
        <v>3</v>
      </c>
      <c r="Q37" s="147" t="str">
        <f>G7</f>
        <v>高松商業</v>
      </c>
      <c r="R37" s="148"/>
      <c r="S37" s="149"/>
    </row>
    <row r="38" spans="1:19" ht="10.5" customHeight="1" x14ac:dyDescent="0.2">
      <c r="A38" s="138" t="s">
        <v>55</v>
      </c>
      <c r="B38" s="141" t="s">
        <v>36</v>
      </c>
      <c r="C38" s="144">
        <f>IF(D38="","",IF(D38&gt;F38,1,0)+IF(D39&gt;F39,1,0)+IF(D40&gt;F40,1,0)+IF(D41&gt;F41,1,0)+IF(D42&gt;F42,1,0))</f>
        <v>3</v>
      </c>
      <c r="D38" s="25">
        <v>7</v>
      </c>
      <c r="E38" s="26" t="s">
        <v>54</v>
      </c>
      <c r="F38" s="27">
        <v>11</v>
      </c>
      <c r="G38" s="144">
        <f>IF(D38="","",IF(D38&lt;F38,1,0)+IF(D39&lt;F39,1,0)+IF(D40&lt;F40,1,0)+IF(D41&lt;F41,1,0)+IF(D42&lt;F42,1,0))</f>
        <v>1</v>
      </c>
      <c r="H38" s="141" t="s">
        <v>84</v>
      </c>
      <c r="I38" s="138" t="s">
        <v>55</v>
      </c>
      <c r="K38" s="138" t="s">
        <v>55</v>
      </c>
      <c r="L38" s="141" t="s">
        <v>88</v>
      </c>
      <c r="M38" s="144">
        <f>IF(N38="","",IF(N38&gt;P38,1,0)+IF(N39&gt;P39,1,0)+IF(N40&gt;P40,1,0)+IF(N41&gt;P41,1,0)+IF(N42&gt;P42,1,0))</f>
        <v>0</v>
      </c>
      <c r="N38" s="25">
        <v>5</v>
      </c>
      <c r="O38" s="26" t="s">
        <v>54</v>
      </c>
      <c r="P38" s="27">
        <v>11</v>
      </c>
      <c r="Q38" s="144">
        <f>IF(N38="","",IF(N38&lt;P38,1,0)+IF(N39&lt;P39,1,0)+IF(N40&lt;P40,1,0)+IF(N41&lt;P41,1,0)+IF(N42&lt;P42,1,0))</f>
        <v>3</v>
      </c>
      <c r="R38" s="141" t="s">
        <v>93</v>
      </c>
      <c r="S38" s="138" t="s">
        <v>55</v>
      </c>
    </row>
    <row r="39" spans="1:19" ht="10.5" customHeight="1" x14ac:dyDescent="0.2">
      <c r="A39" s="139"/>
      <c r="B39" s="142"/>
      <c r="C39" s="145"/>
      <c r="D39" s="28">
        <v>11</v>
      </c>
      <c r="E39" s="29" t="s">
        <v>54</v>
      </c>
      <c r="F39" s="30">
        <v>5</v>
      </c>
      <c r="G39" s="145"/>
      <c r="H39" s="142"/>
      <c r="I39" s="139"/>
      <c r="K39" s="139"/>
      <c r="L39" s="142"/>
      <c r="M39" s="145"/>
      <c r="N39" s="28">
        <v>9</v>
      </c>
      <c r="O39" s="29" t="s">
        <v>54</v>
      </c>
      <c r="P39" s="30">
        <v>11</v>
      </c>
      <c r="Q39" s="145"/>
      <c r="R39" s="142"/>
      <c r="S39" s="139"/>
    </row>
    <row r="40" spans="1:19" ht="10.5" customHeight="1" x14ac:dyDescent="0.2">
      <c r="A40" s="139"/>
      <c r="B40" s="142"/>
      <c r="C40" s="145"/>
      <c r="D40" s="28">
        <v>11</v>
      </c>
      <c r="E40" s="29" t="s">
        <v>54</v>
      </c>
      <c r="F40" s="30">
        <v>4</v>
      </c>
      <c r="G40" s="145"/>
      <c r="H40" s="142"/>
      <c r="I40" s="139"/>
      <c r="K40" s="139"/>
      <c r="L40" s="142"/>
      <c r="M40" s="145"/>
      <c r="N40" s="28">
        <v>8</v>
      </c>
      <c r="O40" s="29" t="s">
        <v>54</v>
      </c>
      <c r="P40" s="30">
        <v>11</v>
      </c>
      <c r="Q40" s="145"/>
      <c r="R40" s="142"/>
      <c r="S40" s="139"/>
    </row>
    <row r="41" spans="1:19" ht="10.5" customHeight="1" x14ac:dyDescent="0.2">
      <c r="A41" s="139"/>
      <c r="B41" s="142"/>
      <c r="C41" s="145"/>
      <c r="D41" s="28">
        <v>11</v>
      </c>
      <c r="E41" s="29" t="s">
        <v>54</v>
      </c>
      <c r="F41" s="30">
        <v>6</v>
      </c>
      <c r="G41" s="145"/>
      <c r="H41" s="142"/>
      <c r="I41" s="139"/>
      <c r="K41" s="139"/>
      <c r="L41" s="142"/>
      <c r="M41" s="145"/>
      <c r="N41" s="28"/>
      <c r="O41" s="29" t="s">
        <v>54</v>
      </c>
      <c r="P41" s="30"/>
      <c r="Q41" s="145"/>
      <c r="R41" s="142"/>
      <c r="S41" s="139"/>
    </row>
    <row r="42" spans="1:19" ht="10.5" customHeight="1" x14ac:dyDescent="0.2">
      <c r="A42" s="140"/>
      <c r="B42" s="143"/>
      <c r="C42" s="146"/>
      <c r="D42" s="31"/>
      <c r="E42" s="32" t="s">
        <v>54</v>
      </c>
      <c r="F42" s="33"/>
      <c r="G42" s="146"/>
      <c r="H42" s="143"/>
      <c r="I42" s="140"/>
      <c r="K42" s="140"/>
      <c r="L42" s="143"/>
      <c r="M42" s="146"/>
      <c r="N42" s="31"/>
      <c r="O42" s="32" t="s">
        <v>54</v>
      </c>
      <c r="P42" s="33"/>
      <c r="Q42" s="146"/>
      <c r="R42" s="143"/>
      <c r="S42" s="140"/>
    </row>
    <row r="43" spans="1:19" ht="10.5" customHeight="1" x14ac:dyDescent="0.2">
      <c r="A43" s="138">
        <v>2</v>
      </c>
      <c r="B43" s="141" t="s">
        <v>81</v>
      </c>
      <c r="C43" s="144">
        <f>IF(D43="","",IF(D43&gt;F43,1,0)+IF(D44&gt;F44,1,0)+IF(D45&gt;F45,1,0)+IF(D46&gt;F46,1,0)+IF(D47&gt;F47,1,0))</f>
        <v>3</v>
      </c>
      <c r="D43" s="25">
        <v>11</v>
      </c>
      <c r="E43" s="26" t="s">
        <v>54</v>
      </c>
      <c r="F43" s="27">
        <v>6</v>
      </c>
      <c r="G43" s="144">
        <f>IF(D43="","",IF(D43&lt;F43,1,0)+IF(D44&lt;F44,1,0)+IF(D45&lt;F45,1,0)+IF(D46&lt;F46,1,0)+IF(D47&lt;F47,1,0))</f>
        <v>0</v>
      </c>
      <c r="H43" s="141" t="s">
        <v>85</v>
      </c>
      <c r="I43" s="138">
        <v>2</v>
      </c>
      <c r="K43" s="138">
        <v>2</v>
      </c>
      <c r="L43" s="141" t="s">
        <v>28</v>
      </c>
      <c r="M43" s="144">
        <f>IF(N43="","",IF(N43&gt;P43,1,0)+IF(N44&gt;P44,1,0)+IF(N45&gt;P45,1,0)+IF(N46&gt;P46,1,0)+IF(N47&gt;P47,1,0))</f>
        <v>2</v>
      </c>
      <c r="N43" s="25">
        <v>11</v>
      </c>
      <c r="O43" s="26" t="s">
        <v>54</v>
      </c>
      <c r="P43" s="27">
        <v>8</v>
      </c>
      <c r="Q43" s="144">
        <f>IF(N43="","",IF(N43&lt;P43,1,0)+IF(N44&lt;P44,1,0)+IF(N45&lt;P45,1,0)+IF(N46&lt;P46,1,0)+IF(N47&lt;P47,1,0))</f>
        <v>3</v>
      </c>
      <c r="R43" s="141" t="s">
        <v>92</v>
      </c>
      <c r="S43" s="138">
        <v>2</v>
      </c>
    </row>
    <row r="44" spans="1:19" ht="10.5" customHeight="1" x14ac:dyDescent="0.2">
      <c r="A44" s="139"/>
      <c r="B44" s="142"/>
      <c r="C44" s="145"/>
      <c r="D44" s="28">
        <v>11</v>
      </c>
      <c r="E44" s="29" t="s">
        <v>54</v>
      </c>
      <c r="F44" s="30">
        <v>7</v>
      </c>
      <c r="G44" s="145"/>
      <c r="H44" s="142"/>
      <c r="I44" s="139"/>
      <c r="K44" s="139"/>
      <c r="L44" s="142"/>
      <c r="M44" s="145"/>
      <c r="N44" s="28">
        <v>4</v>
      </c>
      <c r="O44" s="29" t="s">
        <v>54</v>
      </c>
      <c r="P44" s="30">
        <v>11</v>
      </c>
      <c r="Q44" s="145"/>
      <c r="R44" s="142"/>
      <c r="S44" s="139"/>
    </row>
    <row r="45" spans="1:19" ht="10.5" customHeight="1" x14ac:dyDescent="0.2">
      <c r="A45" s="139"/>
      <c r="B45" s="142"/>
      <c r="C45" s="145"/>
      <c r="D45" s="28">
        <v>11</v>
      </c>
      <c r="E45" s="29" t="s">
        <v>54</v>
      </c>
      <c r="F45" s="30">
        <v>2</v>
      </c>
      <c r="G45" s="145"/>
      <c r="H45" s="142"/>
      <c r="I45" s="139"/>
      <c r="K45" s="139"/>
      <c r="L45" s="142"/>
      <c r="M45" s="145"/>
      <c r="N45" s="28">
        <v>11</v>
      </c>
      <c r="O45" s="29" t="s">
        <v>54</v>
      </c>
      <c r="P45" s="30">
        <v>6</v>
      </c>
      <c r="Q45" s="145"/>
      <c r="R45" s="142"/>
      <c r="S45" s="139"/>
    </row>
    <row r="46" spans="1:19" ht="10.5" customHeight="1" x14ac:dyDescent="0.2">
      <c r="A46" s="139"/>
      <c r="B46" s="142"/>
      <c r="C46" s="145"/>
      <c r="D46" s="28"/>
      <c r="E46" s="29" t="s">
        <v>54</v>
      </c>
      <c r="F46" s="30"/>
      <c r="G46" s="145"/>
      <c r="H46" s="142"/>
      <c r="I46" s="139"/>
      <c r="K46" s="139"/>
      <c r="L46" s="142"/>
      <c r="M46" s="145"/>
      <c r="N46" s="28">
        <v>7</v>
      </c>
      <c r="O46" s="29" t="s">
        <v>54</v>
      </c>
      <c r="P46" s="30">
        <v>11</v>
      </c>
      <c r="Q46" s="145"/>
      <c r="R46" s="142"/>
      <c r="S46" s="139"/>
    </row>
    <row r="47" spans="1:19" ht="10.5" customHeight="1" x14ac:dyDescent="0.2">
      <c r="A47" s="140"/>
      <c r="B47" s="143"/>
      <c r="C47" s="146"/>
      <c r="D47" s="31"/>
      <c r="E47" s="32" t="s">
        <v>54</v>
      </c>
      <c r="F47" s="33"/>
      <c r="G47" s="146"/>
      <c r="H47" s="143"/>
      <c r="I47" s="140"/>
      <c r="K47" s="140"/>
      <c r="L47" s="143"/>
      <c r="M47" s="146"/>
      <c r="N47" s="31">
        <v>9</v>
      </c>
      <c r="O47" s="32" t="s">
        <v>54</v>
      </c>
      <c r="P47" s="33">
        <v>11</v>
      </c>
      <c r="Q47" s="146"/>
      <c r="R47" s="143"/>
      <c r="S47" s="140"/>
    </row>
    <row r="48" spans="1:19" ht="10.5" customHeight="1" x14ac:dyDescent="0.2">
      <c r="A48" s="138" t="s">
        <v>56</v>
      </c>
      <c r="B48" s="141" t="s">
        <v>82</v>
      </c>
      <c r="C48" s="144">
        <f>IF(D48="","",IF(D48&gt;F48,1,0)+IF(D49&gt;F49,1,0)+IF(D50&gt;F50,1,0)+IF(D52&gt;F52,1,0)+IF(D53&gt;F53,1,0))</f>
        <v>3</v>
      </c>
      <c r="D48" s="25">
        <v>11</v>
      </c>
      <c r="E48" s="26" t="s">
        <v>54</v>
      </c>
      <c r="F48" s="27">
        <v>3</v>
      </c>
      <c r="G48" s="144">
        <f>IF(D48="","",IF(D48&lt;F48,1,0)+IF(D49&lt;F49,1,0)+IF(D50&lt;F50,1,0)+IF(D52&lt;F52,1,0)+IF(D53&lt;F53,1,0))</f>
        <v>0</v>
      </c>
      <c r="H48" s="141" t="s">
        <v>84</v>
      </c>
      <c r="I48" s="138" t="s">
        <v>56</v>
      </c>
      <c r="K48" s="138" t="s">
        <v>56</v>
      </c>
      <c r="L48" s="141" t="s">
        <v>28</v>
      </c>
      <c r="M48" s="144">
        <f>IF(N48="","",IF(N48&gt;P48,1,0)+IF(N49&gt;P49,1,0)+IF(N50&gt;P50,1,0)+IF(N52&gt;P52,1,0)+IF(N53&gt;P53,1,0))</f>
        <v>0</v>
      </c>
      <c r="N48" s="25">
        <v>5</v>
      </c>
      <c r="O48" s="26" t="s">
        <v>54</v>
      </c>
      <c r="P48" s="27">
        <v>11</v>
      </c>
      <c r="Q48" s="144">
        <f>IF(N48="","",IF(N48&lt;P48,1,0)+IF(N49&lt;P49,1,0)+IF(N50&lt;P50,1,0)+IF(N52&lt;P52,1,0)+IF(N53&lt;P53,1,0))</f>
        <v>3</v>
      </c>
      <c r="R48" s="141" t="s">
        <v>92</v>
      </c>
      <c r="S48" s="138" t="s">
        <v>56</v>
      </c>
    </row>
    <row r="49" spans="1:19" ht="10.5" customHeight="1" x14ac:dyDescent="0.2">
      <c r="A49" s="139"/>
      <c r="B49" s="142"/>
      <c r="C49" s="145"/>
      <c r="D49" s="28">
        <v>11</v>
      </c>
      <c r="E49" s="29" t="s">
        <v>54</v>
      </c>
      <c r="F49" s="30">
        <v>8</v>
      </c>
      <c r="G49" s="145"/>
      <c r="H49" s="142"/>
      <c r="I49" s="139"/>
      <c r="K49" s="139"/>
      <c r="L49" s="142"/>
      <c r="M49" s="145"/>
      <c r="N49" s="28">
        <v>7</v>
      </c>
      <c r="O49" s="29" t="s">
        <v>54</v>
      </c>
      <c r="P49" s="30">
        <v>11</v>
      </c>
      <c r="Q49" s="145"/>
      <c r="R49" s="142"/>
      <c r="S49" s="139"/>
    </row>
    <row r="50" spans="1:19" ht="5.25" customHeight="1" x14ac:dyDescent="0.2">
      <c r="A50" s="139"/>
      <c r="B50" s="150"/>
      <c r="C50" s="145"/>
      <c r="D50" s="151">
        <v>11</v>
      </c>
      <c r="E50" s="152" t="s">
        <v>54</v>
      </c>
      <c r="F50" s="153">
        <v>7</v>
      </c>
      <c r="G50" s="145"/>
      <c r="H50" s="150"/>
      <c r="I50" s="139"/>
      <c r="K50" s="139"/>
      <c r="L50" s="150"/>
      <c r="M50" s="145"/>
      <c r="N50" s="151">
        <v>8</v>
      </c>
      <c r="O50" s="152" t="s">
        <v>54</v>
      </c>
      <c r="P50" s="153">
        <v>11</v>
      </c>
      <c r="Q50" s="145"/>
      <c r="R50" s="150"/>
      <c r="S50" s="139"/>
    </row>
    <row r="51" spans="1:19" ht="5.25" customHeight="1" x14ac:dyDescent="0.2">
      <c r="A51" s="139"/>
      <c r="B51" s="154" t="s">
        <v>36</v>
      </c>
      <c r="C51" s="145"/>
      <c r="D51" s="151"/>
      <c r="E51" s="152"/>
      <c r="F51" s="153"/>
      <c r="G51" s="145"/>
      <c r="H51" s="154" t="s">
        <v>86</v>
      </c>
      <c r="I51" s="139"/>
      <c r="K51" s="139"/>
      <c r="L51" s="154" t="s">
        <v>89</v>
      </c>
      <c r="M51" s="145"/>
      <c r="N51" s="151"/>
      <c r="O51" s="152"/>
      <c r="P51" s="153"/>
      <c r="Q51" s="145"/>
      <c r="R51" s="154" t="s">
        <v>94</v>
      </c>
      <c r="S51" s="139"/>
    </row>
    <row r="52" spans="1:19" ht="10.5" customHeight="1" x14ac:dyDescent="0.2">
      <c r="A52" s="139"/>
      <c r="B52" s="142"/>
      <c r="C52" s="145"/>
      <c r="D52" s="28"/>
      <c r="E52" s="29" t="s">
        <v>54</v>
      </c>
      <c r="F52" s="30"/>
      <c r="G52" s="145"/>
      <c r="H52" s="142"/>
      <c r="I52" s="139"/>
      <c r="K52" s="139"/>
      <c r="L52" s="142"/>
      <c r="M52" s="145"/>
      <c r="N52" s="28"/>
      <c r="O52" s="29" t="s">
        <v>54</v>
      </c>
      <c r="P52" s="30"/>
      <c r="Q52" s="145"/>
      <c r="R52" s="142"/>
      <c r="S52" s="139"/>
    </row>
    <row r="53" spans="1:19" ht="10.5" customHeight="1" x14ac:dyDescent="0.2">
      <c r="A53" s="140"/>
      <c r="B53" s="143"/>
      <c r="C53" s="146"/>
      <c r="D53" s="31"/>
      <c r="E53" s="32" t="s">
        <v>54</v>
      </c>
      <c r="F53" s="33"/>
      <c r="G53" s="146"/>
      <c r="H53" s="143"/>
      <c r="I53" s="140"/>
      <c r="K53" s="140"/>
      <c r="L53" s="143"/>
      <c r="M53" s="146"/>
      <c r="N53" s="31"/>
      <c r="O53" s="32" t="s">
        <v>54</v>
      </c>
      <c r="P53" s="33"/>
      <c r="Q53" s="146"/>
      <c r="R53" s="143"/>
      <c r="S53" s="140"/>
    </row>
    <row r="54" spans="1:19" ht="10.5" customHeight="1" x14ac:dyDescent="0.2">
      <c r="A54" s="138">
        <v>4</v>
      </c>
      <c r="B54" s="141" t="s">
        <v>82</v>
      </c>
      <c r="C54" s="144" t="str">
        <f>IF(D54="","",IF(D54&gt;F54,1,0)+IF(D55&gt;F55,1,0)+IF(D56&gt;F56,1,0)+IF(D57&gt;F57,1,0)+IF(D58&gt;F58,1,0))</f>
        <v/>
      </c>
      <c r="D54" s="25"/>
      <c r="E54" s="26" t="s">
        <v>54</v>
      </c>
      <c r="F54" s="27"/>
      <c r="G54" s="144" t="str">
        <f>IF(D54="","",IF(D54&lt;F54,1,0)+IF(D55&lt;F55,1,0)+IF(D56&lt;F56,1,0)+IF(D57&lt;F57,1,0)+IF(D58&lt;F58,1,0))</f>
        <v/>
      </c>
      <c r="H54" s="141" t="s">
        <v>87</v>
      </c>
      <c r="I54" s="138">
        <v>4</v>
      </c>
      <c r="K54" s="138">
        <v>4</v>
      </c>
      <c r="L54" s="141" t="s">
        <v>89</v>
      </c>
      <c r="M54" s="144" t="str">
        <f>IF(N54="","",IF(N54&gt;P54,1,0)+IF(N55&gt;P55,1,0)+IF(N56&gt;P56,1,0)+IF(N57&gt;P57,1,0)+IF(N58&gt;P58,1,0))</f>
        <v/>
      </c>
      <c r="N54" s="25"/>
      <c r="O54" s="26" t="s">
        <v>54</v>
      </c>
      <c r="P54" s="27"/>
      <c r="Q54" s="144" t="str">
        <f>IF(N54="","",IF(N54&lt;P54,1,0)+IF(N55&lt;P55,1,0)+IF(N56&lt;P56,1,0)+IF(N57&lt;P57,1,0)+IF(N58&lt;P58,1,0))</f>
        <v/>
      </c>
      <c r="R54" s="141" t="s">
        <v>94</v>
      </c>
      <c r="S54" s="138">
        <v>4</v>
      </c>
    </row>
    <row r="55" spans="1:19" ht="10.5" customHeight="1" x14ac:dyDescent="0.2">
      <c r="A55" s="139"/>
      <c r="B55" s="142"/>
      <c r="C55" s="145"/>
      <c r="D55" s="28"/>
      <c r="E55" s="29" t="s">
        <v>54</v>
      </c>
      <c r="F55" s="30"/>
      <c r="G55" s="145"/>
      <c r="H55" s="142"/>
      <c r="I55" s="139"/>
      <c r="K55" s="139"/>
      <c r="L55" s="142"/>
      <c r="M55" s="145"/>
      <c r="N55" s="28"/>
      <c r="O55" s="29" t="s">
        <v>54</v>
      </c>
      <c r="P55" s="30"/>
      <c r="Q55" s="145"/>
      <c r="R55" s="142"/>
      <c r="S55" s="139"/>
    </row>
    <row r="56" spans="1:19" ht="10.5" customHeight="1" x14ac:dyDescent="0.2">
      <c r="A56" s="139"/>
      <c r="B56" s="142"/>
      <c r="C56" s="145"/>
      <c r="D56" s="28"/>
      <c r="E56" s="29" t="s">
        <v>54</v>
      </c>
      <c r="F56" s="30"/>
      <c r="G56" s="145"/>
      <c r="H56" s="142"/>
      <c r="I56" s="139"/>
      <c r="K56" s="139"/>
      <c r="L56" s="142"/>
      <c r="M56" s="145"/>
      <c r="N56" s="28"/>
      <c r="O56" s="29" t="s">
        <v>54</v>
      </c>
      <c r="P56" s="30"/>
      <c r="Q56" s="145"/>
      <c r="R56" s="142"/>
      <c r="S56" s="139"/>
    </row>
    <row r="57" spans="1:19" ht="10.5" customHeight="1" x14ac:dyDescent="0.2">
      <c r="A57" s="139"/>
      <c r="B57" s="142"/>
      <c r="C57" s="145"/>
      <c r="D57" s="28"/>
      <c r="E57" s="29" t="s">
        <v>54</v>
      </c>
      <c r="F57" s="30"/>
      <c r="G57" s="145"/>
      <c r="H57" s="142"/>
      <c r="I57" s="139"/>
      <c r="K57" s="139"/>
      <c r="L57" s="142"/>
      <c r="M57" s="145"/>
      <c r="N57" s="28"/>
      <c r="O57" s="29" t="s">
        <v>54</v>
      </c>
      <c r="P57" s="30"/>
      <c r="Q57" s="145"/>
      <c r="R57" s="142"/>
      <c r="S57" s="139"/>
    </row>
    <row r="58" spans="1:19" ht="10.5" customHeight="1" x14ac:dyDescent="0.2">
      <c r="A58" s="140"/>
      <c r="B58" s="143"/>
      <c r="C58" s="146"/>
      <c r="D58" s="31"/>
      <c r="E58" s="32" t="s">
        <v>54</v>
      </c>
      <c r="F58" s="33"/>
      <c r="G58" s="146"/>
      <c r="H58" s="143"/>
      <c r="I58" s="140"/>
      <c r="K58" s="140"/>
      <c r="L58" s="143"/>
      <c r="M58" s="146"/>
      <c r="N58" s="31"/>
      <c r="O58" s="32" t="s">
        <v>54</v>
      </c>
      <c r="P58" s="33"/>
      <c r="Q58" s="146"/>
      <c r="R58" s="143"/>
      <c r="S58" s="140"/>
    </row>
    <row r="59" spans="1:19" ht="10.5" customHeight="1" x14ac:dyDescent="0.2">
      <c r="A59" s="138" t="s">
        <v>57</v>
      </c>
      <c r="B59" s="141" t="s">
        <v>83</v>
      </c>
      <c r="C59" s="144" t="str">
        <f>IF(D59="","",IF(D59&gt;F59,1,0)+IF(D60&gt;F60,1,0)+IF(D61&gt;F61,1,0)+IF(D62&gt;F62,1,0)+IF(D63&gt;F63,1,0))</f>
        <v/>
      </c>
      <c r="D59" s="25"/>
      <c r="E59" s="26" t="s">
        <v>54</v>
      </c>
      <c r="F59" s="27"/>
      <c r="G59" s="144" t="str">
        <f>IF(D59="","",IF(D59&lt;F59,1,0)+IF(D60&lt;F60,1,0)+IF(D61&lt;F61,1,0)+IF(D62&lt;F62,1,0)+IF(D63&lt;F63,1,0))</f>
        <v/>
      </c>
      <c r="H59" s="141" t="s">
        <v>86</v>
      </c>
      <c r="I59" s="138" t="s">
        <v>57</v>
      </c>
      <c r="K59" s="138" t="s">
        <v>57</v>
      </c>
      <c r="L59" s="155" t="s">
        <v>90</v>
      </c>
      <c r="M59" s="144" t="str">
        <f>IF(N59="","",IF(N59&gt;P59,1,0)+IF(N60&gt;P60,1,0)+IF(N61&gt;P61,1,0)+IF(N62&gt;P62,1,0)+IF(N63&gt;P63,1,0))</f>
        <v/>
      </c>
      <c r="N59" s="25"/>
      <c r="O59" s="26" t="s">
        <v>54</v>
      </c>
      <c r="P59" s="27"/>
      <c r="Q59" s="144" t="str">
        <f>IF(N59="","",IF(N59&lt;P59,1,0)+IF(N60&lt;P60,1,0)+IF(N61&lt;P61,1,0)+IF(N62&lt;P62,1,0)+IF(N63&lt;P63,1,0))</f>
        <v/>
      </c>
      <c r="R59" s="141" t="s">
        <v>95</v>
      </c>
      <c r="S59" s="138" t="s">
        <v>57</v>
      </c>
    </row>
    <row r="60" spans="1:19" ht="10.5" customHeight="1" x14ac:dyDescent="0.2">
      <c r="A60" s="139"/>
      <c r="B60" s="142"/>
      <c r="C60" s="145"/>
      <c r="D60" s="28"/>
      <c r="E60" s="29" t="s">
        <v>54</v>
      </c>
      <c r="F60" s="30"/>
      <c r="G60" s="145"/>
      <c r="H60" s="142"/>
      <c r="I60" s="139"/>
      <c r="K60" s="139"/>
      <c r="L60" s="156"/>
      <c r="M60" s="145"/>
      <c r="N60" s="28"/>
      <c r="O60" s="29" t="s">
        <v>54</v>
      </c>
      <c r="P60" s="30"/>
      <c r="Q60" s="145"/>
      <c r="R60" s="142"/>
      <c r="S60" s="139"/>
    </row>
    <row r="61" spans="1:19" ht="10.5" customHeight="1" x14ac:dyDescent="0.2">
      <c r="A61" s="139"/>
      <c r="B61" s="142"/>
      <c r="C61" s="145"/>
      <c r="D61" s="28"/>
      <c r="E61" s="29" t="s">
        <v>54</v>
      </c>
      <c r="F61" s="30"/>
      <c r="G61" s="145"/>
      <c r="H61" s="142"/>
      <c r="I61" s="139"/>
      <c r="K61" s="139"/>
      <c r="L61" s="156"/>
      <c r="M61" s="145"/>
      <c r="N61" s="28"/>
      <c r="O61" s="29" t="s">
        <v>54</v>
      </c>
      <c r="P61" s="30"/>
      <c r="Q61" s="145"/>
      <c r="R61" s="142"/>
      <c r="S61" s="139"/>
    </row>
    <row r="62" spans="1:19" ht="10.5" customHeight="1" x14ac:dyDescent="0.2">
      <c r="A62" s="139"/>
      <c r="B62" s="142"/>
      <c r="C62" s="145"/>
      <c r="D62" s="28"/>
      <c r="E62" s="29" t="s">
        <v>54</v>
      </c>
      <c r="F62" s="30"/>
      <c r="G62" s="145"/>
      <c r="H62" s="142"/>
      <c r="I62" s="139"/>
      <c r="K62" s="139"/>
      <c r="L62" s="156"/>
      <c r="M62" s="145"/>
      <c r="N62" s="28"/>
      <c r="O62" s="29" t="s">
        <v>54</v>
      </c>
      <c r="P62" s="30"/>
      <c r="Q62" s="145"/>
      <c r="R62" s="142"/>
      <c r="S62" s="139"/>
    </row>
    <row r="63" spans="1:19" ht="10.5" customHeight="1" x14ac:dyDescent="0.2">
      <c r="A63" s="140"/>
      <c r="B63" s="143"/>
      <c r="C63" s="146"/>
      <c r="D63" s="31"/>
      <c r="E63" s="32" t="s">
        <v>54</v>
      </c>
      <c r="F63" s="33"/>
      <c r="G63" s="146"/>
      <c r="H63" s="143"/>
      <c r="I63" s="140"/>
      <c r="K63" s="140"/>
      <c r="L63" s="157"/>
      <c r="M63" s="146"/>
      <c r="N63" s="31"/>
      <c r="O63" s="32" t="s">
        <v>54</v>
      </c>
      <c r="P63" s="33"/>
      <c r="Q63" s="146"/>
      <c r="R63" s="143"/>
      <c r="S63" s="140"/>
    </row>
    <row r="64" spans="1:19" ht="15" customHeight="1" x14ac:dyDescent="0.2"/>
    <row r="65" spans="1:19" ht="15" customHeight="1" x14ac:dyDescent="0.2">
      <c r="A65" s="136" t="s">
        <v>59</v>
      </c>
      <c r="B65" s="136"/>
      <c r="C65" s="136"/>
    </row>
    <row r="66" spans="1:19" ht="17.25" customHeight="1" x14ac:dyDescent="0.2">
      <c r="A66" s="137" t="s">
        <v>52</v>
      </c>
      <c r="B66" s="137"/>
      <c r="C66" s="137"/>
      <c r="D66" s="21"/>
      <c r="E66" s="21" t="s">
        <v>53</v>
      </c>
      <c r="F66" s="21"/>
      <c r="G66" s="137" t="s">
        <v>52</v>
      </c>
      <c r="H66" s="137"/>
      <c r="I66" s="137"/>
      <c r="K66" s="137" t="s">
        <v>52</v>
      </c>
      <c r="L66" s="137"/>
      <c r="M66" s="137"/>
      <c r="N66" s="21"/>
      <c r="O66" s="21" t="s">
        <v>53</v>
      </c>
      <c r="P66" s="21"/>
      <c r="Q66" s="137" t="s">
        <v>52</v>
      </c>
      <c r="R66" s="137"/>
      <c r="S66" s="137"/>
    </row>
    <row r="67" spans="1:19" ht="24" customHeight="1" x14ac:dyDescent="0.2">
      <c r="A67" s="147" t="s">
        <v>75</v>
      </c>
      <c r="B67" s="148"/>
      <c r="C67" s="149"/>
      <c r="D67" s="22">
        <f>IF(C68="","",IF(C68=3,1,0)+IF(C73=3,1,0)+IF(C78=3,1,0)+IF(C84=3,1,0)+IF(C89=3,1,0))</f>
        <v>3</v>
      </c>
      <c r="E67" s="23" t="s">
        <v>54</v>
      </c>
      <c r="F67" s="24">
        <f>IF(G68="","",IF(G68=3,1,0)+IF(G73=3,1,0)+IF(G78=3,1,0)+IF(G84=3,1,0)+IF(G89=3,1,0))</f>
        <v>0</v>
      </c>
      <c r="G67" s="147" t="s">
        <v>78</v>
      </c>
      <c r="H67" s="148"/>
      <c r="I67" s="149"/>
      <c r="K67" s="147" t="str">
        <f>G37</f>
        <v>高松中央</v>
      </c>
      <c r="L67" s="148"/>
      <c r="M67" s="149"/>
      <c r="N67" s="22">
        <f>IF(M68="","",IF(M68=3,1,0)+IF(M73=3,1,0)+IF(M78=3,1,0)+IF(M84=3,1,0)+IF(M89=3,1,0))</f>
        <v>2</v>
      </c>
      <c r="O67" s="23" t="s">
        <v>54</v>
      </c>
      <c r="P67" s="24">
        <f>IF(Q68="","",IF(Q68=3,1,0)+IF(Q73=3,1,0)+IF(Q78=3,1,0)+IF(Q84=3,1,0)+IF(Q89=3,1,0))</f>
        <v>3</v>
      </c>
      <c r="Q67" s="147" t="str">
        <f>Q37</f>
        <v>高松商業</v>
      </c>
      <c r="R67" s="148"/>
      <c r="S67" s="149"/>
    </row>
    <row r="68" spans="1:19" ht="10.5" customHeight="1" x14ac:dyDescent="0.2">
      <c r="A68" s="138" t="s">
        <v>55</v>
      </c>
      <c r="B68" s="141" t="s">
        <v>81</v>
      </c>
      <c r="C68" s="144">
        <f>IF(D68="","",IF(D68&gt;F68,1,0)+IF(D69&gt;F69,1,0)+IF(D70&gt;F70,1,0)+IF(D71&gt;F71,1,0)+IF(D72&gt;F72,1,0))</f>
        <v>3</v>
      </c>
      <c r="D68" s="25">
        <v>11</v>
      </c>
      <c r="E68" s="26" t="s">
        <v>54</v>
      </c>
      <c r="F68" s="27">
        <v>6</v>
      </c>
      <c r="G68" s="144">
        <f>IF(D68="","",IF(D68&lt;F68,1,0)+IF(D69&lt;F69,1,0)+IF(D70&lt;F70,1,0)+IF(D71&lt;F71,1,0)+IF(D72&lt;F72,1,0))</f>
        <v>0</v>
      </c>
      <c r="H68" s="141" t="s">
        <v>88</v>
      </c>
      <c r="I68" s="138" t="s">
        <v>55</v>
      </c>
      <c r="K68" s="138" t="s">
        <v>55</v>
      </c>
      <c r="L68" s="141" t="s">
        <v>84</v>
      </c>
      <c r="M68" s="144">
        <f>IF(N68="","",IF(N68&gt;P68,1,0)+IF(N69&gt;P69,1,0)+IF(N70&gt;P70,1,0)+IF(N71&gt;P71,1,0)+IF(N72&gt;P72,1,0))</f>
        <v>0</v>
      </c>
      <c r="N68" s="25">
        <v>8</v>
      </c>
      <c r="O68" s="26" t="s">
        <v>54</v>
      </c>
      <c r="P68" s="27">
        <v>11</v>
      </c>
      <c r="Q68" s="144">
        <f>IF(N68="","",IF(N68&lt;P68,1,0)+IF(N69&lt;P69,1,0)+IF(N70&lt;P70,1,0)+IF(N71&lt;P71,1,0)+IF(N72&lt;P72,1,0))</f>
        <v>3</v>
      </c>
      <c r="R68" s="141" t="s">
        <v>93</v>
      </c>
      <c r="S68" s="138" t="s">
        <v>55</v>
      </c>
    </row>
    <row r="69" spans="1:19" ht="10.5" customHeight="1" x14ac:dyDescent="0.2">
      <c r="A69" s="139"/>
      <c r="B69" s="142"/>
      <c r="C69" s="145"/>
      <c r="D69" s="28">
        <v>11</v>
      </c>
      <c r="E69" s="29" t="s">
        <v>54</v>
      </c>
      <c r="F69" s="30">
        <v>5</v>
      </c>
      <c r="G69" s="145"/>
      <c r="H69" s="142"/>
      <c r="I69" s="139"/>
      <c r="K69" s="139"/>
      <c r="L69" s="142"/>
      <c r="M69" s="145"/>
      <c r="N69" s="28">
        <v>4</v>
      </c>
      <c r="O69" s="29" t="s">
        <v>54</v>
      </c>
      <c r="P69" s="30">
        <v>11</v>
      </c>
      <c r="Q69" s="145"/>
      <c r="R69" s="142"/>
      <c r="S69" s="139"/>
    </row>
    <row r="70" spans="1:19" ht="10.5" customHeight="1" x14ac:dyDescent="0.2">
      <c r="A70" s="139"/>
      <c r="B70" s="142"/>
      <c r="C70" s="145"/>
      <c r="D70" s="28">
        <v>11</v>
      </c>
      <c r="E70" s="29" t="s">
        <v>54</v>
      </c>
      <c r="F70" s="30">
        <v>4</v>
      </c>
      <c r="G70" s="145"/>
      <c r="H70" s="142"/>
      <c r="I70" s="139"/>
      <c r="K70" s="139"/>
      <c r="L70" s="142"/>
      <c r="M70" s="145"/>
      <c r="N70" s="28">
        <v>8</v>
      </c>
      <c r="O70" s="29" t="s">
        <v>54</v>
      </c>
      <c r="P70" s="30">
        <v>11</v>
      </c>
      <c r="Q70" s="145"/>
      <c r="R70" s="142"/>
      <c r="S70" s="139"/>
    </row>
    <row r="71" spans="1:19" ht="10.5" customHeight="1" x14ac:dyDescent="0.2">
      <c r="A71" s="139"/>
      <c r="B71" s="142"/>
      <c r="C71" s="145"/>
      <c r="D71" s="28"/>
      <c r="E71" s="29" t="s">
        <v>54</v>
      </c>
      <c r="F71" s="30"/>
      <c r="G71" s="145"/>
      <c r="H71" s="142"/>
      <c r="I71" s="139"/>
      <c r="K71" s="139"/>
      <c r="L71" s="142"/>
      <c r="M71" s="145"/>
      <c r="N71" s="28"/>
      <c r="O71" s="29" t="s">
        <v>54</v>
      </c>
      <c r="P71" s="30"/>
      <c r="Q71" s="145"/>
      <c r="R71" s="142"/>
      <c r="S71" s="139"/>
    </row>
    <row r="72" spans="1:19" ht="10.5" customHeight="1" x14ac:dyDescent="0.2">
      <c r="A72" s="140"/>
      <c r="B72" s="143"/>
      <c r="C72" s="146"/>
      <c r="D72" s="31"/>
      <c r="E72" s="32" t="s">
        <v>54</v>
      </c>
      <c r="F72" s="33"/>
      <c r="G72" s="146"/>
      <c r="H72" s="143"/>
      <c r="I72" s="140"/>
      <c r="K72" s="140"/>
      <c r="L72" s="143"/>
      <c r="M72" s="146"/>
      <c r="N72" s="31"/>
      <c r="O72" s="32" t="s">
        <v>54</v>
      </c>
      <c r="P72" s="33"/>
      <c r="Q72" s="146"/>
      <c r="R72" s="143"/>
      <c r="S72" s="140"/>
    </row>
    <row r="73" spans="1:19" ht="10.5" customHeight="1" x14ac:dyDescent="0.2">
      <c r="A73" s="138">
        <v>2</v>
      </c>
      <c r="B73" s="141" t="s">
        <v>83</v>
      </c>
      <c r="C73" s="144">
        <f>IF(D73="","",IF(D73&gt;F73,1,0)+IF(D74&gt;F74,1,0)+IF(D75&gt;F75,1,0)+IF(D76&gt;F76,1,0)+IF(D77&gt;F77,1,0))</f>
        <v>3</v>
      </c>
      <c r="D73" s="25">
        <v>11</v>
      </c>
      <c r="E73" s="26" t="s">
        <v>54</v>
      </c>
      <c r="F73" s="27">
        <v>6</v>
      </c>
      <c r="G73" s="144">
        <f>IF(D73="","",IF(D73&lt;F73,1,0)+IF(D74&lt;F74,1,0)+IF(D75&lt;F75,1,0)+IF(D76&lt;F76,1,0)+IF(D77&lt;F77,1,0))</f>
        <v>2</v>
      </c>
      <c r="H73" s="141" t="s">
        <v>28</v>
      </c>
      <c r="I73" s="138">
        <v>2</v>
      </c>
      <c r="K73" s="138">
        <v>2</v>
      </c>
      <c r="L73" s="141" t="s">
        <v>85</v>
      </c>
      <c r="M73" s="144">
        <f>IF(N73="","",IF(N73&gt;P73,1,0)+IF(N74&gt;P74,1,0)+IF(N75&gt;P75,1,0)+IF(N76&gt;P76,1,0)+IF(N77&gt;P77,1,0))</f>
        <v>0</v>
      </c>
      <c r="N73" s="25">
        <v>5</v>
      </c>
      <c r="O73" s="26" t="s">
        <v>54</v>
      </c>
      <c r="P73" s="27">
        <v>11</v>
      </c>
      <c r="Q73" s="144">
        <f>IF(N73="","",IF(N73&lt;P73,1,0)+IF(N74&lt;P74,1,0)+IF(N75&lt;P75,1,0)+IF(N76&lt;P76,1,0)+IF(N77&lt;P77,1,0))</f>
        <v>3</v>
      </c>
      <c r="R73" s="141" t="s">
        <v>92</v>
      </c>
      <c r="S73" s="138">
        <v>2</v>
      </c>
    </row>
    <row r="74" spans="1:19" ht="10.5" customHeight="1" x14ac:dyDescent="0.2">
      <c r="A74" s="139"/>
      <c r="B74" s="142"/>
      <c r="C74" s="145"/>
      <c r="D74" s="28">
        <v>8</v>
      </c>
      <c r="E74" s="29" t="s">
        <v>54</v>
      </c>
      <c r="F74" s="30">
        <v>11</v>
      </c>
      <c r="G74" s="145"/>
      <c r="H74" s="142"/>
      <c r="I74" s="139"/>
      <c r="K74" s="139"/>
      <c r="L74" s="142"/>
      <c r="M74" s="145"/>
      <c r="N74" s="28">
        <v>10</v>
      </c>
      <c r="O74" s="29" t="s">
        <v>54</v>
      </c>
      <c r="P74" s="30">
        <v>12</v>
      </c>
      <c r="Q74" s="145"/>
      <c r="R74" s="142"/>
      <c r="S74" s="139"/>
    </row>
    <row r="75" spans="1:19" ht="10.5" customHeight="1" x14ac:dyDescent="0.2">
      <c r="A75" s="139"/>
      <c r="B75" s="142"/>
      <c r="C75" s="145"/>
      <c r="D75" s="28">
        <v>11</v>
      </c>
      <c r="E75" s="29" t="s">
        <v>54</v>
      </c>
      <c r="F75" s="30">
        <v>13</v>
      </c>
      <c r="G75" s="145"/>
      <c r="H75" s="142"/>
      <c r="I75" s="139"/>
      <c r="K75" s="139"/>
      <c r="L75" s="142"/>
      <c r="M75" s="145"/>
      <c r="N75" s="28">
        <v>5</v>
      </c>
      <c r="O75" s="29" t="s">
        <v>54</v>
      </c>
      <c r="P75" s="30">
        <v>11</v>
      </c>
      <c r="Q75" s="145"/>
      <c r="R75" s="142"/>
      <c r="S75" s="139"/>
    </row>
    <row r="76" spans="1:19" ht="10.5" customHeight="1" x14ac:dyDescent="0.2">
      <c r="A76" s="139"/>
      <c r="B76" s="142"/>
      <c r="C76" s="145"/>
      <c r="D76" s="28">
        <v>12</v>
      </c>
      <c r="E76" s="29" t="s">
        <v>54</v>
      </c>
      <c r="F76" s="30">
        <v>10</v>
      </c>
      <c r="G76" s="145"/>
      <c r="H76" s="142"/>
      <c r="I76" s="139"/>
      <c r="K76" s="139"/>
      <c r="L76" s="142"/>
      <c r="M76" s="145"/>
      <c r="N76" s="28"/>
      <c r="O76" s="29" t="s">
        <v>54</v>
      </c>
      <c r="P76" s="30"/>
      <c r="Q76" s="145"/>
      <c r="R76" s="142"/>
      <c r="S76" s="139"/>
    </row>
    <row r="77" spans="1:19" ht="10.5" customHeight="1" x14ac:dyDescent="0.2">
      <c r="A77" s="140"/>
      <c r="B77" s="143"/>
      <c r="C77" s="146"/>
      <c r="D77" s="31">
        <v>11</v>
      </c>
      <c r="E77" s="32" t="s">
        <v>54</v>
      </c>
      <c r="F77" s="33">
        <v>3</v>
      </c>
      <c r="G77" s="146"/>
      <c r="H77" s="143"/>
      <c r="I77" s="140"/>
      <c r="K77" s="140"/>
      <c r="L77" s="143"/>
      <c r="M77" s="146"/>
      <c r="N77" s="31"/>
      <c r="O77" s="32" t="s">
        <v>54</v>
      </c>
      <c r="P77" s="33"/>
      <c r="Q77" s="146"/>
      <c r="R77" s="143"/>
      <c r="S77" s="140"/>
    </row>
    <row r="78" spans="1:19" ht="10.5" customHeight="1" x14ac:dyDescent="0.2">
      <c r="A78" s="138" t="s">
        <v>56</v>
      </c>
      <c r="B78" s="141" t="s">
        <v>82</v>
      </c>
      <c r="C78" s="144">
        <f>IF(D78="","",IF(D78&gt;F78,1,0)+IF(D79&gt;F79,1,0)+IF(D80&gt;F80,1,0)+IF(D82&gt;F82,1,0)+IF(D83&gt;F83,1,0))</f>
        <v>3</v>
      </c>
      <c r="D78" s="25">
        <v>11</v>
      </c>
      <c r="E78" s="26" t="s">
        <v>54</v>
      </c>
      <c r="F78" s="27">
        <v>5</v>
      </c>
      <c r="G78" s="144">
        <f>IF(D78="","",IF(D78&lt;F78,1,0)+IF(D79&lt;F79,1,0)+IF(D80&lt;F80,1,0)+IF(D82&lt;F82,1,0)+IF(D83&lt;F83,1,0))</f>
        <v>0</v>
      </c>
      <c r="H78" s="141" t="s">
        <v>28</v>
      </c>
      <c r="I78" s="138" t="s">
        <v>56</v>
      </c>
      <c r="K78" s="138" t="s">
        <v>56</v>
      </c>
      <c r="L78" s="141" t="s">
        <v>84</v>
      </c>
      <c r="M78" s="144">
        <f>IF(N78="","",IF(N78&gt;P78,1,0)+IF(N79&gt;P79,1,0)+IF(N80&gt;P80,1,0)+IF(N82&gt;P82,1,0)+IF(N83&gt;P83,1,0))</f>
        <v>3</v>
      </c>
      <c r="N78" s="25">
        <v>12</v>
      </c>
      <c r="O78" s="26" t="s">
        <v>54</v>
      </c>
      <c r="P78" s="27">
        <v>10</v>
      </c>
      <c r="Q78" s="144">
        <f>IF(N78="","",IF(N78&lt;P78,1,0)+IF(N79&lt;P79,1,0)+IF(N80&lt;P80,1,0)+IF(N82&lt;P82,1,0)+IF(N83&lt;P83,1,0))</f>
        <v>2</v>
      </c>
      <c r="R78" s="141" t="s">
        <v>92</v>
      </c>
      <c r="S78" s="138" t="s">
        <v>56</v>
      </c>
    </row>
    <row r="79" spans="1:19" ht="10.5" customHeight="1" x14ac:dyDescent="0.2">
      <c r="A79" s="139"/>
      <c r="B79" s="142"/>
      <c r="C79" s="145"/>
      <c r="D79" s="28">
        <v>11</v>
      </c>
      <c r="E79" s="29" t="s">
        <v>54</v>
      </c>
      <c r="F79" s="30">
        <v>2</v>
      </c>
      <c r="G79" s="145"/>
      <c r="H79" s="142"/>
      <c r="I79" s="139"/>
      <c r="K79" s="139"/>
      <c r="L79" s="142"/>
      <c r="M79" s="145"/>
      <c r="N79" s="28">
        <v>9</v>
      </c>
      <c r="O79" s="29" t="s">
        <v>54</v>
      </c>
      <c r="P79" s="30">
        <v>11</v>
      </c>
      <c r="Q79" s="145"/>
      <c r="R79" s="142"/>
      <c r="S79" s="139"/>
    </row>
    <row r="80" spans="1:19" ht="5.25" customHeight="1" x14ac:dyDescent="0.2">
      <c r="A80" s="139"/>
      <c r="B80" s="150"/>
      <c r="C80" s="145"/>
      <c r="D80" s="151">
        <v>11</v>
      </c>
      <c r="E80" s="152" t="s">
        <v>54</v>
      </c>
      <c r="F80" s="153">
        <v>3</v>
      </c>
      <c r="G80" s="145"/>
      <c r="H80" s="150"/>
      <c r="I80" s="139"/>
      <c r="K80" s="139"/>
      <c r="L80" s="150"/>
      <c r="M80" s="145"/>
      <c r="N80" s="151">
        <v>11</v>
      </c>
      <c r="O80" s="152" t="s">
        <v>54</v>
      </c>
      <c r="P80" s="153">
        <v>4</v>
      </c>
      <c r="Q80" s="145"/>
      <c r="R80" s="150"/>
      <c r="S80" s="139"/>
    </row>
    <row r="81" spans="1:19" ht="5.25" customHeight="1" x14ac:dyDescent="0.2">
      <c r="A81" s="139"/>
      <c r="B81" s="154" t="s">
        <v>36</v>
      </c>
      <c r="C81" s="145"/>
      <c r="D81" s="151"/>
      <c r="E81" s="152"/>
      <c r="F81" s="153"/>
      <c r="G81" s="145"/>
      <c r="H81" s="154" t="s">
        <v>89</v>
      </c>
      <c r="I81" s="139"/>
      <c r="K81" s="139"/>
      <c r="L81" s="154" t="s">
        <v>86</v>
      </c>
      <c r="M81" s="145"/>
      <c r="N81" s="151"/>
      <c r="O81" s="152"/>
      <c r="P81" s="153"/>
      <c r="Q81" s="145"/>
      <c r="R81" s="154" t="s">
        <v>94</v>
      </c>
      <c r="S81" s="139"/>
    </row>
    <row r="82" spans="1:19" ht="10.5" customHeight="1" x14ac:dyDescent="0.2">
      <c r="A82" s="139"/>
      <c r="B82" s="142"/>
      <c r="C82" s="145"/>
      <c r="D82" s="28"/>
      <c r="E82" s="29" t="s">
        <v>54</v>
      </c>
      <c r="F82" s="30"/>
      <c r="G82" s="145"/>
      <c r="H82" s="142"/>
      <c r="I82" s="139"/>
      <c r="K82" s="139"/>
      <c r="L82" s="142"/>
      <c r="M82" s="145"/>
      <c r="N82" s="28">
        <v>5</v>
      </c>
      <c r="O82" s="29" t="s">
        <v>54</v>
      </c>
      <c r="P82" s="30">
        <v>11</v>
      </c>
      <c r="Q82" s="145"/>
      <c r="R82" s="142"/>
      <c r="S82" s="139"/>
    </row>
    <row r="83" spans="1:19" ht="10.5" customHeight="1" x14ac:dyDescent="0.2">
      <c r="A83" s="140"/>
      <c r="B83" s="143"/>
      <c r="C83" s="146"/>
      <c r="D83" s="31"/>
      <c r="E83" s="32" t="s">
        <v>54</v>
      </c>
      <c r="F83" s="33"/>
      <c r="G83" s="146"/>
      <c r="H83" s="143"/>
      <c r="I83" s="140"/>
      <c r="K83" s="140"/>
      <c r="L83" s="143"/>
      <c r="M83" s="146"/>
      <c r="N83" s="31">
        <v>11</v>
      </c>
      <c r="O83" s="32" t="s">
        <v>54</v>
      </c>
      <c r="P83" s="33">
        <v>9</v>
      </c>
      <c r="Q83" s="146"/>
      <c r="R83" s="143"/>
      <c r="S83" s="140"/>
    </row>
    <row r="84" spans="1:19" ht="10.5" customHeight="1" x14ac:dyDescent="0.2">
      <c r="A84" s="138">
        <v>4</v>
      </c>
      <c r="B84" s="141" t="s">
        <v>36</v>
      </c>
      <c r="C84" s="144" t="str">
        <f>IF(D84="","",IF(D84&gt;F84,1,0)+IF(D85&gt;F85,1,0)+IF(D86&gt;F86,1,0)+IF(D87&gt;F87,1,0)+IF(D88&gt;F88,1,0))</f>
        <v/>
      </c>
      <c r="D84" s="25"/>
      <c r="E84" s="26" t="s">
        <v>54</v>
      </c>
      <c r="F84" s="27"/>
      <c r="G84" s="144" t="str">
        <f>IF(D84="","",IF(D84&lt;F84,1,0)+IF(D85&lt;F85,1,0)+IF(D86&lt;F86,1,0)+IF(D87&lt;F87,1,0)+IF(D88&lt;F88,1,0))</f>
        <v/>
      </c>
      <c r="H84" s="141" t="s">
        <v>89</v>
      </c>
      <c r="I84" s="138">
        <v>4</v>
      </c>
      <c r="K84" s="138">
        <v>4</v>
      </c>
      <c r="L84" s="141" t="s">
        <v>91</v>
      </c>
      <c r="M84" s="144">
        <f>IF(N84="","",IF(N84&gt;P84,1,0)+IF(N85&gt;P85,1,0)+IF(N86&gt;P86,1,0)+IF(N87&gt;P87,1,0)+IF(N88&gt;P88,1,0))</f>
        <v>3</v>
      </c>
      <c r="N84" s="25">
        <v>5</v>
      </c>
      <c r="O84" s="26" t="s">
        <v>54</v>
      </c>
      <c r="P84" s="27">
        <v>11</v>
      </c>
      <c r="Q84" s="144">
        <f>IF(N84="","",IF(N84&lt;P84,1,0)+IF(N85&lt;P85,1,0)+IF(N86&lt;P86,1,0)+IF(N87&lt;P87,1,0)+IF(N88&lt;P88,1,0))</f>
        <v>1</v>
      </c>
      <c r="R84" s="141" t="s">
        <v>95</v>
      </c>
      <c r="S84" s="138">
        <v>4</v>
      </c>
    </row>
    <row r="85" spans="1:19" ht="10.5" customHeight="1" x14ac:dyDescent="0.2">
      <c r="A85" s="139"/>
      <c r="B85" s="142"/>
      <c r="C85" s="145"/>
      <c r="D85" s="28"/>
      <c r="E85" s="29" t="s">
        <v>54</v>
      </c>
      <c r="F85" s="30"/>
      <c r="G85" s="145"/>
      <c r="H85" s="142"/>
      <c r="I85" s="139"/>
      <c r="K85" s="139"/>
      <c r="L85" s="142"/>
      <c r="M85" s="145"/>
      <c r="N85" s="28">
        <v>11</v>
      </c>
      <c r="O85" s="29" t="s">
        <v>54</v>
      </c>
      <c r="P85" s="30">
        <v>9</v>
      </c>
      <c r="Q85" s="145"/>
      <c r="R85" s="142"/>
      <c r="S85" s="139"/>
    </row>
    <row r="86" spans="1:19" ht="10.5" customHeight="1" x14ac:dyDescent="0.2">
      <c r="A86" s="139"/>
      <c r="B86" s="142"/>
      <c r="C86" s="145"/>
      <c r="D86" s="28"/>
      <c r="E86" s="29" t="s">
        <v>54</v>
      </c>
      <c r="F86" s="30"/>
      <c r="G86" s="145"/>
      <c r="H86" s="142"/>
      <c r="I86" s="139"/>
      <c r="K86" s="139"/>
      <c r="L86" s="142"/>
      <c r="M86" s="145"/>
      <c r="N86" s="28">
        <v>11</v>
      </c>
      <c r="O86" s="29" t="s">
        <v>54</v>
      </c>
      <c r="P86" s="30">
        <v>5</v>
      </c>
      <c r="Q86" s="145"/>
      <c r="R86" s="142"/>
      <c r="S86" s="139"/>
    </row>
    <row r="87" spans="1:19" ht="10.5" customHeight="1" x14ac:dyDescent="0.2">
      <c r="A87" s="139"/>
      <c r="B87" s="142"/>
      <c r="C87" s="145"/>
      <c r="D87" s="28"/>
      <c r="E87" s="29" t="s">
        <v>54</v>
      </c>
      <c r="F87" s="30"/>
      <c r="G87" s="145"/>
      <c r="H87" s="142"/>
      <c r="I87" s="139"/>
      <c r="K87" s="139"/>
      <c r="L87" s="142"/>
      <c r="M87" s="145"/>
      <c r="N87" s="28">
        <v>11</v>
      </c>
      <c r="O87" s="29" t="s">
        <v>54</v>
      </c>
      <c r="P87" s="30">
        <v>8</v>
      </c>
      <c r="Q87" s="145"/>
      <c r="R87" s="142"/>
      <c r="S87" s="139"/>
    </row>
    <row r="88" spans="1:19" ht="10.5" customHeight="1" x14ac:dyDescent="0.2">
      <c r="A88" s="140"/>
      <c r="B88" s="143"/>
      <c r="C88" s="146"/>
      <c r="D88" s="31"/>
      <c r="E88" s="32" t="s">
        <v>54</v>
      </c>
      <c r="F88" s="33"/>
      <c r="G88" s="146"/>
      <c r="H88" s="143"/>
      <c r="I88" s="140"/>
      <c r="K88" s="140"/>
      <c r="L88" s="143"/>
      <c r="M88" s="146"/>
      <c r="N88" s="31"/>
      <c r="O88" s="32" t="s">
        <v>54</v>
      </c>
      <c r="P88" s="33"/>
      <c r="Q88" s="146"/>
      <c r="R88" s="143"/>
      <c r="S88" s="140"/>
    </row>
    <row r="89" spans="1:19" ht="10.5" customHeight="1" x14ac:dyDescent="0.2">
      <c r="A89" s="138" t="s">
        <v>57</v>
      </c>
      <c r="B89" s="141" t="s">
        <v>82</v>
      </c>
      <c r="C89" s="144" t="str">
        <f>IF(D89="","",IF(D89&gt;F89,1,0)+IF(D90&gt;F90,1,0)+IF(D91&gt;F91,1,0)+IF(D92&gt;F92,1,0)+IF(D93&gt;F93,1,0))</f>
        <v/>
      </c>
      <c r="D89" s="25"/>
      <c r="E89" s="26" t="s">
        <v>54</v>
      </c>
      <c r="F89" s="27"/>
      <c r="G89" s="144" t="str">
        <f>IF(D89="","",IF(D89&lt;F89,1,0)+IF(D90&lt;F90,1,0)+IF(D91&lt;F91,1,0)+IF(D92&lt;F92,1,0)+IF(D93&lt;F93,1,0))</f>
        <v/>
      </c>
      <c r="H89" s="155" t="s">
        <v>90</v>
      </c>
      <c r="I89" s="138" t="s">
        <v>57</v>
      </c>
      <c r="K89" s="138" t="s">
        <v>57</v>
      </c>
      <c r="L89" s="141" t="s">
        <v>86</v>
      </c>
      <c r="M89" s="144">
        <f>IF(N89="","",IF(N89&gt;P89,1,0)+IF(N90&gt;P90,1,0)+IF(N91&gt;P91,1,0)+IF(N92&gt;P92,1,0)+IF(N93&gt;P93,1,0))</f>
        <v>2</v>
      </c>
      <c r="N89" s="25">
        <v>11</v>
      </c>
      <c r="O89" s="26" t="s">
        <v>54</v>
      </c>
      <c r="P89" s="27">
        <v>6</v>
      </c>
      <c r="Q89" s="144">
        <f>IF(N89="","",IF(N89&lt;P89,1,0)+IF(N90&lt;P90,1,0)+IF(N91&lt;P91,1,0)+IF(N92&lt;P92,1,0)+IF(N93&lt;P93,1,0))</f>
        <v>3</v>
      </c>
      <c r="R89" s="141" t="s">
        <v>94</v>
      </c>
      <c r="S89" s="138" t="s">
        <v>57</v>
      </c>
    </row>
    <row r="90" spans="1:19" ht="10.5" customHeight="1" x14ac:dyDescent="0.2">
      <c r="A90" s="139"/>
      <c r="B90" s="142"/>
      <c r="C90" s="145"/>
      <c r="D90" s="28"/>
      <c r="E90" s="29" t="s">
        <v>54</v>
      </c>
      <c r="F90" s="30"/>
      <c r="G90" s="145"/>
      <c r="H90" s="156"/>
      <c r="I90" s="139"/>
      <c r="K90" s="139"/>
      <c r="L90" s="142"/>
      <c r="M90" s="145"/>
      <c r="N90" s="28">
        <v>11</v>
      </c>
      <c r="O90" s="29" t="s">
        <v>54</v>
      </c>
      <c r="P90" s="30">
        <v>7</v>
      </c>
      <c r="Q90" s="145"/>
      <c r="R90" s="142"/>
      <c r="S90" s="139"/>
    </row>
    <row r="91" spans="1:19" ht="10.5" customHeight="1" x14ac:dyDescent="0.2">
      <c r="A91" s="139"/>
      <c r="B91" s="142"/>
      <c r="C91" s="145"/>
      <c r="D91" s="28"/>
      <c r="E91" s="29" t="s">
        <v>54</v>
      </c>
      <c r="F91" s="30"/>
      <c r="G91" s="145"/>
      <c r="H91" s="156"/>
      <c r="I91" s="139"/>
      <c r="K91" s="139"/>
      <c r="L91" s="142"/>
      <c r="M91" s="145"/>
      <c r="N91" s="28">
        <v>6</v>
      </c>
      <c r="O91" s="29" t="s">
        <v>54</v>
      </c>
      <c r="P91" s="30">
        <v>11</v>
      </c>
      <c r="Q91" s="145"/>
      <c r="R91" s="142"/>
      <c r="S91" s="139"/>
    </row>
    <row r="92" spans="1:19" ht="10.5" customHeight="1" x14ac:dyDescent="0.2">
      <c r="A92" s="139"/>
      <c r="B92" s="142"/>
      <c r="C92" s="145"/>
      <c r="D92" s="28"/>
      <c r="E92" s="29" t="s">
        <v>54</v>
      </c>
      <c r="F92" s="30"/>
      <c r="G92" s="145"/>
      <c r="H92" s="156"/>
      <c r="I92" s="139"/>
      <c r="K92" s="139"/>
      <c r="L92" s="142"/>
      <c r="M92" s="145"/>
      <c r="N92" s="28">
        <v>4</v>
      </c>
      <c r="O92" s="29" t="s">
        <v>54</v>
      </c>
      <c r="P92" s="30">
        <v>11</v>
      </c>
      <c r="Q92" s="145"/>
      <c r="R92" s="142"/>
      <c r="S92" s="139"/>
    </row>
    <row r="93" spans="1:19" ht="10.5" customHeight="1" x14ac:dyDescent="0.2">
      <c r="A93" s="140"/>
      <c r="B93" s="143"/>
      <c r="C93" s="146"/>
      <c r="D93" s="31"/>
      <c r="E93" s="32" t="s">
        <v>54</v>
      </c>
      <c r="F93" s="33"/>
      <c r="G93" s="146"/>
      <c r="H93" s="157"/>
      <c r="I93" s="140"/>
      <c r="K93" s="140"/>
      <c r="L93" s="143"/>
      <c r="M93" s="146"/>
      <c r="N93" s="31">
        <v>6</v>
      </c>
      <c r="O93" s="32" t="s">
        <v>54</v>
      </c>
      <c r="P93" s="33">
        <v>11</v>
      </c>
      <c r="Q93" s="146"/>
      <c r="R93" s="143"/>
      <c r="S93" s="140"/>
    </row>
    <row r="95" spans="1:19" ht="19.2" x14ac:dyDescent="0.2">
      <c r="B95" s="158" t="s">
        <v>110</v>
      </c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</row>
  </sheetData>
  <mergeCells count="240">
    <mergeCell ref="S89:S93"/>
    <mergeCell ref="B95:R95"/>
    <mergeCell ref="I89:I93"/>
    <mergeCell ref="K89:K93"/>
    <mergeCell ref="L89:L93"/>
    <mergeCell ref="M89:M93"/>
    <mergeCell ref="Q89:Q93"/>
    <mergeCell ref="R89:R93"/>
    <mergeCell ref="L84:L88"/>
    <mergeCell ref="M84:M88"/>
    <mergeCell ref="Q84:Q88"/>
    <mergeCell ref="R84:R88"/>
    <mergeCell ref="S84:S88"/>
    <mergeCell ref="A89:A93"/>
    <mergeCell ref="B89:B93"/>
    <mergeCell ref="C89:C93"/>
    <mergeCell ref="G89:G93"/>
    <mergeCell ref="H89:H93"/>
    <mergeCell ref="H81:H83"/>
    <mergeCell ref="L81:L83"/>
    <mergeCell ref="R81:R83"/>
    <mergeCell ref="A84:A88"/>
    <mergeCell ref="B84:B88"/>
    <mergeCell ref="C84:C88"/>
    <mergeCell ref="G84:G88"/>
    <mergeCell ref="H84:H88"/>
    <mergeCell ref="I84:I88"/>
    <mergeCell ref="K84:K88"/>
    <mergeCell ref="K78:K83"/>
    <mergeCell ref="L78:L80"/>
    <mergeCell ref="M78:M83"/>
    <mergeCell ref="Q78:Q83"/>
    <mergeCell ref="R78:R80"/>
    <mergeCell ref="S78:S83"/>
    <mergeCell ref="N80:N81"/>
    <mergeCell ref="O80:O81"/>
    <mergeCell ref="P80:P81"/>
    <mergeCell ref="A78:A83"/>
    <mergeCell ref="B78:B80"/>
    <mergeCell ref="C78:C83"/>
    <mergeCell ref="G78:G83"/>
    <mergeCell ref="H78:H80"/>
    <mergeCell ref="I78:I83"/>
    <mergeCell ref="D80:D81"/>
    <mergeCell ref="E80:E81"/>
    <mergeCell ref="F80:F81"/>
    <mergeCell ref="B81:B83"/>
    <mergeCell ref="K73:K77"/>
    <mergeCell ref="L73:L77"/>
    <mergeCell ref="M73:M77"/>
    <mergeCell ref="Q73:Q77"/>
    <mergeCell ref="R73:R77"/>
    <mergeCell ref="S73:S77"/>
    <mergeCell ref="A73:A77"/>
    <mergeCell ref="B73:B77"/>
    <mergeCell ref="C73:C77"/>
    <mergeCell ref="G73:G77"/>
    <mergeCell ref="H73:H77"/>
    <mergeCell ref="I73:I77"/>
    <mergeCell ref="K68:K72"/>
    <mergeCell ref="L68:L72"/>
    <mergeCell ref="M68:M72"/>
    <mergeCell ref="Q68:Q72"/>
    <mergeCell ref="R68:R72"/>
    <mergeCell ref="S68:S72"/>
    <mergeCell ref="A67:C67"/>
    <mergeCell ref="G67:I67"/>
    <mergeCell ref="K67:M67"/>
    <mergeCell ref="Q67:S67"/>
    <mergeCell ref="A68:A72"/>
    <mergeCell ref="B68:B72"/>
    <mergeCell ref="C68:C72"/>
    <mergeCell ref="G68:G72"/>
    <mergeCell ref="H68:H72"/>
    <mergeCell ref="I68:I72"/>
    <mergeCell ref="A65:C65"/>
    <mergeCell ref="A66:C66"/>
    <mergeCell ref="G66:I66"/>
    <mergeCell ref="K66:M66"/>
    <mergeCell ref="Q66:S66"/>
    <mergeCell ref="I59:I63"/>
    <mergeCell ref="K59:K63"/>
    <mergeCell ref="L59:L63"/>
    <mergeCell ref="M59:M63"/>
    <mergeCell ref="Q59:Q63"/>
    <mergeCell ref="R59:R63"/>
    <mergeCell ref="Q54:Q58"/>
    <mergeCell ref="R54:R58"/>
    <mergeCell ref="S54:S58"/>
    <mergeCell ref="A59:A63"/>
    <mergeCell ref="B59:B63"/>
    <mergeCell ref="C59:C63"/>
    <mergeCell ref="G59:G63"/>
    <mergeCell ref="H59:H63"/>
    <mergeCell ref="S59:S63"/>
    <mergeCell ref="A54:A58"/>
    <mergeCell ref="B54:B58"/>
    <mergeCell ref="C54:C58"/>
    <mergeCell ref="G54:G58"/>
    <mergeCell ref="H54:H58"/>
    <mergeCell ref="I54:I58"/>
    <mergeCell ref="K54:K58"/>
    <mergeCell ref="K48:K53"/>
    <mergeCell ref="L48:L50"/>
    <mergeCell ref="L54:L58"/>
    <mergeCell ref="S48:S53"/>
    <mergeCell ref="N50:N51"/>
    <mergeCell ref="O50:O51"/>
    <mergeCell ref="P50:P51"/>
    <mergeCell ref="A48:A53"/>
    <mergeCell ref="B48:B50"/>
    <mergeCell ref="C48:C53"/>
    <mergeCell ref="G48:G53"/>
    <mergeCell ref="H48:H50"/>
    <mergeCell ref="I48:I53"/>
    <mergeCell ref="D50:D51"/>
    <mergeCell ref="E50:E51"/>
    <mergeCell ref="F50:F51"/>
    <mergeCell ref="B51:B53"/>
    <mergeCell ref="H51:H53"/>
    <mergeCell ref="L51:L53"/>
    <mergeCell ref="R51:R53"/>
    <mergeCell ref="M48:M53"/>
    <mergeCell ref="Q48:Q53"/>
    <mergeCell ref="R48:R50"/>
    <mergeCell ref="M54:M58"/>
    <mergeCell ref="K43:K47"/>
    <mergeCell ref="L43:L47"/>
    <mergeCell ref="M43:M47"/>
    <mergeCell ref="Q43:Q47"/>
    <mergeCell ref="R43:R47"/>
    <mergeCell ref="S43:S47"/>
    <mergeCell ref="A43:A47"/>
    <mergeCell ref="B43:B47"/>
    <mergeCell ref="C43:C47"/>
    <mergeCell ref="G43:G47"/>
    <mergeCell ref="H43:H47"/>
    <mergeCell ref="I43:I47"/>
    <mergeCell ref="K38:K42"/>
    <mergeCell ref="L38:L42"/>
    <mergeCell ref="M38:M42"/>
    <mergeCell ref="Q38:Q42"/>
    <mergeCell ref="R38:R42"/>
    <mergeCell ref="S38:S42"/>
    <mergeCell ref="A37:C37"/>
    <mergeCell ref="G37:I37"/>
    <mergeCell ref="K37:M37"/>
    <mergeCell ref="Q37:S37"/>
    <mergeCell ref="A38:A42"/>
    <mergeCell ref="B38:B42"/>
    <mergeCell ref="C38:C42"/>
    <mergeCell ref="G38:G42"/>
    <mergeCell ref="H38:H42"/>
    <mergeCell ref="I38:I42"/>
    <mergeCell ref="A35:C35"/>
    <mergeCell ref="A36:C36"/>
    <mergeCell ref="G36:I36"/>
    <mergeCell ref="K36:M36"/>
    <mergeCell ref="Q36:S36"/>
    <mergeCell ref="I29:I33"/>
    <mergeCell ref="K29:K33"/>
    <mergeCell ref="L29:L33"/>
    <mergeCell ref="M29:M33"/>
    <mergeCell ref="Q29:Q33"/>
    <mergeCell ref="R29:R33"/>
    <mergeCell ref="Q24:Q28"/>
    <mergeCell ref="R24:R28"/>
    <mergeCell ref="S24:S28"/>
    <mergeCell ref="A29:A33"/>
    <mergeCell ref="B29:B33"/>
    <mergeCell ref="C29:C33"/>
    <mergeCell ref="G29:G33"/>
    <mergeCell ref="H29:H33"/>
    <mergeCell ref="S29:S33"/>
    <mergeCell ref="A24:A28"/>
    <mergeCell ref="B24:B28"/>
    <mergeCell ref="C24:C28"/>
    <mergeCell ref="G24:G28"/>
    <mergeCell ref="H24:H28"/>
    <mergeCell ref="I24:I28"/>
    <mergeCell ref="K24:K28"/>
    <mergeCell ref="K18:K23"/>
    <mergeCell ref="L18:L20"/>
    <mergeCell ref="L24:L28"/>
    <mergeCell ref="S18:S23"/>
    <mergeCell ref="N20:N21"/>
    <mergeCell ref="O20:O21"/>
    <mergeCell ref="P20:P21"/>
    <mergeCell ref="A18:A23"/>
    <mergeCell ref="B18:B20"/>
    <mergeCell ref="C18:C23"/>
    <mergeCell ref="G18:G23"/>
    <mergeCell ref="H18:H20"/>
    <mergeCell ref="I18:I23"/>
    <mergeCell ref="D20:D21"/>
    <mergeCell ref="E20:E21"/>
    <mergeCell ref="F20:F21"/>
    <mergeCell ref="B21:B23"/>
    <mergeCell ref="H21:H23"/>
    <mergeCell ref="L21:L23"/>
    <mergeCell ref="R21:R23"/>
    <mergeCell ref="M18:M23"/>
    <mergeCell ref="Q18:Q23"/>
    <mergeCell ref="R18:R20"/>
    <mergeCell ref="M24:M28"/>
    <mergeCell ref="K13:K17"/>
    <mergeCell ref="L13:L17"/>
    <mergeCell ref="M13:M17"/>
    <mergeCell ref="Q13:Q17"/>
    <mergeCell ref="R13:R17"/>
    <mergeCell ref="S13:S17"/>
    <mergeCell ref="A13:A17"/>
    <mergeCell ref="B13:B17"/>
    <mergeCell ref="C13:C17"/>
    <mergeCell ref="G13:G17"/>
    <mergeCell ref="H13:H17"/>
    <mergeCell ref="I13:I17"/>
    <mergeCell ref="A1:S1"/>
    <mergeCell ref="G3:M3"/>
    <mergeCell ref="A5:C5"/>
    <mergeCell ref="A6:C6"/>
    <mergeCell ref="G6:I6"/>
    <mergeCell ref="K6:M6"/>
    <mergeCell ref="Q6:S6"/>
    <mergeCell ref="K8:K12"/>
    <mergeCell ref="L8:L12"/>
    <mergeCell ref="M8:M12"/>
    <mergeCell ref="Q8:Q12"/>
    <mergeCell ref="R8:R12"/>
    <mergeCell ref="S8:S12"/>
    <mergeCell ref="A7:C7"/>
    <mergeCell ref="G7:I7"/>
    <mergeCell ref="K7:M7"/>
    <mergeCell ref="Q7:S7"/>
    <mergeCell ref="A8:A12"/>
    <mergeCell ref="B8:B12"/>
    <mergeCell ref="C8:C12"/>
    <mergeCell ref="G8:G12"/>
    <mergeCell ref="H8:H12"/>
    <mergeCell ref="I8:I12"/>
  </mergeCells>
  <phoneticPr fontId="1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05328-C7AB-4DF3-8891-B3C427494931}">
  <sheetPr>
    <pageSetUpPr fitToPage="1"/>
  </sheetPr>
  <dimension ref="A1:S95"/>
  <sheetViews>
    <sheetView tabSelected="1" view="pageBreakPreview" topLeftCell="A64" zoomScaleNormal="100" zoomScaleSheetLayoutView="100" workbookViewId="0">
      <selection activeCell="N10" sqref="N10"/>
    </sheetView>
  </sheetViews>
  <sheetFormatPr defaultColWidth="9" defaultRowHeight="13.2" x14ac:dyDescent="0.2"/>
  <cols>
    <col min="1" max="1" width="4.33203125" style="19" customWidth="1"/>
    <col min="2" max="2" width="10.21875" style="19" customWidth="1"/>
    <col min="3" max="7" width="4.21875" style="19" customWidth="1"/>
    <col min="8" max="8" width="10.21875" style="19" customWidth="1"/>
    <col min="9" max="9" width="4.33203125" style="19" customWidth="1"/>
    <col min="10" max="10" width="5.109375" style="19" customWidth="1"/>
    <col min="11" max="11" width="4.33203125" style="19" customWidth="1"/>
    <col min="12" max="12" width="10.21875" style="19" customWidth="1"/>
    <col min="13" max="17" width="4.21875" style="19" customWidth="1"/>
    <col min="18" max="18" width="10.21875" style="19" customWidth="1"/>
    <col min="19" max="19" width="4.33203125" style="19" customWidth="1"/>
    <col min="20" max="243" width="9" style="19"/>
    <col min="244" max="244" width="4.33203125" style="19" customWidth="1"/>
    <col min="245" max="245" width="10.21875" style="19" customWidth="1"/>
    <col min="246" max="250" width="4.21875" style="19" customWidth="1"/>
    <col min="251" max="251" width="10.21875" style="19" customWidth="1"/>
    <col min="252" max="252" width="4.33203125" style="19" customWidth="1"/>
    <col min="253" max="253" width="5.109375" style="19" customWidth="1"/>
    <col min="254" max="254" width="4.33203125" style="19" customWidth="1"/>
    <col min="255" max="255" width="10.21875" style="19" customWidth="1"/>
    <col min="256" max="260" width="4.21875" style="19" customWidth="1"/>
    <col min="261" max="261" width="10.21875" style="19" customWidth="1"/>
    <col min="262" max="262" width="4.33203125" style="19" customWidth="1"/>
    <col min="263" max="499" width="9" style="19"/>
    <col min="500" max="500" width="4.33203125" style="19" customWidth="1"/>
    <col min="501" max="501" width="10.21875" style="19" customWidth="1"/>
    <col min="502" max="506" width="4.21875" style="19" customWidth="1"/>
    <col min="507" max="507" width="10.21875" style="19" customWidth="1"/>
    <col min="508" max="508" width="4.33203125" style="19" customWidth="1"/>
    <col min="509" max="509" width="5.109375" style="19" customWidth="1"/>
    <col min="510" max="510" width="4.33203125" style="19" customWidth="1"/>
    <col min="511" max="511" width="10.21875" style="19" customWidth="1"/>
    <col min="512" max="516" width="4.21875" style="19" customWidth="1"/>
    <col min="517" max="517" width="10.21875" style="19" customWidth="1"/>
    <col min="518" max="518" width="4.33203125" style="19" customWidth="1"/>
    <col min="519" max="755" width="9" style="19"/>
    <col min="756" max="756" width="4.33203125" style="19" customWidth="1"/>
    <col min="757" max="757" width="10.21875" style="19" customWidth="1"/>
    <col min="758" max="762" width="4.21875" style="19" customWidth="1"/>
    <col min="763" max="763" width="10.21875" style="19" customWidth="1"/>
    <col min="764" max="764" width="4.33203125" style="19" customWidth="1"/>
    <col min="765" max="765" width="5.109375" style="19" customWidth="1"/>
    <col min="766" max="766" width="4.33203125" style="19" customWidth="1"/>
    <col min="767" max="767" width="10.21875" style="19" customWidth="1"/>
    <col min="768" max="772" width="4.21875" style="19" customWidth="1"/>
    <col min="773" max="773" width="10.21875" style="19" customWidth="1"/>
    <col min="774" max="774" width="4.33203125" style="19" customWidth="1"/>
    <col min="775" max="1011" width="9" style="19"/>
    <col min="1012" max="1012" width="4.33203125" style="19" customWidth="1"/>
    <col min="1013" max="1013" width="10.21875" style="19" customWidth="1"/>
    <col min="1014" max="1018" width="4.21875" style="19" customWidth="1"/>
    <col min="1019" max="1019" width="10.21875" style="19" customWidth="1"/>
    <col min="1020" max="1020" width="4.33203125" style="19" customWidth="1"/>
    <col min="1021" max="1021" width="5.109375" style="19" customWidth="1"/>
    <col min="1022" max="1022" width="4.33203125" style="19" customWidth="1"/>
    <col min="1023" max="1023" width="10.21875" style="19" customWidth="1"/>
    <col min="1024" max="1028" width="4.21875" style="19" customWidth="1"/>
    <col min="1029" max="1029" width="10.21875" style="19" customWidth="1"/>
    <col min="1030" max="1030" width="4.33203125" style="19" customWidth="1"/>
    <col min="1031" max="1267" width="9" style="19"/>
    <col min="1268" max="1268" width="4.33203125" style="19" customWidth="1"/>
    <col min="1269" max="1269" width="10.21875" style="19" customWidth="1"/>
    <col min="1270" max="1274" width="4.21875" style="19" customWidth="1"/>
    <col min="1275" max="1275" width="10.21875" style="19" customWidth="1"/>
    <col min="1276" max="1276" width="4.33203125" style="19" customWidth="1"/>
    <col min="1277" max="1277" width="5.109375" style="19" customWidth="1"/>
    <col min="1278" max="1278" width="4.33203125" style="19" customWidth="1"/>
    <col min="1279" max="1279" width="10.21875" style="19" customWidth="1"/>
    <col min="1280" max="1284" width="4.21875" style="19" customWidth="1"/>
    <col min="1285" max="1285" width="10.21875" style="19" customWidth="1"/>
    <col min="1286" max="1286" width="4.33203125" style="19" customWidth="1"/>
    <col min="1287" max="1523" width="9" style="19"/>
    <col min="1524" max="1524" width="4.33203125" style="19" customWidth="1"/>
    <col min="1525" max="1525" width="10.21875" style="19" customWidth="1"/>
    <col min="1526" max="1530" width="4.21875" style="19" customWidth="1"/>
    <col min="1531" max="1531" width="10.21875" style="19" customWidth="1"/>
    <col min="1532" max="1532" width="4.33203125" style="19" customWidth="1"/>
    <col min="1533" max="1533" width="5.109375" style="19" customWidth="1"/>
    <col min="1534" max="1534" width="4.33203125" style="19" customWidth="1"/>
    <col min="1535" max="1535" width="10.21875" style="19" customWidth="1"/>
    <col min="1536" max="1540" width="4.21875" style="19" customWidth="1"/>
    <col min="1541" max="1541" width="10.21875" style="19" customWidth="1"/>
    <col min="1542" max="1542" width="4.33203125" style="19" customWidth="1"/>
    <col min="1543" max="1779" width="9" style="19"/>
    <col min="1780" max="1780" width="4.33203125" style="19" customWidth="1"/>
    <col min="1781" max="1781" width="10.21875" style="19" customWidth="1"/>
    <col min="1782" max="1786" width="4.21875" style="19" customWidth="1"/>
    <col min="1787" max="1787" width="10.21875" style="19" customWidth="1"/>
    <col min="1788" max="1788" width="4.33203125" style="19" customWidth="1"/>
    <col min="1789" max="1789" width="5.109375" style="19" customWidth="1"/>
    <col min="1790" max="1790" width="4.33203125" style="19" customWidth="1"/>
    <col min="1791" max="1791" width="10.21875" style="19" customWidth="1"/>
    <col min="1792" max="1796" width="4.21875" style="19" customWidth="1"/>
    <col min="1797" max="1797" width="10.21875" style="19" customWidth="1"/>
    <col min="1798" max="1798" width="4.33203125" style="19" customWidth="1"/>
    <col min="1799" max="2035" width="9" style="19"/>
    <col min="2036" max="2036" width="4.33203125" style="19" customWidth="1"/>
    <col min="2037" max="2037" width="10.21875" style="19" customWidth="1"/>
    <col min="2038" max="2042" width="4.21875" style="19" customWidth="1"/>
    <col min="2043" max="2043" width="10.21875" style="19" customWidth="1"/>
    <col min="2044" max="2044" width="4.33203125" style="19" customWidth="1"/>
    <col min="2045" max="2045" width="5.109375" style="19" customWidth="1"/>
    <col min="2046" max="2046" width="4.33203125" style="19" customWidth="1"/>
    <col min="2047" max="2047" width="10.21875" style="19" customWidth="1"/>
    <col min="2048" max="2052" width="4.21875" style="19" customWidth="1"/>
    <col min="2053" max="2053" width="10.21875" style="19" customWidth="1"/>
    <col min="2054" max="2054" width="4.33203125" style="19" customWidth="1"/>
    <col min="2055" max="2291" width="9" style="19"/>
    <col min="2292" max="2292" width="4.33203125" style="19" customWidth="1"/>
    <col min="2293" max="2293" width="10.21875" style="19" customWidth="1"/>
    <col min="2294" max="2298" width="4.21875" style="19" customWidth="1"/>
    <col min="2299" max="2299" width="10.21875" style="19" customWidth="1"/>
    <col min="2300" max="2300" width="4.33203125" style="19" customWidth="1"/>
    <col min="2301" max="2301" width="5.109375" style="19" customWidth="1"/>
    <col min="2302" max="2302" width="4.33203125" style="19" customWidth="1"/>
    <col min="2303" max="2303" width="10.21875" style="19" customWidth="1"/>
    <col min="2304" max="2308" width="4.21875" style="19" customWidth="1"/>
    <col min="2309" max="2309" width="10.21875" style="19" customWidth="1"/>
    <col min="2310" max="2310" width="4.33203125" style="19" customWidth="1"/>
    <col min="2311" max="2547" width="9" style="19"/>
    <col min="2548" max="2548" width="4.33203125" style="19" customWidth="1"/>
    <col min="2549" max="2549" width="10.21875" style="19" customWidth="1"/>
    <col min="2550" max="2554" width="4.21875" style="19" customWidth="1"/>
    <col min="2555" max="2555" width="10.21875" style="19" customWidth="1"/>
    <col min="2556" max="2556" width="4.33203125" style="19" customWidth="1"/>
    <col min="2557" max="2557" width="5.109375" style="19" customWidth="1"/>
    <col min="2558" max="2558" width="4.33203125" style="19" customWidth="1"/>
    <col min="2559" max="2559" width="10.21875" style="19" customWidth="1"/>
    <col min="2560" max="2564" width="4.21875" style="19" customWidth="1"/>
    <col min="2565" max="2565" width="10.21875" style="19" customWidth="1"/>
    <col min="2566" max="2566" width="4.33203125" style="19" customWidth="1"/>
    <col min="2567" max="2803" width="9" style="19"/>
    <col min="2804" max="2804" width="4.33203125" style="19" customWidth="1"/>
    <col min="2805" max="2805" width="10.21875" style="19" customWidth="1"/>
    <col min="2806" max="2810" width="4.21875" style="19" customWidth="1"/>
    <col min="2811" max="2811" width="10.21875" style="19" customWidth="1"/>
    <col min="2812" max="2812" width="4.33203125" style="19" customWidth="1"/>
    <col min="2813" max="2813" width="5.109375" style="19" customWidth="1"/>
    <col min="2814" max="2814" width="4.33203125" style="19" customWidth="1"/>
    <col min="2815" max="2815" width="10.21875" style="19" customWidth="1"/>
    <col min="2816" max="2820" width="4.21875" style="19" customWidth="1"/>
    <col min="2821" max="2821" width="10.21875" style="19" customWidth="1"/>
    <col min="2822" max="2822" width="4.33203125" style="19" customWidth="1"/>
    <col min="2823" max="3059" width="9" style="19"/>
    <col min="3060" max="3060" width="4.33203125" style="19" customWidth="1"/>
    <col min="3061" max="3061" width="10.21875" style="19" customWidth="1"/>
    <col min="3062" max="3066" width="4.21875" style="19" customWidth="1"/>
    <col min="3067" max="3067" width="10.21875" style="19" customWidth="1"/>
    <col min="3068" max="3068" width="4.33203125" style="19" customWidth="1"/>
    <col min="3069" max="3069" width="5.109375" style="19" customWidth="1"/>
    <col min="3070" max="3070" width="4.33203125" style="19" customWidth="1"/>
    <col min="3071" max="3071" width="10.21875" style="19" customWidth="1"/>
    <col min="3072" max="3076" width="4.21875" style="19" customWidth="1"/>
    <col min="3077" max="3077" width="10.21875" style="19" customWidth="1"/>
    <col min="3078" max="3078" width="4.33203125" style="19" customWidth="1"/>
    <col min="3079" max="3315" width="9" style="19"/>
    <col min="3316" max="3316" width="4.33203125" style="19" customWidth="1"/>
    <col min="3317" max="3317" width="10.21875" style="19" customWidth="1"/>
    <col min="3318" max="3322" width="4.21875" style="19" customWidth="1"/>
    <col min="3323" max="3323" width="10.21875" style="19" customWidth="1"/>
    <col min="3324" max="3324" width="4.33203125" style="19" customWidth="1"/>
    <col min="3325" max="3325" width="5.109375" style="19" customWidth="1"/>
    <col min="3326" max="3326" width="4.33203125" style="19" customWidth="1"/>
    <col min="3327" max="3327" width="10.21875" style="19" customWidth="1"/>
    <col min="3328" max="3332" width="4.21875" style="19" customWidth="1"/>
    <col min="3333" max="3333" width="10.21875" style="19" customWidth="1"/>
    <col min="3334" max="3334" width="4.33203125" style="19" customWidth="1"/>
    <col min="3335" max="3571" width="9" style="19"/>
    <col min="3572" max="3572" width="4.33203125" style="19" customWidth="1"/>
    <col min="3573" max="3573" width="10.21875" style="19" customWidth="1"/>
    <col min="3574" max="3578" width="4.21875" style="19" customWidth="1"/>
    <col min="3579" max="3579" width="10.21875" style="19" customWidth="1"/>
    <col min="3580" max="3580" width="4.33203125" style="19" customWidth="1"/>
    <col min="3581" max="3581" width="5.109375" style="19" customWidth="1"/>
    <col min="3582" max="3582" width="4.33203125" style="19" customWidth="1"/>
    <col min="3583" max="3583" width="10.21875" style="19" customWidth="1"/>
    <col min="3584" max="3588" width="4.21875" style="19" customWidth="1"/>
    <col min="3589" max="3589" width="10.21875" style="19" customWidth="1"/>
    <col min="3590" max="3590" width="4.33203125" style="19" customWidth="1"/>
    <col min="3591" max="3827" width="9" style="19"/>
    <col min="3828" max="3828" width="4.33203125" style="19" customWidth="1"/>
    <col min="3829" max="3829" width="10.21875" style="19" customWidth="1"/>
    <col min="3830" max="3834" width="4.21875" style="19" customWidth="1"/>
    <col min="3835" max="3835" width="10.21875" style="19" customWidth="1"/>
    <col min="3836" max="3836" width="4.33203125" style="19" customWidth="1"/>
    <col min="3837" max="3837" width="5.109375" style="19" customWidth="1"/>
    <col min="3838" max="3838" width="4.33203125" style="19" customWidth="1"/>
    <col min="3839" max="3839" width="10.21875" style="19" customWidth="1"/>
    <col min="3840" max="3844" width="4.21875" style="19" customWidth="1"/>
    <col min="3845" max="3845" width="10.21875" style="19" customWidth="1"/>
    <col min="3846" max="3846" width="4.33203125" style="19" customWidth="1"/>
    <col min="3847" max="4083" width="9" style="19"/>
    <col min="4084" max="4084" width="4.33203125" style="19" customWidth="1"/>
    <col min="4085" max="4085" width="10.21875" style="19" customWidth="1"/>
    <col min="4086" max="4090" width="4.21875" style="19" customWidth="1"/>
    <col min="4091" max="4091" width="10.21875" style="19" customWidth="1"/>
    <col min="4092" max="4092" width="4.33203125" style="19" customWidth="1"/>
    <col min="4093" max="4093" width="5.109375" style="19" customWidth="1"/>
    <col min="4094" max="4094" width="4.33203125" style="19" customWidth="1"/>
    <col min="4095" max="4095" width="10.21875" style="19" customWidth="1"/>
    <col min="4096" max="4100" width="4.21875" style="19" customWidth="1"/>
    <col min="4101" max="4101" width="10.21875" style="19" customWidth="1"/>
    <col min="4102" max="4102" width="4.33203125" style="19" customWidth="1"/>
    <col min="4103" max="4339" width="9" style="19"/>
    <col min="4340" max="4340" width="4.33203125" style="19" customWidth="1"/>
    <col min="4341" max="4341" width="10.21875" style="19" customWidth="1"/>
    <col min="4342" max="4346" width="4.21875" style="19" customWidth="1"/>
    <col min="4347" max="4347" width="10.21875" style="19" customWidth="1"/>
    <col min="4348" max="4348" width="4.33203125" style="19" customWidth="1"/>
    <col min="4349" max="4349" width="5.109375" style="19" customWidth="1"/>
    <col min="4350" max="4350" width="4.33203125" style="19" customWidth="1"/>
    <col min="4351" max="4351" width="10.21875" style="19" customWidth="1"/>
    <col min="4352" max="4356" width="4.21875" style="19" customWidth="1"/>
    <col min="4357" max="4357" width="10.21875" style="19" customWidth="1"/>
    <col min="4358" max="4358" width="4.33203125" style="19" customWidth="1"/>
    <col min="4359" max="4595" width="9" style="19"/>
    <col min="4596" max="4596" width="4.33203125" style="19" customWidth="1"/>
    <col min="4597" max="4597" width="10.21875" style="19" customWidth="1"/>
    <col min="4598" max="4602" width="4.21875" style="19" customWidth="1"/>
    <col min="4603" max="4603" width="10.21875" style="19" customWidth="1"/>
    <col min="4604" max="4604" width="4.33203125" style="19" customWidth="1"/>
    <col min="4605" max="4605" width="5.109375" style="19" customWidth="1"/>
    <col min="4606" max="4606" width="4.33203125" style="19" customWidth="1"/>
    <col min="4607" max="4607" width="10.21875" style="19" customWidth="1"/>
    <col min="4608" max="4612" width="4.21875" style="19" customWidth="1"/>
    <col min="4613" max="4613" width="10.21875" style="19" customWidth="1"/>
    <col min="4614" max="4614" width="4.33203125" style="19" customWidth="1"/>
    <col min="4615" max="4851" width="9" style="19"/>
    <col min="4852" max="4852" width="4.33203125" style="19" customWidth="1"/>
    <col min="4853" max="4853" width="10.21875" style="19" customWidth="1"/>
    <col min="4854" max="4858" width="4.21875" style="19" customWidth="1"/>
    <col min="4859" max="4859" width="10.21875" style="19" customWidth="1"/>
    <col min="4860" max="4860" width="4.33203125" style="19" customWidth="1"/>
    <col min="4861" max="4861" width="5.109375" style="19" customWidth="1"/>
    <col min="4862" max="4862" width="4.33203125" style="19" customWidth="1"/>
    <col min="4863" max="4863" width="10.21875" style="19" customWidth="1"/>
    <col min="4864" max="4868" width="4.21875" style="19" customWidth="1"/>
    <col min="4869" max="4869" width="10.21875" style="19" customWidth="1"/>
    <col min="4870" max="4870" width="4.33203125" style="19" customWidth="1"/>
    <col min="4871" max="5107" width="9" style="19"/>
    <col min="5108" max="5108" width="4.33203125" style="19" customWidth="1"/>
    <col min="5109" max="5109" width="10.21875" style="19" customWidth="1"/>
    <col min="5110" max="5114" width="4.21875" style="19" customWidth="1"/>
    <col min="5115" max="5115" width="10.21875" style="19" customWidth="1"/>
    <col min="5116" max="5116" width="4.33203125" style="19" customWidth="1"/>
    <col min="5117" max="5117" width="5.109375" style="19" customWidth="1"/>
    <col min="5118" max="5118" width="4.33203125" style="19" customWidth="1"/>
    <col min="5119" max="5119" width="10.21875" style="19" customWidth="1"/>
    <col min="5120" max="5124" width="4.21875" style="19" customWidth="1"/>
    <col min="5125" max="5125" width="10.21875" style="19" customWidth="1"/>
    <col min="5126" max="5126" width="4.33203125" style="19" customWidth="1"/>
    <col min="5127" max="5363" width="9" style="19"/>
    <col min="5364" max="5364" width="4.33203125" style="19" customWidth="1"/>
    <col min="5365" max="5365" width="10.21875" style="19" customWidth="1"/>
    <col min="5366" max="5370" width="4.21875" style="19" customWidth="1"/>
    <col min="5371" max="5371" width="10.21875" style="19" customWidth="1"/>
    <col min="5372" max="5372" width="4.33203125" style="19" customWidth="1"/>
    <col min="5373" max="5373" width="5.109375" style="19" customWidth="1"/>
    <col min="5374" max="5374" width="4.33203125" style="19" customWidth="1"/>
    <col min="5375" max="5375" width="10.21875" style="19" customWidth="1"/>
    <col min="5376" max="5380" width="4.21875" style="19" customWidth="1"/>
    <col min="5381" max="5381" width="10.21875" style="19" customWidth="1"/>
    <col min="5382" max="5382" width="4.33203125" style="19" customWidth="1"/>
    <col min="5383" max="5619" width="9" style="19"/>
    <col min="5620" max="5620" width="4.33203125" style="19" customWidth="1"/>
    <col min="5621" max="5621" width="10.21875" style="19" customWidth="1"/>
    <col min="5622" max="5626" width="4.21875" style="19" customWidth="1"/>
    <col min="5627" max="5627" width="10.21875" style="19" customWidth="1"/>
    <col min="5628" max="5628" width="4.33203125" style="19" customWidth="1"/>
    <col min="5629" max="5629" width="5.109375" style="19" customWidth="1"/>
    <col min="5630" max="5630" width="4.33203125" style="19" customWidth="1"/>
    <col min="5631" max="5631" width="10.21875" style="19" customWidth="1"/>
    <col min="5632" max="5636" width="4.21875" style="19" customWidth="1"/>
    <col min="5637" max="5637" width="10.21875" style="19" customWidth="1"/>
    <col min="5638" max="5638" width="4.33203125" style="19" customWidth="1"/>
    <col min="5639" max="5875" width="9" style="19"/>
    <col min="5876" max="5876" width="4.33203125" style="19" customWidth="1"/>
    <col min="5877" max="5877" width="10.21875" style="19" customWidth="1"/>
    <col min="5878" max="5882" width="4.21875" style="19" customWidth="1"/>
    <col min="5883" max="5883" width="10.21875" style="19" customWidth="1"/>
    <col min="5884" max="5884" width="4.33203125" style="19" customWidth="1"/>
    <col min="5885" max="5885" width="5.109375" style="19" customWidth="1"/>
    <col min="5886" max="5886" width="4.33203125" style="19" customWidth="1"/>
    <col min="5887" max="5887" width="10.21875" style="19" customWidth="1"/>
    <col min="5888" max="5892" width="4.21875" style="19" customWidth="1"/>
    <col min="5893" max="5893" width="10.21875" style="19" customWidth="1"/>
    <col min="5894" max="5894" width="4.33203125" style="19" customWidth="1"/>
    <col min="5895" max="6131" width="9" style="19"/>
    <col min="6132" max="6132" width="4.33203125" style="19" customWidth="1"/>
    <col min="6133" max="6133" width="10.21875" style="19" customWidth="1"/>
    <col min="6134" max="6138" width="4.21875" style="19" customWidth="1"/>
    <col min="6139" max="6139" width="10.21875" style="19" customWidth="1"/>
    <col min="6140" max="6140" width="4.33203125" style="19" customWidth="1"/>
    <col min="6141" max="6141" width="5.109375" style="19" customWidth="1"/>
    <col min="6142" max="6142" width="4.33203125" style="19" customWidth="1"/>
    <col min="6143" max="6143" width="10.21875" style="19" customWidth="1"/>
    <col min="6144" max="6148" width="4.21875" style="19" customWidth="1"/>
    <col min="6149" max="6149" width="10.21875" style="19" customWidth="1"/>
    <col min="6150" max="6150" width="4.33203125" style="19" customWidth="1"/>
    <col min="6151" max="6387" width="9" style="19"/>
    <col min="6388" max="6388" width="4.33203125" style="19" customWidth="1"/>
    <col min="6389" max="6389" width="10.21875" style="19" customWidth="1"/>
    <col min="6390" max="6394" width="4.21875" style="19" customWidth="1"/>
    <col min="6395" max="6395" width="10.21875" style="19" customWidth="1"/>
    <col min="6396" max="6396" width="4.33203125" style="19" customWidth="1"/>
    <col min="6397" max="6397" width="5.109375" style="19" customWidth="1"/>
    <col min="6398" max="6398" width="4.33203125" style="19" customWidth="1"/>
    <col min="6399" max="6399" width="10.21875" style="19" customWidth="1"/>
    <col min="6400" max="6404" width="4.21875" style="19" customWidth="1"/>
    <col min="6405" max="6405" width="10.21875" style="19" customWidth="1"/>
    <col min="6406" max="6406" width="4.33203125" style="19" customWidth="1"/>
    <col min="6407" max="6643" width="9" style="19"/>
    <col min="6644" max="6644" width="4.33203125" style="19" customWidth="1"/>
    <col min="6645" max="6645" width="10.21875" style="19" customWidth="1"/>
    <col min="6646" max="6650" width="4.21875" style="19" customWidth="1"/>
    <col min="6651" max="6651" width="10.21875" style="19" customWidth="1"/>
    <col min="6652" max="6652" width="4.33203125" style="19" customWidth="1"/>
    <col min="6653" max="6653" width="5.109375" style="19" customWidth="1"/>
    <col min="6654" max="6654" width="4.33203125" style="19" customWidth="1"/>
    <col min="6655" max="6655" width="10.21875" style="19" customWidth="1"/>
    <col min="6656" max="6660" width="4.21875" style="19" customWidth="1"/>
    <col min="6661" max="6661" width="10.21875" style="19" customWidth="1"/>
    <col min="6662" max="6662" width="4.33203125" style="19" customWidth="1"/>
    <col min="6663" max="6899" width="9" style="19"/>
    <col min="6900" max="6900" width="4.33203125" style="19" customWidth="1"/>
    <col min="6901" max="6901" width="10.21875" style="19" customWidth="1"/>
    <col min="6902" max="6906" width="4.21875" style="19" customWidth="1"/>
    <col min="6907" max="6907" width="10.21875" style="19" customWidth="1"/>
    <col min="6908" max="6908" width="4.33203125" style="19" customWidth="1"/>
    <col min="6909" max="6909" width="5.109375" style="19" customWidth="1"/>
    <col min="6910" max="6910" width="4.33203125" style="19" customWidth="1"/>
    <col min="6911" max="6911" width="10.21875" style="19" customWidth="1"/>
    <col min="6912" max="6916" width="4.21875" style="19" customWidth="1"/>
    <col min="6917" max="6917" width="10.21875" style="19" customWidth="1"/>
    <col min="6918" max="6918" width="4.33203125" style="19" customWidth="1"/>
    <col min="6919" max="7155" width="9" style="19"/>
    <col min="7156" max="7156" width="4.33203125" style="19" customWidth="1"/>
    <col min="7157" max="7157" width="10.21875" style="19" customWidth="1"/>
    <col min="7158" max="7162" width="4.21875" style="19" customWidth="1"/>
    <col min="7163" max="7163" width="10.21875" style="19" customWidth="1"/>
    <col min="7164" max="7164" width="4.33203125" style="19" customWidth="1"/>
    <col min="7165" max="7165" width="5.109375" style="19" customWidth="1"/>
    <col min="7166" max="7166" width="4.33203125" style="19" customWidth="1"/>
    <col min="7167" max="7167" width="10.21875" style="19" customWidth="1"/>
    <col min="7168" max="7172" width="4.21875" style="19" customWidth="1"/>
    <col min="7173" max="7173" width="10.21875" style="19" customWidth="1"/>
    <col min="7174" max="7174" width="4.33203125" style="19" customWidth="1"/>
    <col min="7175" max="7411" width="9" style="19"/>
    <col min="7412" max="7412" width="4.33203125" style="19" customWidth="1"/>
    <col min="7413" max="7413" width="10.21875" style="19" customWidth="1"/>
    <col min="7414" max="7418" width="4.21875" style="19" customWidth="1"/>
    <col min="7419" max="7419" width="10.21875" style="19" customWidth="1"/>
    <col min="7420" max="7420" width="4.33203125" style="19" customWidth="1"/>
    <col min="7421" max="7421" width="5.109375" style="19" customWidth="1"/>
    <col min="7422" max="7422" width="4.33203125" style="19" customWidth="1"/>
    <col min="7423" max="7423" width="10.21875" style="19" customWidth="1"/>
    <col min="7424" max="7428" width="4.21875" style="19" customWidth="1"/>
    <col min="7429" max="7429" width="10.21875" style="19" customWidth="1"/>
    <col min="7430" max="7430" width="4.33203125" style="19" customWidth="1"/>
    <col min="7431" max="7667" width="9" style="19"/>
    <col min="7668" max="7668" width="4.33203125" style="19" customWidth="1"/>
    <col min="7669" max="7669" width="10.21875" style="19" customWidth="1"/>
    <col min="7670" max="7674" width="4.21875" style="19" customWidth="1"/>
    <col min="7675" max="7675" width="10.21875" style="19" customWidth="1"/>
    <col min="7676" max="7676" width="4.33203125" style="19" customWidth="1"/>
    <col min="7677" max="7677" width="5.109375" style="19" customWidth="1"/>
    <col min="7678" max="7678" width="4.33203125" style="19" customWidth="1"/>
    <col min="7679" max="7679" width="10.21875" style="19" customWidth="1"/>
    <col min="7680" max="7684" width="4.21875" style="19" customWidth="1"/>
    <col min="7685" max="7685" width="10.21875" style="19" customWidth="1"/>
    <col min="7686" max="7686" width="4.33203125" style="19" customWidth="1"/>
    <col min="7687" max="7923" width="9" style="19"/>
    <col min="7924" max="7924" width="4.33203125" style="19" customWidth="1"/>
    <col min="7925" max="7925" width="10.21875" style="19" customWidth="1"/>
    <col min="7926" max="7930" width="4.21875" style="19" customWidth="1"/>
    <col min="7931" max="7931" width="10.21875" style="19" customWidth="1"/>
    <col min="7932" max="7932" width="4.33203125" style="19" customWidth="1"/>
    <col min="7933" max="7933" width="5.109375" style="19" customWidth="1"/>
    <col min="7934" max="7934" width="4.33203125" style="19" customWidth="1"/>
    <col min="7935" max="7935" width="10.21875" style="19" customWidth="1"/>
    <col min="7936" max="7940" width="4.21875" style="19" customWidth="1"/>
    <col min="7941" max="7941" width="10.21875" style="19" customWidth="1"/>
    <col min="7942" max="7942" width="4.33203125" style="19" customWidth="1"/>
    <col min="7943" max="8179" width="9" style="19"/>
    <col min="8180" max="8180" width="4.33203125" style="19" customWidth="1"/>
    <col min="8181" max="8181" width="10.21875" style="19" customWidth="1"/>
    <col min="8182" max="8186" width="4.21875" style="19" customWidth="1"/>
    <col min="8187" max="8187" width="10.21875" style="19" customWidth="1"/>
    <col min="8188" max="8188" width="4.33203125" style="19" customWidth="1"/>
    <col min="8189" max="8189" width="5.109375" style="19" customWidth="1"/>
    <col min="8190" max="8190" width="4.33203125" style="19" customWidth="1"/>
    <col min="8191" max="8191" width="10.21875" style="19" customWidth="1"/>
    <col min="8192" max="8196" width="4.21875" style="19" customWidth="1"/>
    <col min="8197" max="8197" width="10.21875" style="19" customWidth="1"/>
    <col min="8198" max="8198" width="4.33203125" style="19" customWidth="1"/>
    <col min="8199" max="8435" width="9" style="19"/>
    <col min="8436" max="8436" width="4.33203125" style="19" customWidth="1"/>
    <col min="8437" max="8437" width="10.21875" style="19" customWidth="1"/>
    <col min="8438" max="8442" width="4.21875" style="19" customWidth="1"/>
    <col min="8443" max="8443" width="10.21875" style="19" customWidth="1"/>
    <col min="8444" max="8444" width="4.33203125" style="19" customWidth="1"/>
    <col min="8445" max="8445" width="5.109375" style="19" customWidth="1"/>
    <col min="8446" max="8446" width="4.33203125" style="19" customWidth="1"/>
    <col min="8447" max="8447" width="10.21875" style="19" customWidth="1"/>
    <col min="8448" max="8452" width="4.21875" style="19" customWidth="1"/>
    <col min="8453" max="8453" width="10.21875" style="19" customWidth="1"/>
    <col min="8454" max="8454" width="4.33203125" style="19" customWidth="1"/>
    <col min="8455" max="8691" width="9" style="19"/>
    <col min="8692" max="8692" width="4.33203125" style="19" customWidth="1"/>
    <col min="8693" max="8693" width="10.21875" style="19" customWidth="1"/>
    <col min="8694" max="8698" width="4.21875" style="19" customWidth="1"/>
    <col min="8699" max="8699" width="10.21875" style="19" customWidth="1"/>
    <col min="8700" max="8700" width="4.33203125" style="19" customWidth="1"/>
    <col min="8701" max="8701" width="5.109375" style="19" customWidth="1"/>
    <col min="8702" max="8702" width="4.33203125" style="19" customWidth="1"/>
    <col min="8703" max="8703" width="10.21875" style="19" customWidth="1"/>
    <col min="8704" max="8708" width="4.21875" style="19" customWidth="1"/>
    <col min="8709" max="8709" width="10.21875" style="19" customWidth="1"/>
    <col min="8710" max="8710" width="4.33203125" style="19" customWidth="1"/>
    <col min="8711" max="8947" width="9" style="19"/>
    <col min="8948" max="8948" width="4.33203125" style="19" customWidth="1"/>
    <col min="8949" max="8949" width="10.21875" style="19" customWidth="1"/>
    <col min="8950" max="8954" width="4.21875" style="19" customWidth="1"/>
    <col min="8955" max="8955" width="10.21875" style="19" customWidth="1"/>
    <col min="8956" max="8956" width="4.33203125" style="19" customWidth="1"/>
    <col min="8957" max="8957" width="5.109375" style="19" customWidth="1"/>
    <col min="8958" max="8958" width="4.33203125" style="19" customWidth="1"/>
    <col min="8959" max="8959" width="10.21875" style="19" customWidth="1"/>
    <col min="8960" max="8964" width="4.21875" style="19" customWidth="1"/>
    <col min="8965" max="8965" width="10.21875" style="19" customWidth="1"/>
    <col min="8966" max="8966" width="4.33203125" style="19" customWidth="1"/>
    <col min="8967" max="9203" width="9" style="19"/>
    <col min="9204" max="9204" width="4.33203125" style="19" customWidth="1"/>
    <col min="9205" max="9205" width="10.21875" style="19" customWidth="1"/>
    <col min="9206" max="9210" width="4.21875" style="19" customWidth="1"/>
    <col min="9211" max="9211" width="10.21875" style="19" customWidth="1"/>
    <col min="9212" max="9212" width="4.33203125" style="19" customWidth="1"/>
    <col min="9213" max="9213" width="5.109375" style="19" customWidth="1"/>
    <col min="9214" max="9214" width="4.33203125" style="19" customWidth="1"/>
    <col min="9215" max="9215" width="10.21875" style="19" customWidth="1"/>
    <col min="9216" max="9220" width="4.21875" style="19" customWidth="1"/>
    <col min="9221" max="9221" width="10.21875" style="19" customWidth="1"/>
    <col min="9222" max="9222" width="4.33203125" style="19" customWidth="1"/>
    <col min="9223" max="9459" width="9" style="19"/>
    <col min="9460" max="9460" width="4.33203125" style="19" customWidth="1"/>
    <col min="9461" max="9461" width="10.21875" style="19" customWidth="1"/>
    <col min="9462" max="9466" width="4.21875" style="19" customWidth="1"/>
    <col min="9467" max="9467" width="10.21875" style="19" customWidth="1"/>
    <col min="9468" max="9468" width="4.33203125" style="19" customWidth="1"/>
    <col min="9469" max="9469" width="5.109375" style="19" customWidth="1"/>
    <col min="9470" max="9470" width="4.33203125" style="19" customWidth="1"/>
    <col min="9471" max="9471" width="10.21875" style="19" customWidth="1"/>
    <col min="9472" max="9476" width="4.21875" style="19" customWidth="1"/>
    <col min="9477" max="9477" width="10.21875" style="19" customWidth="1"/>
    <col min="9478" max="9478" width="4.33203125" style="19" customWidth="1"/>
    <col min="9479" max="9715" width="9" style="19"/>
    <col min="9716" max="9716" width="4.33203125" style="19" customWidth="1"/>
    <col min="9717" max="9717" width="10.21875" style="19" customWidth="1"/>
    <col min="9718" max="9722" width="4.21875" style="19" customWidth="1"/>
    <col min="9723" max="9723" width="10.21875" style="19" customWidth="1"/>
    <col min="9724" max="9724" width="4.33203125" style="19" customWidth="1"/>
    <col min="9725" max="9725" width="5.109375" style="19" customWidth="1"/>
    <col min="9726" max="9726" width="4.33203125" style="19" customWidth="1"/>
    <col min="9727" max="9727" width="10.21875" style="19" customWidth="1"/>
    <col min="9728" max="9732" width="4.21875" style="19" customWidth="1"/>
    <col min="9733" max="9733" width="10.21875" style="19" customWidth="1"/>
    <col min="9734" max="9734" width="4.33203125" style="19" customWidth="1"/>
    <col min="9735" max="9971" width="9" style="19"/>
    <col min="9972" max="9972" width="4.33203125" style="19" customWidth="1"/>
    <col min="9973" max="9973" width="10.21875" style="19" customWidth="1"/>
    <col min="9974" max="9978" width="4.21875" style="19" customWidth="1"/>
    <col min="9979" max="9979" width="10.21875" style="19" customWidth="1"/>
    <col min="9980" max="9980" width="4.33203125" style="19" customWidth="1"/>
    <col min="9981" max="9981" width="5.109375" style="19" customWidth="1"/>
    <col min="9982" max="9982" width="4.33203125" style="19" customWidth="1"/>
    <col min="9983" max="9983" width="10.21875" style="19" customWidth="1"/>
    <col min="9984" max="9988" width="4.21875" style="19" customWidth="1"/>
    <col min="9989" max="9989" width="10.21875" style="19" customWidth="1"/>
    <col min="9990" max="9990" width="4.33203125" style="19" customWidth="1"/>
    <col min="9991" max="10227" width="9" style="19"/>
    <col min="10228" max="10228" width="4.33203125" style="19" customWidth="1"/>
    <col min="10229" max="10229" width="10.21875" style="19" customWidth="1"/>
    <col min="10230" max="10234" width="4.21875" style="19" customWidth="1"/>
    <col min="10235" max="10235" width="10.21875" style="19" customWidth="1"/>
    <col min="10236" max="10236" width="4.33203125" style="19" customWidth="1"/>
    <col min="10237" max="10237" width="5.109375" style="19" customWidth="1"/>
    <col min="10238" max="10238" width="4.33203125" style="19" customWidth="1"/>
    <col min="10239" max="10239" width="10.21875" style="19" customWidth="1"/>
    <col min="10240" max="10244" width="4.21875" style="19" customWidth="1"/>
    <col min="10245" max="10245" width="10.21875" style="19" customWidth="1"/>
    <col min="10246" max="10246" width="4.33203125" style="19" customWidth="1"/>
    <col min="10247" max="10483" width="9" style="19"/>
    <col min="10484" max="10484" width="4.33203125" style="19" customWidth="1"/>
    <col min="10485" max="10485" width="10.21875" style="19" customWidth="1"/>
    <col min="10486" max="10490" width="4.21875" style="19" customWidth="1"/>
    <col min="10491" max="10491" width="10.21875" style="19" customWidth="1"/>
    <col min="10492" max="10492" width="4.33203125" style="19" customWidth="1"/>
    <col min="10493" max="10493" width="5.109375" style="19" customWidth="1"/>
    <col min="10494" max="10494" width="4.33203125" style="19" customWidth="1"/>
    <col min="10495" max="10495" width="10.21875" style="19" customWidth="1"/>
    <col min="10496" max="10500" width="4.21875" style="19" customWidth="1"/>
    <col min="10501" max="10501" width="10.21875" style="19" customWidth="1"/>
    <col min="10502" max="10502" width="4.33203125" style="19" customWidth="1"/>
    <col min="10503" max="10739" width="9" style="19"/>
    <col min="10740" max="10740" width="4.33203125" style="19" customWidth="1"/>
    <col min="10741" max="10741" width="10.21875" style="19" customWidth="1"/>
    <col min="10742" max="10746" width="4.21875" style="19" customWidth="1"/>
    <col min="10747" max="10747" width="10.21875" style="19" customWidth="1"/>
    <col min="10748" max="10748" width="4.33203125" style="19" customWidth="1"/>
    <col min="10749" max="10749" width="5.109375" style="19" customWidth="1"/>
    <col min="10750" max="10750" width="4.33203125" style="19" customWidth="1"/>
    <col min="10751" max="10751" width="10.21875" style="19" customWidth="1"/>
    <col min="10752" max="10756" width="4.21875" style="19" customWidth="1"/>
    <col min="10757" max="10757" width="10.21875" style="19" customWidth="1"/>
    <col min="10758" max="10758" width="4.33203125" style="19" customWidth="1"/>
    <col min="10759" max="10995" width="9" style="19"/>
    <col min="10996" max="10996" width="4.33203125" style="19" customWidth="1"/>
    <col min="10997" max="10997" width="10.21875" style="19" customWidth="1"/>
    <col min="10998" max="11002" width="4.21875" style="19" customWidth="1"/>
    <col min="11003" max="11003" width="10.21875" style="19" customWidth="1"/>
    <col min="11004" max="11004" width="4.33203125" style="19" customWidth="1"/>
    <col min="11005" max="11005" width="5.109375" style="19" customWidth="1"/>
    <col min="11006" max="11006" width="4.33203125" style="19" customWidth="1"/>
    <col min="11007" max="11007" width="10.21875" style="19" customWidth="1"/>
    <col min="11008" max="11012" width="4.21875" style="19" customWidth="1"/>
    <col min="11013" max="11013" width="10.21875" style="19" customWidth="1"/>
    <col min="11014" max="11014" width="4.33203125" style="19" customWidth="1"/>
    <col min="11015" max="11251" width="9" style="19"/>
    <col min="11252" max="11252" width="4.33203125" style="19" customWidth="1"/>
    <col min="11253" max="11253" width="10.21875" style="19" customWidth="1"/>
    <col min="11254" max="11258" width="4.21875" style="19" customWidth="1"/>
    <col min="11259" max="11259" width="10.21875" style="19" customWidth="1"/>
    <col min="11260" max="11260" width="4.33203125" style="19" customWidth="1"/>
    <col min="11261" max="11261" width="5.109375" style="19" customWidth="1"/>
    <col min="11262" max="11262" width="4.33203125" style="19" customWidth="1"/>
    <col min="11263" max="11263" width="10.21875" style="19" customWidth="1"/>
    <col min="11264" max="11268" width="4.21875" style="19" customWidth="1"/>
    <col min="11269" max="11269" width="10.21875" style="19" customWidth="1"/>
    <col min="11270" max="11270" width="4.33203125" style="19" customWidth="1"/>
    <col min="11271" max="11507" width="9" style="19"/>
    <col min="11508" max="11508" width="4.33203125" style="19" customWidth="1"/>
    <col min="11509" max="11509" width="10.21875" style="19" customWidth="1"/>
    <col min="11510" max="11514" width="4.21875" style="19" customWidth="1"/>
    <col min="11515" max="11515" width="10.21875" style="19" customWidth="1"/>
    <col min="11516" max="11516" width="4.33203125" style="19" customWidth="1"/>
    <col min="11517" max="11517" width="5.109375" style="19" customWidth="1"/>
    <col min="11518" max="11518" width="4.33203125" style="19" customWidth="1"/>
    <col min="11519" max="11519" width="10.21875" style="19" customWidth="1"/>
    <col min="11520" max="11524" width="4.21875" style="19" customWidth="1"/>
    <col min="11525" max="11525" width="10.21875" style="19" customWidth="1"/>
    <col min="11526" max="11526" width="4.33203125" style="19" customWidth="1"/>
    <col min="11527" max="11763" width="9" style="19"/>
    <col min="11764" max="11764" width="4.33203125" style="19" customWidth="1"/>
    <col min="11765" max="11765" width="10.21875" style="19" customWidth="1"/>
    <col min="11766" max="11770" width="4.21875" style="19" customWidth="1"/>
    <col min="11771" max="11771" width="10.21875" style="19" customWidth="1"/>
    <col min="11772" max="11772" width="4.33203125" style="19" customWidth="1"/>
    <col min="11773" max="11773" width="5.109375" style="19" customWidth="1"/>
    <col min="11774" max="11774" width="4.33203125" style="19" customWidth="1"/>
    <col min="11775" max="11775" width="10.21875" style="19" customWidth="1"/>
    <col min="11776" max="11780" width="4.21875" style="19" customWidth="1"/>
    <col min="11781" max="11781" width="10.21875" style="19" customWidth="1"/>
    <col min="11782" max="11782" width="4.33203125" style="19" customWidth="1"/>
    <col min="11783" max="12019" width="9" style="19"/>
    <col min="12020" max="12020" width="4.33203125" style="19" customWidth="1"/>
    <col min="12021" max="12021" width="10.21875" style="19" customWidth="1"/>
    <col min="12022" max="12026" width="4.21875" style="19" customWidth="1"/>
    <col min="12027" max="12027" width="10.21875" style="19" customWidth="1"/>
    <col min="12028" max="12028" width="4.33203125" style="19" customWidth="1"/>
    <col min="12029" max="12029" width="5.109375" style="19" customWidth="1"/>
    <col min="12030" max="12030" width="4.33203125" style="19" customWidth="1"/>
    <col min="12031" max="12031" width="10.21875" style="19" customWidth="1"/>
    <col min="12032" max="12036" width="4.21875" style="19" customWidth="1"/>
    <col min="12037" max="12037" width="10.21875" style="19" customWidth="1"/>
    <col min="12038" max="12038" width="4.33203125" style="19" customWidth="1"/>
    <col min="12039" max="12275" width="9" style="19"/>
    <col min="12276" max="12276" width="4.33203125" style="19" customWidth="1"/>
    <col min="12277" max="12277" width="10.21875" style="19" customWidth="1"/>
    <col min="12278" max="12282" width="4.21875" style="19" customWidth="1"/>
    <col min="12283" max="12283" width="10.21875" style="19" customWidth="1"/>
    <col min="12284" max="12284" width="4.33203125" style="19" customWidth="1"/>
    <col min="12285" max="12285" width="5.109375" style="19" customWidth="1"/>
    <col min="12286" max="12286" width="4.33203125" style="19" customWidth="1"/>
    <col min="12287" max="12287" width="10.21875" style="19" customWidth="1"/>
    <col min="12288" max="12292" width="4.21875" style="19" customWidth="1"/>
    <col min="12293" max="12293" width="10.21875" style="19" customWidth="1"/>
    <col min="12294" max="12294" width="4.33203125" style="19" customWidth="1"/>
    <col min="12295" max="12531" width="9" style="19"/>
    <col min="12532" max="12532" width="4.33203125" style="19" customWidth="1"/>
    <col min="12533" max="12533" width="10.21875" style="19" customWidth="1"/>
    <col min="12534" max="12538" width="4.21875" style="19" customWidth="1"/>
    <col min="12539" max="12539" width="10.21875" style="19" customWidth="1"/>
    <col min="12540" max="12540" width="4.33203125" style="19" customWidth="1"/>
    <col min="12541" max="12541" width="5.109375" style="19" customWidth="1"/>
    <col min="12542" max="12542" width="4.33203125" style="19" customWidth="1"/>
    <col min="12543" max="12543" width="10.21875" style="19" customWidth="1"/>
    <col min="12544" max="12548" width="4.21875" style="19" customWidth="1"/>
    <col min="12549" max="12549" width="10.21875" style="19" customWidth="1"/>
    <col min="12550" max="12550" width="4.33203125" style="19" customWidth="1"/>
    <col min="12551" max="12787" width="9" style="19"/>
    <col min="12788" max="12788" width="4.33203125" style="19" customWidth="1"/>
    <col min="12789" max="12789" width="10.21875" style="19" customWidth="1"/>
    <col min="12790" max="12794" width="4.21875" style="19" customWidth="1"/>
    <col min="12795" max="12795" width="10.21875" style="19" customWidth="1"/>
    <col min="12796" max="12796" width="4.33203125" style="19" customWidth="1"/>
    <col min="12797" max="12797" width="5.109375" style="19" customWidth="1"/>
    <col min="12798" max="12798" width="4.33203125" style="19" customWidth="1"/>
    <col min="12799" max="12799" width="10.21875" style="19" customWidth="1"/>
    <col min="12800" max="12804" width="4.21875" style="19" customWidth="1"/>
    <col min="12805" max="12805" width="10.21875" style="19" customWidth="1"/>
    <col min="12806" max="12806" width="4.33203125" style="19" customWidth="1"/>
    <col min="12807" max="13043" width="9" style="19"/>
    <col min="13044" max="13044" width="4.33203125" style="19" customWidth="1"/>
    <col min="13045" max="13045" width="10.21875" style="19" customWidth="1"/>
    <col min="13046" max="13050" width="4.21875" style="19" customWidth="1"/>
    <col min="13051" max="13051" width="10.21875" style="19" customWidth="1"/>
    <col min="13052" max="13052" width="4.33203125" style="19" customWidth="1"/>
    <col min="13053" max="13053" width="5.109375" style="19" customWidth="1"/>
    <col min="13054" max="13054" width="4.33203125" style="19" customWidth="1"/>
    <col min="13055" max="13055" width="10.21875" style="19" customWidth="1"/>
    <col min="13056" max="13060" width="4.21875" style="19" customWidth="1"/>
    <col min="13061" max="13061" width="10.21875" style="19" customWidth="1"/>
    <col min="13062" max="13062" width="4.33203125" style="19" customWidth="1"/>
    <col min="13063" max="13299" width="9" style="19"/>
    <col min="13300" max="13300" width="4.33203125" style="19" customWidth="1"/>
    <col min="13301" max="13301" width="10.21875" style="19" customWidth="1"/>
    <col min="13302" max="13306" width="4.21875" style="19" customWidth="1"/>
    <col min="13307" max="13307" width="10.21875" style="19" customWidth="1"/>
    <col min="13308" max="13308" width="4.33203125" style="19" customWidth="1"/>
    <col min="13309" max="13309" width="5.109375" style="19" customWidth="1"/>
    <col min="13310" max="13310" width="4.33203125" style="19" customWidth="1"/>
    <col min="13311" max="13311" width="10.21875" style="19" customWidth="1"/>
    <col min="13312" max="13316" width="4.21875" style="19" customWidth="1"/>
    <col min="13317" max="13317" width="10.21875" style="19" customWidth="1"/>
    <col min="13318" max="13318" width="4.33203125" style="19" customWidth="1"/>
    <col min="13319" max="13555" width="9" style="19"/>
    <col min="13556" max="13556" width="4.33203125" style="19" customWidth="1"/>
    <col min="13557" max="13557" width="10.21875" style="19" customWidth="1"/>
    <col min="13558" max="13562" width="4.21875" style="19" customWidth="1"/>
    <col min="13563" max="13563" width="10.21875" style="19" customWidth="1"/>
    <col min="13564" max="13564" width="4.33203125" style="19" customWidth="1"/>
    <col min="13565" max="13565" width="5.109375" style="19" customWidth="1"/>
    <col min="13566" max="13566" width="4.33203125" style="19" customWidth="1"/>
    <col min="13567" max="13567" width="10.21875" style="19" customWidth="1"/>
    <col min="13568" max="13572" width="4.21875" style="19" customWidth="1"/>
    <col min="13573" max="13573" width="10.21875" style="19" customWidth="1"/>
    <col min="13574" max="13574" width="4.33203125" style="19" customWidth="1"/>
    <col min="13575" max="13811" width="9" style="19"/>
    <col min="13812" max="13812" width="4.33203125" style="19" customWidth="1"/>
    <col min="13813" max="13813" width="10.21875" style="19" customWidth="1"/>
    <col min="13814" max="13818" width="4.21875" style="19" customWidth="1"/>
    <col min="13819" max="13819" width="10.21875" style="19" customWidth="1"/>
    <col min="13820" max="13820" width="4.33203125" style="19" customWidth="1"/>
    <col min="13821" max="13821" width="5.109375" style="19" customWidth="1"/>
    <col min="13822" max="13822" width="4.33203125" style="19" customWidth="1"/>
    <col min="13823" max="13823" width="10.21875" style="19" customWidth="1"/>
    <col min="13824" max="13828" width="4.21875" style="19" customWidth="1"/>
    <col min="13829" max="13829" width="10.21875" style="19" customWidth="1"/>
    <col min="13830" max="13830" width="4.33203125" style="19" customWidth="1"/>
    <col min="13831" max="14067" width="9" style="19"/>
    <col min="14068" max="14068" width="4.33203125" style="19" customWidth="1"/>
    <col min="14069" max="14069" width="10.21875" style="19" customWidth="1"/>
    <col min="14070" max="14074" width="4.21875" style="19" customWidth="1"/>
    <col min="14075" max="14075" width="10.21875" style="19" customWidth="1"/>
    <col min="14076" max="14076" width="4.33203125" style="19" customWidth="1"/>
    <col min="14077" max="14077" width="5.109375" style="19" customWidth="1"/>
    <col min="14078" max="14078" width="4.33203125" style="19" customWidth="1"/>
    <col min="14079" max="14079" width="10.21875" style="19" customWidth="1"/>
    <col min="14080" max="14084" width="4.21875" style="19" customWidth="1"/>
    <col min="14085" max="14085" width="10.21875" style="19" customWidth="1"/>
    <col min="14086" max="14086" width="4.33203125" style="19" customWidth="1"/>
    <col min="14087" max="14323" width="9" style="19"/>
    <col min="14324" max="14324" width="4.33203125" style="19" customWidth="1"/>
    <col min="14325" max="14325" width="10.21875" style="19" customWidth="1"/>
    <col min="14326" max="14330" width="4.21875" style="19" customWidth="1"/>
    <col min="14331" max="14331" width="10.21875" style="19" customWidth="1"/>
    <col min="14332" max="14332" width="4.33203125" style="19" customWidth="1"/>
    <col min="14333" max="14333" width="5.109375" style="19" customWidth="1"/>
    <col min="14334" max="14334" width="4.33203125" style="19" customWidth="1"/>
    <col min="14335" max="14335" width="10.21875" style="19" customWidth="1"/>
    <col min="14336" max="14340" width="4.21875" style="19" customWidth="1"/>
    <col min="14341" max="14341" width="10.21875" style="19" customWidth="1"/>
    <col min="14342" max="14342" width="4.33203125" style="19" customWidth="1"/>
    <col min="14343" max="14579" width="9" style="19"/>
    <col min="14580" max="14580" width="4.33203125" style="19" customWidth="1"/>
    <col min="14581" max="14581" width="10.21875" style="19" customWidth="1"/>
    <col min="14582" max="14586" width="4.21875" style="19" customWidth="1"/>
    <col min="14587" max="14587" width="10.21875" style="19" customWidth="1"/>
    <col min="14588" max="14588" width="4.33203125" style="19" customWidth="1"/>
    <col min="14589" max="14589" width="5.109375" style="19" customWidth="1"/>
    <col min="14590" max="14590" width="4.33203125" style="19" customWidth="1"/>
    <col min="14591" max="14591" width="10.21875" style="19" customWidth="1"/>
    <col min="14592" max="14596" width="4.21875" style="19" customWidth="1"/>
    <col min="14597" max="14597" width="10.21875" style="19" customWidth="1"/>
    <col min="14598" max="14598" width="4.33203125" style="19" customWidth="1"/>
    <col min="14599" max="14835" width="9" style="19"/>
    <col min="14836" max="14836" width="4.33203125" style="19" customWidth="1"/>
    <col min="14837" max="14837" width="10.21875" style="19" customWidth="1"/>
    <col min="14838" max="14842" width="4.21875" style="19" customWidth="1"/>
    <col min="14843" max="14843" width="10.21875" style="19" customWidth="1"/>
    <col min="14844" max="14844" width="4.33203125" style="19" customWidth="1"/>
    <col min="14845" max="14845" width="5.109375" style="19" customWidth="1"/>
    <col min="14846" max="14846" width="4.33203125" style="19" customWidth="1"/>
    <col min="14847" max="14847" width="10.21875" style="19" customWidth="1"/>
    <col min="14848" max="14852" width="4.21875" style="19" customWidth="1"/>
    <col min="14853" max="14853" width="10.21875" style="19" customWidth="1"/>
    <col min="14854" max="14854" width="4.33203125" style="19" customWidth="1"/>
    <col min="14855" max="15091" width="9" style="19"/>
    <col min="15092" max="15092" width="4.33203125" style="19" customWidth="1"/>
    <col min="15093" max="15093" width="10.21875" style="19" customWidth="1"/>
    <col min="15094" max="15098" width="4.21875" style="19" customWidth="1"/>
    <col min="15099" max="15099" width="10.21875" style="19" customWidth="1"/>
    <col min="15100" max="15100" width="4.33203125" style="19" customWidth="1"/>
    <col min="15101" max="15101" width="5.109375" style="19" customWidth="1"/>
    <col min="15102" max="15102" width="4.33203125" style="19" customWidth="1"/>
    <col min="15103" max="15103" width="10.21875" style="19" customWidth="1"/>
    <col min="15104" max="15108" width="4.21875" style="19" customWidth="1"/>
    <col min="15109" max="15109" width="10.21875" style="19" customWidth="1"/>
    <col min="15110" max="15110" width="4.33203125" style="19" customWidth="1"/>
    <col min="15111" max="15347" width="9" style="19"/>
    <col min="15348" max="15348" width="4.33203125" style="19" customWidth="1"/>
    <col min="15349" max="15349" width="10.21875" style="19" customWidth="1"/>
    <col min="15350" max="15354" width="4.21875" style="19" customWidth="1"/>
    <col min="15355" max="15355" width="10.21875" style="19" customWidth="1"/>
    <col min="15356" max="15356" width="4.33203125" style="19" customWidth="1"/>
    <col min="15357" max="15357" width="5.109375" style="19" customWidth="1"/>
    <col min="15358" max="15358" width="4.33203125" style="19" customWidth="1"/>
    <col min="15359" max="15359" width="10.21875" style="19" customWidth="1"/>
    <col min="15360" max="15364" width="4.21875" style="19" customWidth="1"/>
    <col min="15365" max="15365" width="10.21875" style="19" customWidth="1"/>
    <col min="15366" max="15366" width="4.33203125" style="19" customWidth="1"/>
    <col min="15367" max="15603" width="9" style="19"/>
    <col min="15604" max="15604" width="4.33203125" style="19" customWidth="1"/>
    <col min="15605" max="15605" width="10.21875" style="19" customWidth="1"/>
    <col min="15606" max="15610" width="4.21875" style="19" customWidth="1"/>
    <col min="15611" max="15611" width="10.21875" style="19" customWidth="1"/>
    <col min="15612" max="15612" width="4.33203125" style="19" customWidth="1"/>
    <col min="15613" max="15613" width="5.109375" style="19" customWidth="1"/>
    <col min="15614" max="15614" width="4.33203125" style="19" customWidth="1"/>
    <col min="15615" max="15615" width="10.21875" style="19" customWidth="1"/>
    <col min="15616" max="15620" width="4.21875" style="19" customWidth="1"/>
    <col min="15621" max="15621" width="10.21875" style="19" customWidth="1"/>
    <col min="15622" max="15622" width="4.33203125" style="19" customWidth="1"/>
    <col min="15623" max="15859" width="9" style="19"/>
    <col min="15860" max="15860" width="4.33203125" style="19" customWidth="1"/>
    <col min="15861" max="15861" width="10.21875" style="19" customWidth="1"/>
    <col min="15862" max="15866" width="4.21875" style="19" customWidth="1"/>
    <col min="15867" max="15867" width="10.21875" style="19" customWidth="1"/>
    <col min="15868" max="15868" width="4.33203125" style="19" customWidth="1"/>
    <col min="15869" max="15869" width="5.109375" style="19" customWidth="1"/>
    <col min="15870" max="15870" width="4.33203125" style="19" customWidth="1"/>
    <col min="15871" max="15871" width="10.21875" style="19" customWidth="1"/>
    <col min="15872" max="15876" width="4.21875" style="19" customWidth="1"/>
    <col min="15877" max="15877" width="10.21875" style="19" customWidth="1"/>
    <col min="15878" max="15878" width="4.33203125" style="19" customWidth="1"/>
    <col min="15879" max="16115" width="9" style="19"/>
    <col min="16116" max="16116" width="4.33203125" style="19" customWidth="1"/>
    <col min="16117" max="16117" width="10.21875" style="19" customWidth="1"/>
    <col min="16118" max="16122" width="4.21875" style="19" customWidth="1"/>
    <col min="16123" max="16123" width="10.21875" style="19" customWidth="1"/>
    <col min="16124" max="16124" width="4.33203125" style="19" customWidth="1"/>
    <col min="16125" max="16125" width="5.109375" style="19" customWidth="1"/>
    <col min="16126" max="16126" width="4.33203125" style="19" customWidth="1"/>
    <col min="16127" max="16127" width="10.21875" style="19" customWidth="1"/>
    <col min="16128" max="16132" width="4.21875" style="19" customWidth="1"/>
    <col min="16133" max="16133" width="10.21875" style="19" customWidth="1"/>
    <col min="16134" max="16134" width="4.33203125" style="19" customWidth="1"/>
    <col min="16135" max="16384" width="9" style="19"/>
  </cols>
  <sheetData>
    <row r="1" spans="1:19" ht="16.5" customHeight="1" x14ac:dyDescent="0.2">
      <c r="A1" s="135" t="s">
        <v>68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</row>
    <row r="2" spans="1:19" ht="11.2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16.5" customHeight="1" x14ac:dyDescent="0.2">
      <c r="G3" s="135" t="s">
        <v>60</v>
      </c>
      <c r="H3" s="135"/>
      <c r="I3" s="135"/>
      <c r="J3" s="135"/>
      <c r="K3" s="135"/>
      <c r="L3" s="135"/>
      <c r="M3" s="135"/>
      <c r="N3" s="18"/>
    </row>
    <row r="4" spans="1:19" ht="15" customHeight="1" x14ac:dyDescent="0.2"/>
    <row r="5" spans="1:19" ht="15" customHeight="1" x14ac:dyDescent="0.2">
      <c r="A5" s="136" t="s">
        <v>51</v>
      </c>
      <c r="B5" s="136"/>
      <c r="C5" s="136"/>
      <c r="D5" s="20"/>
    </row>
    <row r="6" spans="1:19" ht="17.25" customHeight="1" x14ac:dyDescent="0.2">
      <c r="A6" s="137" t="s">
        <v>52</v>
      </c>
      <c r="B6" s="137"/>
      <c r="C6" s="137"/>
      <c r="D6" s="21"/>
      <c r="E6" s="21" t="s">
        <v>53</v>
      </c>
      <c r="F6" s="21"/>
      <c r="G6" s="137" t="s">
        <v>52</v>
      </c>
      <c r="H6" s="137"/>
      <c r="I6" s="137"/>
      <c r="K6" s="137" t="s">
        <v>52</v>
      </c>
      <c r="L6" s="137"/>
      <c r="M6" s="137"/>
      <c r="N6" s="21"/>
      <c r="O6" s="21" t="s">
        <v>53</v>
      </c>
      <c r="P6" s="21"/>
      <c r="Q6" s="137" t="s">
        <v>52</v>
      </c>
      <c r="R6" s="137"/>
      <c r="S6" s="137"/>
    </row>
    <row r="7" spans="1:19" ht="24" customHeight="1" x14ac:dyDescent="0.2">
      <c r="A7" s="147" t="s">
        <v>4</v>
      </c>
      <c r="B7" s="148"/>
      <c r="C7" s="149"/>
      <c r="D7" s="22">
        <f>IF(C8="","",IF(C8=3,1,0)+IF(C13=3,1,0)+IF(C18=3,1,0)+IF(C24=3,1,0)+IF(C29=3,1,0))</f>
        <v>3</v>
      </c>
      <c r="E7" s="23" t="s">
        <v>54</v>
      </c>
      <c r="F7" s="24">
        <f>IF(G8="","",IF(G8=3,1,0)+IF(G13=3,1,0)+IF(G18=3,1,0)+IF(G24=3,1,0)+IF(G29=3,1,0))</f>
        <v>1</v>
      </c>
      <c r="G7" s="147" t="s">
        <v>74</v>
      </c>
      <c r="H7" s="148"/>
      <c r="I7" s="149"/>
      <c r="K7" s="147" t="s">
        <v>75</v>
      </c>
      <c r="L7" s="148"/>
      <c r="M7" s="149"/>
      <c r="N7" s="22">
        <f>IF(M8="","",IF(M8=3,1,0)+IF(M13=3,1,0)+IF(M18=3,1,0)+IF(M24=3,1,0)+IF(M29=3,1,0))</f>
        <v>3</v>
      </c>
      <c r="O7" s="23" t="s">
        <v>54</v>
      </c>
      <c r="P7" s="24">
        <f>IF(Q8="","",IF(Q8=3,1,0)+IF(Q13=3,1,0)+IF(Q18=3,1,0)+IF(Q24=3,1,0)+IF(Q29=3,1,0))</f>
        <v>0</v>
      </c>
      <c r="Q7" s="147" t="s">
        <v>76</v>
      </c>
      <c r="R7" s="148"/>
      <c r="S7" s="149"/>
    </row>
    <row r="8" spans="1:19" ht="10.5" customHeight="1" x14ac:dyDescent="0.2">
      <c r="A8" s="138" t="s">
        <v>55</v>
      </c>
      <c r="B8" s="141" t="s">
        <v>106</v>
      </c>
      <c r="C8" s="144">
        <f>IF(D8="","",IF(D8&gt;F8,1,0)+IF(D9&gt;F9,1,0)+IF(D10&gt;F10,1,0)+IF(D11&gt;F11,1,0)+IF(D12&gt;F12,1,0))</f>
        <v>0</v>
      </c>
      <c r="D8" s="25">
        <v>8</v>
      </c>
      <c r="E8" s="26" t="s">
        <v>54</v>
      </c>
      <c r="F8" s="27">
        <v>11</v>
      </c>
      <c r="G8" s="144">
        <f>IF(D8="","",IF(D8&lt;F8,1,0)+IF(D9&lt;F9,1,0)+IF(D10&lt;F10,1,0)+IF(D11&lt;F11,1,0)+IF(D12&lt;F12,1,0))</f>
        <v>3</v>
      </c>
      <c r="H8" s="141" t="s">
        <v>92</v>
      </c>
      <c r="I8" s="138" t="s">
        <v>55</v>
      </c>
      <c r="K8" s="138" t="s">
        <v>55</v>
      </c>
      <c r="L8" s="141" t="s">
        <v>98</v>
      </c>
      <c r="M8" s="144">
        <f>IF(N8="","",IF(N8&gt;P8,1,0)+IF(N9&gt;P9,1,0)+IF(N10&gt;P10,1,0)+IF(N11&gt;P11,1,0)+IF(N12&gt;P12,1,0))</f>
        <v>3</v>
      </c>
      <c r="N8" s="25">
        <v>15</v>
      </c>
      <c r="O8" s="26" t="s">
        <v>54</v>
      </c>
      <c r="P8" s="27">
        <v>13</v>
      </c>
      <c r="Q8" s="144">
        <f>IF(N8="","",IF(N8&lt;P8,1,0)+IF(N9&lt;P9,1,0)+IF(N10&lt;P10,1,0)+IF(N11&lt;P11,1,0)+IF(N12&lt;P12,1,0))</f>
        <v>0</v>
      </c>
      <c r="R8" s="141" t="s">
        <v>102</v>
      </c>
      <c r="S8" s="138" t="s">
        <v>55</v>
      </c>
    </row>
    <row r="9" spans="1:19" ht="10.5" customHeight="1" x14ac:dyDescent="0.2">
      <c r="A9" s="139"/>
      <c r="B9" s="142"/>
      <c r="C9" s="145"/>
      <c r="D9" s="28">
        <v>9</v>
      </c>
      <c r="E9" s="29" t="s">
        <v>54</v>
      </c>
      <c r="F9" s="30">
        <v>11</v>
      </c>
      <c r="G9" s="145"/>
      <c r="H9" s="142"/>
      <c r="I9" s="139"/>
      <c r="K9" s="139"/>
      <c r="L9" s="142"/>
      <c r="M9" s="145"/>
      <c r="N9" s="28">
        <v>11</v>
      </c>
      <c r="O9" s="29" t="s">
        <v>54</v>
      </c>
      <c r="P9" s="30">
        <v>9</v>
      </c>
      <c r="Q9" s="145"/>
      <c r="R9" s="142"/>
      <c r="S9" s="139"/>
    </row>
    <row r="10" spans="1:19" ht="10.5" customHeight="1" x14ac:dyDescent="0.2">
      <c r="A10" s="139"/>
      <c r="B10" s="142"/>
      <c r="C10" s="145"/>
      <c r="D10" s="28">
        <v>6</v>
      </c>
      <c r="E10" s="29" t="s">
        <v>54</v>
      </c>
      <c r="F10" s="30">
        <v>11</v>
      </c>
      <c r="G10" s="145"/>
      <c r="H10" s="142"/>
      <c r="I10" s="139"/>
      <c r="K10" s="139"/>
      <c r="L10" s="142"/>
      <c r="M10" s="145"/>
      <c r="N10" s="28">
        <v>11</v>
      </c>
      <c r="O10" s="29" t="s">
        <v>54</v>
      </c>
      <c r="P10" s="30">
        <v>3</v>
      </c>
      <c r="Q10" s="145"/>
      <c r="R10" s="142"/>
      <c r="S10" s="139"/>
    </row>
    <row r="11" spans="1:19" ht="10.5" customHeight="1" x14ac:dyDescent="0.2">
      <c r="A11" s="139"/>
      <c r="B11" s="142"/>
      <c r="C11" s="145"/>
      <c r="D11" s="28"/>
      <c r="E11" s="29" t="s">
        <v>54</v>
      </c>
      <c r="F11" s="30"/>
      <c r="G11" s="145"/>
      <c r="H11" s="142"/>
      <c r="I11" s="139"/>
      <c r="K11" s="139"/>
      <c r="L11" s="142"/>
      <c r="M11" s="145"/>
      <c r="N11" s="28"/>
      <c r="O11" s="29" t="s">
        <v>54</v>
      </c>
      <c r="P11" s="30"/>
      <c r="Q11" s="145"/>
      <c r="R11" s="142"/>
      <c r="S11" s="139"/>
    </row>
    <row r="12" spans="1:19" ht="10.5" customHeight="1" x14ac:dyDescent="0.2">
      <c r="A12" s="140"/>
      <c r="B12" s="143"/>
      <c r="C12" s="146"/>
      <c r="D12" s="31"/>
      <c r="E12" s="32" t="s">
        <v>54</v>
      </c>
      <c r="F12" s="33"/>
      <c r="G12" s="146"/>
      <c r="H12" s="143"/>
      <c r="I12" s="140"/>
      <c r="K12" s="140"/>
      <c r="L12" s="143"/>
      <c r="M12" s="146"/>
      <c r="N12" s="31"/>
      <c r="O12" s="32" t="s">
        <v>54</v>
      </c>
      <c r="P12" s="33"/>
      <c r="Q12" s="146"/>
      <c r="R12" s="143"/>
      <c r="S12" s="140"/>
    </row>
    <row r="13" spans="1:19" ht="10.5" customHeight="1" x14ac:dyDescent="0.2">
      <c r="A13" s="138">
        <v>2</v>
      </c>
      <c r="B13" s="141" t="s">
        <v>107</v>
      </c>
      <c r="C13" s="144">
        <f>IF(D13="","",IF(D13&gt;F13,1,0)+IF(D14&gt;F14,1,0)+IF(D15&gt;F15,1,0)+IF(D16&gt;F16,1,0)+IF(D17&gt;F17,1,0))</f>
        <v>3</v>
      </c>
      <c r="D13" s="25">
        <v>15</v>
      </c>
      <c r="E13" s="26" t="s">
        <v>54</v>
      </c>
      <c r="F13" s="27">
        <v>13</v>
      </c>
      <c r="G13" s="144">
        <f>IF(D13="","",IF(D13&lt;F13,1,0)+IF(D14&lt;F14,1,0)+IF(D15&lt;F15,1,0)+IF(D16&lt;F16,1,0)+IF(D17&lt;F17,1,0))</f>
        <v>0</v>
      </c>
      <c r="H13" s="141" t="s">
        <v>28</v>
      </c>
      <c r="I13" s="138">
        <v>2</v>
      </c>
      <c r="K13" s="138">
        <v>2</v>
      </c>
      <c r="L13" s="141" t="s">
        <v>97</v>
      </c>
      <c r="M13" s="144">
        <f>IF(N13="","",IF(N13&gt;P13,1,0)+IF(N14&gt;P14,1,0)+IF(N15&gt;P15,1,0)+IF(N16&gt;P16,1,0)+IF(N17&gt;P17,1,0))</f>
        <v>3</v>
      </c>
      <c r="N13" s="25">
        <v>11</v>
      </c>
      <c r="O13" s="26" t="s">
        <v>54</v>
      </c>
      <c r="P13" s="27">
        <v>9</v>
      </c>
      <c r="Q13" s="144">
        <f>IF(N13="","",IF(N13&lt;P13,1,0)+IF(N14&lt;P14,1,0)+IF(N15&lt;P15,1,0)+IF(N16&lt;P16,1,0)+IF(N17&lt;P17,1,0))</f>
        <v>1</v>
      </c>
      <c r="R13" s="141" t="s">
        <v>103</v>
      </c>
      <c r="S13" s="138">
        <v>2</v>
      </c>
    </row>
    <row r="14" spans="1:19" ht="10.5" customHeight="1" x14ac:dyDescent="0.2">
      <c r="A14" s="139"/>
      <c r="B14" s="142"/>
      <c r="C14" s="145"/>
      <c r="D14" s="28">
        <v>11</v>
      </c>
      <c r="E14" s="29" t="s">
        <v>54</v>
      </c>
      <c r="F14" s="30">
        <v>8</v>
      </c>
      <c r="G14" s="145"/>
      <c r="H14" s="142"/>
      <c r="I14" s="139"/>
      <c r="K14" s="139"/>
      <c r="L14" s="142"/>
      <c r="M14" s="145"/>
      <c r="N14" s="28">
        <v>12</v>
      </c>
      <c r="O14" s="29" t="s">
        <v>54</v>
      </c>
      <c r="P14" s="30">
        <v>10</v>
      </c>
      <c r="Q14" s="145"/>
      <c r="R14" s="142"/>
      <c r="S14" s="139"/>
    </row>
    <row r="15" spans="1:19" ht="10.5" customHeight="1" x14ac:dyDescent="0.2">
      <c r="A15" s="139"/>
      <c r="B15" s="142"/>
      <c r="C15" s="145"/>
      <c r="D15" s="28">
        <v>11</v>
      </c>
      <c r="E15" s="29" t="s">
        <v>54</v>
      </c>
      <c r="F15" s="30">
        <v>8</v>
      </c>
      <c r="G15" s="145"/>
      <c r="H15" s="142"/>
      <c r="I15" s="139"/>
      <c r="K15" s="139"/>
      <c r="L15" s="142"/>
      <c r="M15" s="145"/>
      <c r="N15" s="28">
        <v>12</v>
      </c>
      <c r="O15" s="29" t="s">
        <v>54</v>
      </c>
      <c r="P15" s="30">
        <v>14</v>
      </c>
      <c r="Q15" s="145"/>
      <c r="R15" s="142"/>
      <c r="S15" s="139"/>
    </row>
    <row r="16" spans="1:19" ht="10.5" customHeight="1" x14ac:dyDescent="0.2">
      <c r="A16" s="139"/>
      <c r="B16" s="142"/>
      <c r="C16" s="145"/>
      <c r="D16" s="28"/>
      <c r="E16" s="29" t="s">
        <v>54</v>
      </c>
      <c r="F16" s="30"/>
      <c r="G16" s="145"/>
      <c r="H16" s="142"/>
      <c r="I16" s="139"/>
      <c r="K16" s="139"/>
      <c r="L16" s="142"/>
      <c r="M16" s="145"/>
      <c r="N16" s="28">
        <v>11</v>
      </c>
      <c r="O16" s="29" t="s">
        <v>54</v>
      </c>
      <c r="P16" s="30">
        <v>5</v>
      </c>
      <c r="Q16" s="145"/>
      <c r="R16" s="142"/>
      <c r="S16" s="139"/>
    </row>
    <row r="17" spans="1:19" ht="10.5" customHeight="1" x14ac:dyDescent="0.2">
      <c r="A17" s="140"/>
      <c r="B17" s="143"/>
      <c r="C17" s="146"/>
      <c r="D17" s="31"/>
      <c r="E17" s="32" t="s">
        <v>54</v>
      </c>
      <c r="F17" s="33"/>
      <c r="G17" s="146"/>
      <c r="H17" s="143"/>
      <c r="I17" s="140"/>
      <c r="K17" s="140"/>
      <c r="L17" s="143"/>
      <c r="M17" s="146"/>
      <c r="N17" s="31"/>
      <c r="O17" s="32" t="s">
        <v>54</v>
      </c>
      <c r="P17" s="33"/>
      <c r="Q17" s="146"/>
      <c r="R17" s="143"/>
      <c r="S17" s="140"/>
    </row>
    <row r="18" spans="1:19" ht="10.5" customHeight="1" x14ac:dyDescent="0.2">
      <c r="A18" s="138" t="s">
        <v>56</v>
      </c>
      <c r="B18" s="141" t="s">
        <v>107</v>
      </c>
      <c r="C18" s="144">
        <f>IF(D18="","",IF(D18&gt;F18,1,0)+IF(D19&gt;F19,1,0)+IF(D20&gt;F20,1,0)+IF(D22&gt;F22,1,0)+IF(D23&gt;F23,1,0))</f>
        <v>3</v>
      </c>
      <c r="D18" s="25">
        <v>11</v>
      </c>
      <c r="E18" s="26" t="s">
        <v>54</v>
      </c>
      <c r="F18" s="27">
        <v>9</v>
      </c>
      <c r="G18" s="144">
        <f>IF(D18="","",IF(D18&lt;F18,1,0)+IF(D19&lt;F19,1,0)+IF(D20&lt;F20,1,0)+IF(D22&lt;F22,1,0)+IF(D23&lt;F23,1,0))</f>
        <v>0</v>
      </c>
      <c r="H18" s="141" t="s">
        <v>92</v>
      </c>
      <c r="I18" s="138" t="s">
        <v>56</v>
      </c>
      <c r="K18" s="138" t="s">
        <v>56</v>
      </c>
      <c r="L18" s="141" t="s">
        <v>98</v>
      </c>
      <c r="M18" s="144">
        <f>IF(N18="","",IF(N18&gt;P18,1,0)+IF(N19&gt;P19,1,0)+IF(N20&gt;P20,1,0)+IF(N22&gt;P22,1,0)+IF(N23&gt;P23,1,0))</f>
        <v>3</v>
      </c>
      <c r="N18" s="25">
        <v>11</v>
      </c>
      <c r="O18" s="26" t="s">
        <v>54</v>
      </c>
      <c r="P18" s="27">
        <v>3</v>
      </c>
      <c r="Q18" s="144">
        <f>IF(N18="","",IF(N18&lt;P18,1,0)+IF(N19&lt;P19,1,0)+IF(N20&lt;P20,1,0)+IF(N22&lt;P22,1,0)+IF(N23&lt;P23,1,0))</f>
        <v>1</v>
      </c>
      <c r="R18" s="141" t="s">
        <v>102</v>
      </c>
      <c r="S18" s="138" t="s">
        <v>56</v>
      </c>
    </row>
    <row r="19" spans="1:19" ht="10.5" customHeight="1" x14ac:dyDescent="0.2">
      <c r="A19" s="139"/>
      <c r="B19" s="142"/>
      <c r="C19" s="145"/>
      <c r="D19" s="28">
        <v>13</v>
      </c>
      <c r="E19" s="29" t="s">
        <v>54</v>
      </c>
      <c r="F19" s="30">
        <v>11</v>
      </c>
      <c r="G19" s="145"/>
      <c r="H19" s="142"/>
      <c r="I19" s="139"/>
      <c r="K19" s="139"/>
      <c r="L19" s="142"/>
      <c r="M19" s="145"/>
      <c r="N19" s="28">
        <v>7</v>
      </c>
      <c r="O19" s="29" t="s">
        <v>54</v>
      </c>
      <c r="P19" s="30">
        <v>11</v>
      </c>
      <c r="Q19" s="145"/>
      <c r="R19" s="142"/>
      <c r="S19" s="139"/>
    </row>
    <row r="20" spans="1:19" ht="5.25" customHeight="1" x14ac:dyDescent="0.2">
      <c r="A20" s="139"/>
      <c r="B20" s="150"/>
      <c r="C20" s="145"/>
      <c r="D20" s="151">
        <v>12</v>
      </c>
      <c r="E20" s="152" t="s">
        <v>54</v>
      </c>
      <c r="F20" s="153">
        <v>10</v>
      </c>
      <c r="G20" s="145"/>
      <c r="H20" s="150"/>
      <c r="I20" s="139"/>
      <c r="K20" s="139"/>
      <c r="L20" s="150"/>
      <c r="M20" s="145"/>
      <c r="N20" s="151">
        <v>11</v>
      </c>
      <c r="O20" s="152" t="s">
        <v>54</v>
      </c>
      <c r="P20" s="153">
        <v>9</v>
      </c>
      <c r="Q20" s="145"/>
      <c r="R20" s="150"/>
      <c r="S20" s="139"/>
    </row>
    <row r="21" spans="1:19" ht="5.25" customHeight="1" x14ac:dyDescent="0.2">
      <c r="A21" s="139"/>
      <c r="B21" s="154" t="s">
        <v>100</v>
      </c>
      <c r="C21" s="145"/>
      <c r="D21" s="151"/>
      <c r="E21" s="152"/>
      <c r="F21" s="153"/>
      <c r="G21" s="145"/>
      <c r="H21" s="154" t="s">
        <v>101</v>
      </c>
      <c r="I21" s="139"/>
      <c r="K21" s="139"/>
      <c r="L21" s="154" t="s">
        <v>99</v>
      </c>
      <c r="M21" s="145"/>
      <c r="N21" s="151"/>
      <c r="O21" s="152"/>
      <c r="P21" s="153"/>
      <c r="Q21" s="145"/>
      <c r="R21" s="154" t="s">
        <v>104</v>
      </c>
      <c r="S21" s="139"/>
    </row>
    <row r="22" spans="1:19" ht="10.5" customHeight="1" x14ac:dyDescent="0.2">
      <c r="A22" s="139"/>
      <c r="B22" s="142"/>
      <c r="C22" s="145"/>
      <c r="D22" s="28"/>
      <c r="E22" s="29" t="s">
        <v>54</v>
      </c>
      <c r="F22" s="30"/>
      <c r="G22" s="145"/>
      <c r="H22" s="142"/>
      <c r="I22" s="139"/>
      <c r="K22" s="139"/>
      <c r="L22" s="142"/>
      <c r="M22" s="145"/>
      <c r="N22" s="28">
        <v>11</v>
      </c>
      <c r="O22" s="29" t="s">
        <v>54</v>
      </c>
      <c r="P22" s="30">
        <v>6</v>
      </c>
      <c r="Q22" s="145"/>
      <c r="R22" s="142"/>
      <c r="S22" s="139"/>
    </row>
    <row r="23" spans="1:19" ht="10.5" customHeight="1" x14ac:dyDescent="0.2">
      <c r="A23" s="140"/>
      <c r="B23" s="143"/>
      <c r="C23" s="146"/>
      <c r="D23" s="31"/>
      <c r="E23" s="32" t="s">
        <v>54</v>
      </c>
      <c r="F23" s="33"/>
      <c r="G23" s="146"/>
      <c r="H23" s="143"/>
      <c r="I23" s="140"/>
      <c r="K23" s="140"/>
      <c r="L23" s="143"/>
      <c r="M23" s="146"/>
      <c r="N23" s="31"/>
      <c r="O23" s="32" t="s">
        <v>54</v>
      </c>
      <c r="P23" s="33"/>
      <c r="Q23" s="146"/>
      <c r="R23" s="143"/>
      <c r="S23" s="140"/>
    </row>
    <row r="24" spans="1:19" ht="10.5" customHeight="1" x14ac:dyDescent="0.2">
      <c r="A24" s="138">
        <v>4</v>
      </c>
      <c r="B24" s="141" t="s">
        <v>108</v>
      </c>
      <c r="C24" s="144">
        <f>IF(D24="","",IF(D24&gt;F24,1,0)+IF(D25&gt;F25,1,0)+IF(D26&gt;F26,1,0)+IF(D27&gt;F27,1,0)+IF(D28&gt;F28,1,0))</f>
        <v>3</v>
      </c>
      <c r="D24" s="25">
        <v>11</v>
      </c>
      <c r="E24" s="26" t="s">
        <v>54</v>
      </c>
      <c r="F24" s="27">
        <v>3</v>
      </c>
      <c r="G24" s="144">
        <f>IF(D24="","",IF(D24&lt;F24,1,0)+IF(D25&lt;F25,1,0)+IF(D26&lt;F26,1,0)+IF(D27&lt;F27,1,0)+IF(D28&lt;F28,1,0))</f>
        <v>0</v>
      </c>
      <c r="H24" s="141" t="s">
        <v>100</v>
      </c>
      <c r="I24" s="138">
        <v>4</v>
      </c>
      <c r="K24" s="138">
        <v>4</v>
      </c>
      <c r="L24" s="141" t="s">
        <v>99</v>
      </c>
      <c r="M24" s="144" t="str">
        <f>IF(N24="","",IF(N24&gt;P24,1,0)+IF(N25&gt;P25,1,0)+IF(N26&gt;P26,1,0)+IF(N27&gt;P27,1,0)+IF(N28&gt;P28,1,0))</f>
        <v/>
      </c>
      <c r="N24" s="25"/>
      <c r="O24" s="26" t="s">
        <v>54</v>
      </c>
      <c r="P24" s="27"/>
      <c r="Q24" s="144" t="str">
        <f>IF(N24="","",IF(N24&lt;P24,1,0)+IF(N25&lt;P25,1,0)+IF(N26&lt;P26,1,0)+IF(N27&lt;P27,1,0)+IF(N28&lt;P28,1,0))</f>
        <v/>
      </c>
      <c r="R24" s="141" t="s">
        <v>104</v>
      </c>
      <c r="S24" s="138">
        <v>4</v>
      </c>
    </row>
    <row r="25" spans="1:19" ht="10.5" customHeight="1" x14ac:dyDescent="0.2">
      <c r="A25" s="139"/>
      <c r="B25" s="142"/>
      <c r="C25" s="145"/>
      <c r="D25" s="28">
        <v>11</v>
      </c>
      <c r="E25" s="29" t="s">
        <v>54</v>
      </c>
      <c r="F25" s="30">
        <v>5</v>
      </c>
      <c r="G25" s="145"/>
      <c r="H25" s="142"/>
      <c r="I25" s="139"/>
      <c r="K25" s="139"/>
      <c r="L25" s="142"/>
      <c r="M25" s="145"/>
      <c r="N25" s="28"/>
      <c r="O25" s="29" t="s">
        <v>54</v>
      </c>
      <c r="P25" s="30"/>
      <c r="Q25" s="145"/>
      <c r="R25" s="142"/>
      <c r="S25" s="139"/>
    </row>
    <row r="26" spans="1:19" ht="10.5" customHeight="1" x14ac:dyDescent="0.2">
      <c r="A26" s="139"/>
      <c r="B26" s="142"/>
      <c r="C26" s="145"/>
      <c r="D26" s="28">
        <v>11</v>
      </c>
      <c r="E26" s="29" t="s">
        <v>54</v>
      </c>
      <c r="F26" s="30">
        <v>8</v>
      </c>
      <c r="G26" s="145"/>
      <c r="H26" s="142"/>
      <c r="I26" s="139"/>
      <c r="K26" s="139"/>
      <c r="L26" s="142"/>
      <c r="M26" s="145"/>
      <c r="N26" s="28"/>
      <c r="O26" s="29" t="s">
        <v>54</v>
      </c>
      <c r="P26" s="30"/>
      <c r="Q26" s="145"/>
      <c r="R26" s="142"/>
      <c r="S26" s="139"/>
    </row>
    <row r="27" spans="1:19" ht="10.5" customHeight="1" x14ac:dyDescent="0.2">
      <c r="A27" s="139"/>
      <c r="B27" s="142"/>
      <c r="C27" s="145"/>
      <c r="D27" s="28"/>
      <c r="E27" s="29" t="s">
        <v>54</v>
      </c>
      <c r="F27" s="30"/>
      <c r="G27" s="145"/>
      <c r="H27" s="142"/>
      <c r="I27" s="139"/>
      <c r="K27" s="139"/>
      <c r="L27" s="142"/>
      <c r="M27" s="145"/>
      <c r="N27" s="28"/>
      <c r="O27" s="29" t="s">
        <v>54</v>
      </c>
      <c r="P27" s="30"/>
      <c r="Q27" s="145"/>
      <c r="R27" s="142"/>
      <c r="S27" s="139"/>
    </row>
    <row r="28" spans="1:19" ht="10.5" customHeight="1" x14ac:dyDescent="0.2">
      <c r="A28" s="140"/>
      <c r="B28" s="143"/>
      <c r="C28" s="146"/>
      <c r="D28" s="31"/>
      <c r="E28" s="32" t="s">
        <v>54</v>
      </c>
      <c r="F28" s="33"/>
      <c r="G28" s="146"/>
      <c r="H28" s="143"/>
      <c r="I28" s="140"/>
      <c r="K28" s="140"/>
      <c r="L28" s="143"/>
      <c r="M28" s="146"/>
      <c r="N28" s="31"/>
      <c r="O28" s="32" t="s">
        <v>54</v>
      </c>
      <c r="P28" s="33"/>
      <c r="Q28" s="146"/>
      <c r="R28" s="143"/>
      <c r="S28" s="140"/>
    </row>
    <row r="29" spans="1:19" ht="10.5" customHeight="1" x14ac:dyDescent="0.2">
      <c r="A29" s="138" t="s">
        <v>57</v>
      </c>
      <c r="B29" s="141" t="s">
        <v>100</v>
      </c>
      <c r="C29" s="144" t="str">
        <f>IF(D29="","",IF(D29&gt;F29,1,0)+IF(D30&gt;F30,1,0)+IF(D31&gt;F31,1,0)+IF(D32&gt;F32,1,0)+IF(D33&gt;F33,1,0))</f>
        <v/>
      </c>
      <c r="D29" s="25"/>
      <c r="E29" s="26" t="s">
        <v>54</v>
      </c>
      <c r="F29" s="27"/>
      <c r="G29" s="144" t="str">
        <f>IF(D29="","",IF(D29&lt;F29,1,0)+IF(D30&lt;F30,1,0)+IF(D31&lt;F31,1,0)+IF(D32&lt;F32,1,0)+IF(D33&lt;F33,1,0))</f>
        <v/>
      </c>
      <c r="H29" s="141" t="s">
        <v>101</v>
      </c>
      <c r="I29" s="138" t="s">
        <v>57</v>
      </c>
      <c r="K29" s="138" t="s">
        <v>57</v>
      </c>
      <c r="L29" s="141" t="s">
        <v>96</v>
      </c>
      <c r="M29" s="144" t="str">
        <f>IF(N29="","",IF(N29&gt;P29,1,0)+IF(N30&gt;P30,1,0)+IF(N31&gt;P31,1,0)+IF(N32&gt;P32,1,0)+IF(N33&gt;P33,1,0))</f>
        <v/>
      </c>
      <c r="N29" s="25"/>
      <c r="O29" s="26" t="s">
        <v>54</v>
      </c>
      <c r="P29" s="27"/>
      <c r="Q29" s="144" t="str">
        <f>IF(N29="","",IF(N29&lt;P29,1,0)+IF(N30&lt;P30,1,0)+IF(N31&lt;P31,1,0)+IF(N32&lt;P32,1,0)+IF(N33&lt;P33,1,0))</f>
        <v/>
      </c>
      <c r="R29" s="141" t="s">
        <v>105</v>
      </c>
      <c r="S29" s="138" t="s">
        <v>57</v>
      </c>
    </row>
    <row r="30" spans="1:19" ht="10.5" customHeight="1" x14ac:dyDescent="0.2">
      <c r="A30" s="139"/>
      <c r="B30" s="142"/>
      <c r="C30" s="145"/>
      <c r="D30" s="28"/>
      <c r="E30" s="29" t="s">
        <v>54</v>
      </c>
      <c r="F30" s="30"/>
      <c r="G30" s="145"/>
      <c r="H30" s="142"/>
      <c r="I30" s="139"/>
      <c r="K30" s="139"/>
      <c r="L30" s="142"/>
      <c r="M30" s="145"/>
      <c r="N30" s="28"/>
      <c r="O30" s="29" t="s">
        <v>54</v>
      </c>
      <c r="P30" s="30"/>
      <c r="Q30" s="145"/>
      <c r="R30" s="142"/>
      <c r="S30" s="139"/>
    </row>
    <row r="31" spans="1:19" ht="10.5" customHeight="1" x14ac:dyDescent="0.2">
      <c r="A31" s="139"/>
      <c r="B31" s="142"/>
      <c r="C31" s="145"/>
      <c r="D31" s="28"/>
      <c r="E31" s="29" t="s">
        <v>54</v>
      </c>
      <c r="F31" s="30"/>
      <c r="G31" s="145"/>
      <c r="H31" s="142"/>
      <c r="I31" s="139"/>
      <c r="K31" s="139"/>
      <c r="L31" s="142"/>
      <c r="M31" s="145"/>
      <c r="N31" s="28"/>
      <c r="O31" s="29" t="s">
        <v>54</v>
      </c>
      <c r="P31" s="30"/>
      <c r="Q31" s="145"/>
      <c r="R31" s="142"/>
      <c r="S31" s="139"/>
    </row>
    <row r="32" spans="1:19" ht="10.5" customHeight="1" x14ac:dyDescent="0.2">
      <c r="A32" s="139"/>
      <c r="B32" s="142"/>
      <c r="C32" s="145"/>
      <c r="D32" s="28"/>
      <c r="E32" s="29" t="s">
        <v>54</v>
      </c>
      <c r="F32" s="30"/>
      <c r="G32" s="145"/>
      <c r="H32" s="142"/>
      <c r="I32" s="139"/>
      <c r="K32" s="139"/>
      <c r="L32" s="142"/>
      <c r="M32" s="145"/>
      <c r="N32" s="28"/>
      <c r="O32" s="29" t="s">
        <v>54</v>
      </c>
      <c r="P32" s="30"/>
      <c r="Q32" s="145"/>
      <c r="R32" s="142"/>
      <c r="S32" s="139"/>
    </row>
    <row r="33" spans="1:19" ht="10.5" customHeight="1" x14ac:dyDescent="0.2">
      <c r="A33" s="140"/>
      <c r="B33" s="143"/>
      <c r="C33" s="146"/>
      <c r="D33" s="31"/>
      <c r="E33" s="32" t="s">
        <v>54</v>
      </c>
      <c r="F33" s="33"/>
      <c r="G33" s="146"/>
      <c r="H33" s="143"/>
      <c r="I33" s="140"/>
      <c r="K33" s="140"/>
      <c r="L33" s="143"/>
      <c r="M33" s="146"/>
      <c r="N33" s="31"/>
      <c r="O33" s="32" t="s">
        <v>54</v>
      </c>
      <c r="P33" s="33"/>
      <c r="Q33" s="146"/>
      <c r="R33" s="143"/>
      <c r="S33" s="140"/>
    </row>
    <row r="34" spans="1:19" ht="15" customHeight="1" x14ac:dyDescent="0.2"/>
    <row r="35" spans="1:19" ht="15" customHeight="1" x14ac:dyDescent="0.2">
      <c r="A35" s="136" t="s">
        <v>58</v>
      </c>
      <c r="B35" s="136"/>
      <c r="C35" s="136"/>
      <c r="D35" s="20"/>
    </row>
    <row r="36" spans="1:19" ht="17.25" customHeight="1" x14ac:dyDescent="0.2">
      <c r="A36" s="137" t="s">
        <v>52</v>
      </c>
      <c r="B36" s="137"/>
      <c r="C36" s="137"/>
      <c r="D36" s="21"/>
      <c r="E36" s="21" t="s">
        <v>53</v>
      </c>
      <c r="F36" s="21"/>
      <c r="G36" s="137" t="s">
        <v>52</v>
      </c>
      <c r="H36" s="137"/>
      <c r="I36" s="137"/>
      <c r="K36" s="137" t="s">
        <v>52</v>
      </c>
      <c r="L36" s="137"/>
      <c r="M36" s="137"/>
      <c r="N36" s="21"/>
      <c r="O36" s="21" t="s">
        <v>53</v>
      </c>
      <c r="P36" s="21"/>
      <c r="Q36" s="137" t="s">
        <v>52</v>
      </c>
      <c r="R36" s="137"/>
      <c r="S36" s="137"/>
    </row>
    <row r="37" spans="1:19" ht="24" customHeight="1" x14ac:dyDescent="0.2">
      <c r="A37" s="147" t="s">
        <v>4</v>
      </c>
      <c r="B37" s="148"/>
      <c r="C37" s="149"/>
      <c r="D37" s="22">
        <f>IF(C38="","",IF(C38=3,1,0)+IF(C43=3,1,0)+IF(C48=3,1,0)+IF(C54=3,1,0)+IF(C59=3,1,0))</f>
        <v>1</v>
      </c>
      <c r="E37" s="23" t="s">
        <v>54</v>
      </c>
      <c r="F37" s="24">
        <f>IF(G38="","",IF(G38=3,1,0)+IF(G43=3,1,0)+IF(G48=3,1,0)+IF(G54=3,1,0)+IF(G59=3,1,0))</f>
        <v>3</v>
      </c>
      <c r="G37" s="147" t="s">
        <v>77</v>
      </c>
      <c r="H37" s="148"/>
      <c r="I37" s="149"/>
      <c r="K37" s="147" t="s">
        <v>75</v>
      </c>
      <c r="L37" s="148"/>
      <c r="M37" s="149"/>
      <c r="N37" s="22">
        <f>IF(M38="","",IF(M38=3,1,0)+IF(M43=3,1,0)+IF(M48=3,1,0)+IF(M54=3,1,0)+IF(M59=3,1,0))</f>
        <v>3</v>
      </c>
      <c r="O37" s="23" t="s">
        <v>54</v>
      </c>
      <c r="P37" s="24">
        <f>IF(Q38="","",IF(Q38=3,1,0)+IF(Q43=3,1,0)+IF(Q48=3,1,0)+IF(Q54=3,1,0)+IF(Q59=3,1,0))</f>
        <v>0</v>
      </c>
      <c r="Q37" s="147" t="s">
        <v>74</v>
      </c>
      <c r="R37" s="148"/>
      <c r="S37" s="149"/>
    </row>
    <row r="38" spans="1:19" ht="10.5" customHeight="1" x14ac:dyDescent="0.2">
      <c r="A38" s="138" t="s">
        <v>55</v>
      </c>
      <c r="B38" s="141" t="s">
        <v>107</v>
      </c>
      <c r="C38" s="144">
        <f>IF(D38="","",IF(D38&gt;F38,1,0)+IF(D39&gt;F39,1,0)+IF(D40&gt;F40,1,0)+IF(D41&gt;F41,1,0)+IF(D42&gt;F42,1,0))</f>
        <v>2</v>
      </c>
      <c r="D38" s="25">
        <v>13</v>
      </c>
      <c r="E38" s="26" t="s">
        <v>54</v>
      </c>
      <c r="F38" s="27">
        <v>15</v>
      </c>
      <c r="G38" s="144">
        <f>IF(D38="","",IF(D38&lt;F38,1,0)+IF(D39&lt;F39,1,0)+IF(D40&lt;F40,1,0)+IF(D41&lt;F41,1,0)+IF(D42&lt;F42,1,0))</f>
        <v>3</v>
      </c>
      <c r="H38" s="141" t="s">
        <v>103</v>
      </c>
      <c r="I38" s="138" t="s">
        <v>55</v>
      </c>
      <c r="K38" s="138" t="s">
        <v>55</v>
      </c>
      <c r="L38" s="141" t="s">
        <v>96</v>
      </c>
      <c r="M38" s="144">
        <f>IF(N38="","",IF(N38&gt;P38,1,0)+IF(N39&gt;P39,1,0)+IF(N40&gt;P40,1,0)+IF(N41&gt;P41,1,0)+IF(N42&gt;P42,1,0))</f>
        <v>3</v>
      </c>
      <c r="N38" s="25">
        <v>11</v>
      </c>
      <c r="O38" s="26" t="s">
        <v>54</v>
      </c>
      <c r="P38" s="27">
        <v>6</v>
      </c>
      <c r="Q38" s="144">
        <f>IF(N38="","",IF(N38&lt;P38,1,0)+IF(N39&lt;P39,1,0)+IF(N40&lt;P40,1,0)+IF(N41&lt;P41,1,0)+IF(N42&lt;P42,1,0))</f>
        <v>1</v>
      </c>
      <c r="R38" s="141" t="s">
        <v>92</v>
      </c>
      <c r="S38" s="138" t="s">
        <v>55</v>
      </c>
    </row>
    <row r="39" spans="1:19" ht="10.5" customHeight="1" x14ac:dyDescent="0.2">
      <c r="A39" s="139"/>
      <c r="B39" s="142"/>
      <c r="C39" s="145"/>
      <c r="D39" s="28">
        <v>10</v>
      </c>
      <c r="E39" s="29" t="s">
        <v>54</v>
      </c>
      <c r="F39" s="30">
        <v>12</v>
      </c>
      <c r="G39" s="145"/>
      <c r="H39" s="142"/>
      <c r="I39" s="139"/>
      <c r="K39" s="139"/>
      <c r="L39" s="142"/>
      <c r="M39" s="145"/>
      <c r="N39" s="28">
        <v>6</v>
      </c>
      <c r="O39" s="29" t="s">
        <v>54</v>
      </c>
      <c r="P39" s="30">
        <v>11</v>
      </c>
      <c r="Q39" s="145"/>
      <c r="R39" s="142"/>
      <c r="S39" s="139"/>
    </row>
    <row r="40" spans="1:19" ht="10.5" customHeight="1" x14ac:dyDescent="0.2">
      <c r="A40" s="139"/>
      <c r="B40" s="142"/>
      <c r="C40" s="145"/>
      <c r="D40" s="28">
        <v>11</v>
      </c>
      <c r="E40" s="29" t="s">
        <v>54</v>
      </c>
      <c r="F40" s="30">
        <v>9</v>
      </c>
      <c r="G40" s="145"/>
      <c r="H40" s="142"/>
      <c r="I40" s="139"/>
      <c r="K40" s="139"/>
      <c r="L40" s="142"/>
      <c r="M40" s="145"/>
      <c r="N40" s="28">
        <v>11</v>
      </c>
      <c r="O40" s="29" t="s">
        <v>54</v>
      </c>
      <c r="P40" s="30">
        <v>9</v>
      </c>
      <c r="Q40" s="145"/>
      <c r="R40" s="142"/>
      <c r="S40" s="139"/>
    </row>
    <row r="41" spans="1:19" ht="10.5" customHeight="1" x14ac:dyDescent="0.2">
      <c r="A41" s="139"/>
      <c r="B41" s="142"/>
      <c r="C41" s="145"/>
      <c r="D41" s="28">
        <v>11</v>
      </c>
      <c r="E41" s="29" t="s">
        <v>54</v>
      </c>
      <c r="F41" s="30">
        <v>9</v>
      </c>
      <c r="G41" s="145"/>
      <c r="H41" s="142"/>
      <c r="I41" s="139"/>
      <c r="K41" s="139"/>
      <c r="L41" s="142"/>
      <c r="M41" s="145"/>
      <c r="N41" s="28">
        <v>11</v>
      </c>
      <c r="O41" s="29" t="s">
        <v>54</v>
      </c>
      <c r="P41" s="30">
        <v>6</v>
      </c>
      <c r="Q41" s="145"/>
      <c r="R41" s="142"/>
      <c r="S41" s="139"/>
    </row>
    <row r="42" spans="1:19" ht="10.5" customHeight="1" x14ac:dyDescent="0.2">
      <c r="A42" s="140"/>
      <c r="B42" s="143"/>
      <c r="C42" s="146"/>
      <c r="D42" s="31">
        <v>10</v>
      </c>
      <c r="E42" s="32" t="s">
        <v>54</v>
      </c>
      <c r="F42" s="33">
        <v>12</v>
      </c>
      <c r="G42" s="146"/>
      <c r="H42" s="143"/>
      <c r="I42" s="140"/>
      <c r="K42" s="140"/>
      <c r="L42" s="143"/>
      <c r="M42" s="146"/>
      <c r="N42" s="31"/>
      <c r="O42" s="32" t="s">
        <v>54</v>
      </c>
      <c r="P42" s="33"/>
      <c r="Q42" s="146"/>
      <c r="R42" s="143"/>
      <c r="S42" s="140"/>
    </row>
    <row r="43" spans="1:19" ht="10.5" customHeight="1" x14ac:dyDescent="0.2">
      <c r="A43" s="138">
        <v>2</v>
      </c>
      <c r="B43" s="141" t="s">
        <v>108</v>
      </c>
      <c r="C43" s="144">
        <f>IF(D43="","",IF(D43&gt;F43,1,0)+IF(D44&gt;F44,1,0)+IF(D45&gt;F45,1,0)+IF(D46&gt;F46,1,0)+IF(D47&gt;F47,1,0))</f>
        <v>3</v>
      </c>
      <c r="D43" s="25">
        <v>11</v>
      </c>
      <c r="E43" s="26" t="s">
        <v>54</v>
      </c>
      <c r="F43" s="27">
        <v>8</v>
      </c>
      <c r="G43" s="144">
        <f>IF(D43="","",IF(D43&lt;F43,1,0)+IF(D44&lt;F44,1,0)+IF(D45&lt;F45,1,0)+IF(D46&lt;F46,1,0)+IF(D47&lt;F47,1,0))</f>
        <v>0</v>
      </c>
      <c r="H43" s="141" t="s">
        <v>102</v>
      </c>
      <c r="I43" s="138">
        <v>2</v>
      </c>
      <c r="K43" s="138">
        <v>2</v>
      </c>
      <c r="L43" s="141" t="s">
        <v>97</v>
      </c>
      <c r="M43" s="144">
        <f>IF(N43="","",IF(N43&gt;P43,1,0)+IF(N44&gt;P44,1,0)+IF(N45&gt;P45,1,0)+IF(N46&gt;P46,1,0)+IF(N47&gt;P47,1,0))</f>
        <v>3</v>
      </c>
      <c r="N43" s="25">
        <v>11</v>
      </c>
      <c r="O43" s="26" t="s">
        <v>54</v>
      </c>
      <c r="P43" s="27">
        <v>5</v>
      </c>
      <c r="Q43" s="144">
        <f>IF(N43="","",IF(N43&lt;P43,1,0)+IF(N44&lt;P44,1,0)+IF(N45&lt;P45,1,0)+IF(N46&lt;P46,1,0)+IF(N47&lt;P47,1,0))</f>
        <v>1</v>
      </c>
      <c r="R43" s="141" t="s">
        <v>28</v>
      </c>
      <c r="S43" s="138">
        <v>2</v>
      </c>
    </row>
    <row r="44" spans="1:19" ht="10.5" customHeight="1" x14ac:dyDescent="0.2">
      <c r="A44" s="139"/>
      <c r="B44" s="142"/>
      <c r="C44" s="145"/>
      <c r="D44" s="28">
        <v>11</v>
      </c>
      <c r="E44" s="29" t="s">
        <v>54</v>
      </c>
      <c r="F44" s="30">
        <v>4</v>
      </c>
      <c r="G44" s="145"/>
      <c r="H44" s="142"/>
      <c r="I44" s="139"/>
      <c r="K44" s="139"/>
      <c r="L44" s="142"/>
      <c r="M44" s="145"/>
      <c r="N44" s="28">
        <v>8</v>
      </c>
      <c r="O44" s="29" t="s">
        <v>54</v>
      </c>
      <c r="P44" s="30">
        <v>11</v>
      </c>
      <c r="Q44" s="145"/>
      <c r="R44" s="142"/>
      <c r="S44" s="139"/>
    </row>
    <row r="45" spans="1:19" ht="10.5" customHeight="1" x14ac:dyDescent="0.2">
      <c r="A45" s="139"/>
      <c r="B45" s="142"/>
      <c r="C45" s="145"/>
      <c r="D45" s="28">
        <v>12</v>
      </c>
      <c r="E45" s="29" t="s">
        <v>54</v>
      </c>
      <c r="F45" s="30">
        <v>10</v>
      </c>
      <c r="G45" s="145"/>
      <c r="H45" s="142"/>
      <c r="I45" s="139"/>
      <c r="K45" s="139"/>
      <c r="L45" s="142"/>
      <c r="M45" s="145"/>
      <c r="N45" s="28">
        <v>11</v>
      </c>
      <c r="O45" s="29" t="s">
        <v>54</v>
      </c>
      <c r="P45" s="30">
        <v>4</v>
      </c>
      <c r="Q45" s="145"/>
      <c r="R45" s="142"/>
      <c r="S45" s="139"/>
    </row>
    <row r="46" spans="1:19" ht="10.5" customHeight="1" x14ac:dyDescent="0.2">
      <c r="A46" s="139"/>
      <c r="B46" s="142"/>
      <c r="C46" s="145"/>
      <c r="D46" s="28"/>
      <c r="E46" s="29" t="s">
        <v>54</v>
      </c>
      <c r="F46" s="30"/>
      <c r="G46" s="145"/>
      <c r="H46" s="142"/>
      <c r="I46" s="139"/>
      <c r="K46" s="139"/>
      <c r="L46" s="142"/>
      <c r="M46" s="145"/>
      <c r="N46" s="28">
        <v>11</v>
      </c>
      <c r="O46" s="29" t="s">
        <v>54</v>
      </c>
      <c r="P46" s="30">
        <v>5</v>
      </c>
      <c r="Q46" s="145"/>
      <c r="R46" s="142"/>
      <c r="S46" s="139"/>
    </row>
    <row r="47" spans="1:19" ht="10.5" customHeight="1" x14ac:dyDescent="0.2">
      <c r="A47" s="140"/>
      <c r="B47" s="143"/>
      <c r="C47" s="146"/>
      <c r="D47" s="31"/>
      <c r="E47" s="32" t="s">
        <v>54</v>
      </c>
      <c r="F47" s="33"/>
      <c r="G47" s="146"/>
      <c r="H47" s="143"/>
      <c r="I47" s="140"/>
      <c r="K47" s="140"/>
      <c r="L47" s="143"/>
      <c r="M47" s="146"/>
      <c r="N47" s="31"/>
      <c r="O47" s="32" t="s">
        <v>54</v>
      </c>
      <c r="P47" s="33"/>
      <c r="Q47" s="146"/>
      <c r="R47" s="143"/>
      <c r="S47" s="140"/>
    </row>
    <row r="48" spans="1:19" ht="10.5" customHeight="1" x14ac:dyDescent="0.2">
      <c r="A48" s="138" t="s">
        <v>56</v>
      </c>
      <c r="B48" s="141" t="s">
        <v>107</v>
      </c>
      <c r="C48" s="144">
        <f>IF(D48="","",IF(D48&gt;F48,1,0)+IF(D49&gt;F49,1,0)+IF(D50&gt;F50,1,0)+IF(D52&gt;F52,1,0)+IF(D53&gt;F53,1,0))</f>
        <v>0</v>
      </c>
      <c r="D48" s="25">
        <v>8</v>
      </c>
      <c r="E48" s="26" t="s">
        <v>54</v>
      </c>
      <c r="F48" s="27">
        <v>11</v>
      </c>
      <c r="G48" s="144">
        <f>IF(D48="","",IF(D48&lt;F48,1,0)+IF(D49&lt;F49,1,0)+IF(D50&lt;F50,1,0)+IF(D52&lt;F52,1,0)+IF(D53&lt;F53,1,0))</f>
        <v>3</v>
      </c>
      <c r="H48" s="141" t="s">
        <v>102</v>
      </c>
      <c r="I48" s="138" t="s">
        <v>56</v>
      </c>
      <c r="K48" s="138" t="s">
        <v>56</v>
      </c>
      <c r="L48" s="141" t="s">
        <v>98</v>
      </c>
      <c r="M48" s="144">
        <f>IF(N48="","",IF(N48&gt;P48,1,0)+IF(N49&gt;P49,1,0)+IF(N50&gt;P50,1,0)+IF(N52&gt;P52,1,0)+IF(N53&gt;P53,1,0))</f>
        <v>3</v>
      </c>
      <c r="N48" s="25">
        <v>11</v>
      </c>
      <c r="O48" s="26" t="s">
        <v>54</v>
      </c>
      <c r="P48" s="27">
        <v>6</v>
      </c>
      <c r="Q48" s="144">
        <f>IF(N48="","",IF(N48&lt;P48,1,0)+IF(N49&lt;P49,1,0)+IF(N50&lt;P50,1,0)+IF(N52&lt;P52,1,0)+IF(N53&lt;P53,1,0))</f>
        <v>0</v>
      </c>
      <c r="R48" s="141" t="s">
        <v>92</v>
      </c>
      <c r="S48" s="138" t="s">
        <v>56</v>
      </c>
    </row>
    <row r="49" spans="1:19" ht="10.5" customHeight="1" x14ac:dyDescent="0.2">
      <c r="A49" s="139"/>
      <c r="B49" s="142"/>
      <c r="C49" s="145"/>
      <c r="D49" s="28">
        <v>7</v>
      </c>
      <c r="E49" s="29" t="s">
        <v>54</v>
      </c>
      <c r="F49" s="30">
        <v>11</v>
      </c>
      <c r="G49" s="145"/>
      <c r="H49" s="142"/>
      <c r="I49" s="139"/>
      <c r="K49" s="139"/>
      <c r="L49" s="142"/>
      <c r="M49" s="145"/>
      <c r="N49" s="28">
        <v>11</v>
      </c>
      <c r="O49" s="29" t="s">
        <v>54</v>
      </c>
      <c r="P49" s="30">
        <v>6</v>
      </c>
      <c r="Q49" s="145"/>
      <c r="R49" s="142"/>
      <c r="S49" s="139"/>
    </row>
    <row r="50" spans="1:19" ht="5.25" customHeight="1" x14ac:dyDescent="0.2">
      <c r="A50" s="139"/>
      <c r="B50" s="150"/>
      <c r="C50" s="145"/>
      <c r="D50" s="151">
        <v>5</v>
      </c>
      <c r="E50" s="152" t="s">
        <v>54</v>
      </c>
      <c r="F50" s="153">
        <v>11</v>
      </c>
      <c r="G50" s="145"/>
      <c r="H50" s="150"/>
      <c r="I50" s="139"/>
      <c r="K50" s="139"/>
      <c r="L50" s="150"/>
      <c r="M50" s="145"/>
      <c r="N50" s="151">
        <v>11</v>
      </c>
      <c r="O50" s="152" t="s">
        <v>54</v>
      </c>
      <c r="P50" s="153">
        <v>3</v>
      </c>
      <c r="Q50" s="145"/>
      <c r="R50" s="150"/>
      <c r="S50" s="139"/>
    </row>
    <row r="51" spans="1:19" ht="5.25" customHeight="1" x14ac:dyDescent="0.2">
      <c r="A51" s="139"/>
      <c r="B51" s="154" t="s">
        <v>100</v>
      </c>
      <c r="C51" s="145"/>
      <c r="D51" s="151"/>
      <c r="E51" s="152"/>
      <c r="F51" s="153"/>
      <c r="G51" s="145"/>
      <c r="H51" s="154" t="s">
        <v>104</v>
      </c>
      <c r="I51" s="139"/>
      <c r="K51" s="139"/>
      <c r="L51" s="154" t="s">
        <v>99</v>
      </c>
      <c r="M51" s="145"/>
      <c r="N51" s="151"/>
      <c r="O51" s="152"/>
      <c r="P51" s="153"/>
      <c r="Q51" s="145"/>
      <c r="R51" s="154" t="s">
        <v>101</v>
      </c>
      <c r="S51" s="139"/>
    </row>
    <row r="52" spans="1:19" ht="10.5" customHeight="1" x14ac:dyDescent="0.2">
      <c r="A52" s="139"/>
      <c r="B52" s="142"/>
      <c r="C52" s="145"/>
      <c r="D52" s="28"/>
      <c r="E52" s="29" t="s">
        <v>54</v>
      </c>
      <c r="F52" s="30"/>
      <c r="G52" s="145"/>
      <c r="H52" s="142"/>
      <c r="I52" s="139"/>
      <c r="K52" s="139"/>
      <c r="L52" s="142"/>
      <c r="M52" s="145"/>
      <c r="N52" s="28"/>
      <c r="O52" s="29" t="s">
        <v>54</v>
      </c>
      <c r="P52" s="30"/>
      <c r="Q52" s="145"/>
      <c r="R52" s="142"/>
      <c r="S52" s="139"/>
    </row>
    <row r="53" spans="1:19" ht="10.5" customHeight="1" x14ac:dyDescent="0.2">
      <c r="A53" s="140"/>
      <c r="B53" s="143"/>
      <c r="C53" s="146"/>
      <c r="D53" s="31"/>
      <c r="E53" s="32" t="s">
        <v>54</v>
      </c>
      <c r="F53" s="33"/>
      <c r="G53" s="146"/>
      <c r="H53" s="143"/>
      <c r="I53" s="140"/>
      <c r="K53" s="140"/>
      <c r="L53" s="143"/>
      <c r="M53" s="146"/>
      <c r="N53" s="31"/>
      <c r="O53" s="32" t="s">
        <v>54</v>
      </c>
      <c r="P53" s="33"/>
      <c r="Q53" s="146"/>
      <c r="R53" s="143"/>
      <c r="S53" s="140"/>
    </row>
    <row r="54" spans="1:19" ht="10.5" customHeight="1" x14ac:dyDescent="0.2">
      <c r="A54" s="138">
        <v>4</v>
      </c>
      <c r="B54" s="141" t="s">
        <v>106</v>
      </c>
      <c r="C54" s="144">
        <f>IF(D54="","",IF(D54&gt;F54,1,0)+IF(D55&gt;F55,1,0)+IF(D56&gt;F56,1,0)+IF(D57&gt;F57,1,0)+IF(D58&gt;F58,1,0))</f>
        <v>2</v>
      </c>
      <c r="D54" s="25">
        <v>13</v>
      </c>
      <c r="E54" s="26" t="s">
        <v>54</v>
      </c>
      <c r="F54" s="27">
        <v>11</v>
      </c>
      <c r="G54" s="144">
        <f>IF(D54="","",IF(D54&lt;F54,1,0)+IF(D55&lt;F55,1,0)+IF(D56&lt;F56,1,0)+IF(D57&lt;F57,1,0)+IF(D58&lt;F58,1,0))</f>
        <v>3</v>
      </c>
      <c r="H54" s="141" t="s">
        <v>105</v>
      </c>
      <c r="I54" s="138">
        <v>4</v>
      </c>
      <c r="K54" s="138">
        <v>4</v>
      </c>
      <c r="L54" s="141" t="s">
        <v>99</v>
      </c>
      <c r="M54" s="144" t="str">
        <f>IF(N54="","",IF(N54&gt;P54,1,0)+IF(N55&gt;P55,1,0)+IF(N56&gt;P56,1,0)+IF(N57&gt;P57,1,0)+IF(N58&gt;P58,1,0))</f>
        <v/>
      </c>
      <c r="N54" s="25"/>
      <c r="O54" s="26" t="s">
        <v>54</v>
      </c>
      <c r="P54" s="27"/>
      <c r="Q54" s="144" t="str">
        <f>IF(N54="","",IF(N54&lt;P54,1,0)+IF(N55&lt;P55,1,0)+IF(N56&lt;P56,1,0)+IF(N57&lt;P57,1,0)+IF(N58&lt;P58,1,0))</f>
        <v/>
      </c>
      <c r="R54" s="141" t="s">
        <v>100</v>
      </c>
      <c r="S54" s="138">
        <v>4</v>
      </c>
    </row>
    <row r="55" spans="1:19" ht="10.5" customHeight="1" x14ac:dyDescent="0.2">
      <c r="A55" s="139"/>
      <c r="B55" s="142"/>
      <c r="C55" s="145"/>
      <c r="D55" s="28">
        <v>8</v>
      </c>
      <c r="E55" s="29" t="s">
        <v>54</v>
      </c>
      <c r="F55" s="30">
        <v>11</v>
      </c>
      <c r="G55" s="145"/>
      <c r="H55" s="142"/>
      <c r="I55" s="139"/>
      <c r="K55" s="139"/>
      <c r="L55" s="142"/>
      <c r="M55" s="145"/>
      <c r="N55" s="28"/>
      <c r="O55" s="29" t="s">
        <v>54</v>
      </c>
      <c r="P55" s="30"/>
      <c r="Q55" s="145"/>
      <c r="R55" s="142"/>
      <c r="S55" s="139"/>
    </row>
    <row r="56" spans="1:19" ht="10.5" customHeight="1" x14ac:dyDescent="0.2">
      <c r="A56" s="139"/>
      <c r="B56" s="142"/>
      <c r="C56" s="145"/>
      <c r="D56" s="28">
        <v>7</v>
      </c>
      <c r="E56" s="29" t="s">
        <v>54</v>
      </c>
      <c r="F56" s="30">
        <v>11</v>
      </c>
      <c r="G56" s="145"/>
      <c r="H56" s="142"/>
      <c r="I56" s="139"/>
      <c r="K56" s="139"/>
      <c r="L56" s="142"/>
      <c r="M56" s="145"/>
      <c r="N56" s="28"/>
      <c r="O56" s="29" t="s">
        <v>54</v>
      </c>
      <c r="P56" s="30"/>
      <c r="Q56" s="145"/>
      <c r="R56" s="142"/>
      <c r="S56" s="139"/>
    </row>
    <row r="57" spans="1:19" ht="10.5" customHeight="1" x14ac:dyDescent="0.2">
      <c r="A57" s="139"/>
      <c r="B57" s="142"/>
      <c r="C57" s="145"/>
      <c r="D57" s="28">
        <v>11</v>
      </c>
      <c r="E57" s="29" t="s">
        <v>54</v>
      </c>
      <c r="F57" s="30">
        <v>8</v>
      </c>
      <c r="G57" s="145"/>
      <c r="H57" s="142"/>
      <c r="I57" s="139"/>
      <c r="K57" s="139"/>
      <c r="L57" s="142"/>
      <c r="M57" s="145"/>
      <c r="N57" s="28"/>
      <c r="O57" s="29" t="s">
        <v>54</v>
      </c>
      <c r="P57" s="30"/>
      <c r="Q57" s="145"/>
      <c r="R57" s="142"/>
      <c r="S57" s="139"/>
    </row>
    <row r="58" spans="1:19" ht="10.5" customHeight="1" x14ac:dyDescent="0.2">
      <c r="A58" s="140"/>
      <c r="B58" s="143"/>
      <c r="C58" s="146"/>
      <c r="D58" s="31">
        <v>9</v>
      </c>
      <c r="E58" s="32" t="s">
        <v>54</v>
      </c>
      <c r="F58" s="33">
        <v>11</v>
      </c>
      <c r="G58" s="146"/>
      <c r="H58" s="143"/>
      <c r="I58" s="140"/>
      <c r="K58" s="140"/>
      <c r="L58" s="143"/>
      <c r="M58" s="146"/>
      <c r="N58" s="31"/>
      <c r="O58" s="32" t="s">
        <v>54</v>
      </c>
      <c r="P58" s="33"/>
      <c r="Q58" s="146"/>
      <c r="R58" s="143"/>
      <c r="S58" s="140"/>
    </row>
    <row r="59" spans="1:19" ht="10.5" customHeight="1" x14ac:dyDescent="0.2">
      <c r="A59" s="138" t="s">
        <v>57</v>
      </c>
      <c r="B59" s="141" t="s">
        <v>100</v>
      </c>
      <c r="C59" s="144" t="str">
        <f>IF(D59="","",IF(D59&gt;F59,1,0)+IF(D60&gt;F60,1,0)+IF(D61&gt;F61,1,0)+IF(D62&gt;F62,1,0)+IF(D63&gt;F63,1,0))</f>
        <v/>
      </c>
      <c r="D59" s="25"/>
      <c r="E59" s="26" t="s">
        <v>54</v>
      </c>
      <c r="F59" s="27"/>
      <c r="G59" s="144" t="str">
        <f>IF(D59="","",IF(D59&lt;F59,1,0)+IF(D60&lt;F60,1,0)+IF(D61&lt;F61,1,0)+IF(D62&lt;F62,1,0)+IF(D63&lt;F63,1,0))</f>
        <v/>
      </c>
      <c r="H59" s="141" t="s">
        <v>104</v>
      </c>
      <c r="I59" s="138" t="s">
        <v>57</v>
      </c>
      <c r="K59" s="138" t="s">
        <v>57</v>
      </c>
      <c r="L59" s="141" t="s">
        <v>98</v>
      </c>
      <c r="M59" s="144" t="str">
        <f>IF(N59="","",IF(N59&gt;P59,1,0)+IF(N60&gt;P60,1,0)+IF(N61&gt;P61,1,0)+IF(N62&gt;P62,1,0)+IF(N63&gt;P63,1,0))</f>
        <v/>
      </c>
      <c r="N59" s="25"/>
      <c r="O59" s="26" t="s">
        <v>54</v>
      </c>
      <c r="P59" s="27"/>
      <c r="Q59" s="144" t="str">
        <f>IF(N59="","",IF(N59&lt;P59,1,0)+IF(N60&lt;P60,1,0)+IF(N61&lt;P61,1,0)+IF(N62&lt;P62,1,0)+IF(N63&lt;P63,1,0))</f>
        <v/>
      </c>
      <c r="R59" s="141" t="s">
        <v>101</v>
      </c>
      <c r="S59" s="138" t="s">
        <v>57</v>
      </c>
    </row>
    <row r="60" spans="1:19" ht="10.5" customHeight="1" x14ac:dyDescent="0.2">
      <c r="A60" s="139"/>
      <c r="B60" s="142"/>
      <c r="C60" s="145"/>
      <c r="D60" s="28"/>
      <c r="E60" s="29" t="s">
        <v>54</v>
      </c>
      <c r="F60" s="30"/>
      <c r="G60" s="145"/>
      <c r="H60" s="142"/>
      <c r="I60" s="139"/>
      <c r="K60" s="139"/>
      <c r="L60" s="142"/>
      <c r="M60" s="145"/>
      <c r="N60" s="28"/>
      <c r="O60" s="29" t="s">
        <v>54</v>
      </c>
      <c r="P60" s="30"/>
      <c r="Q60" s="145"/>
      <c r="R60" s="142"/>
      <c r="S60" s="139"/>
    </row>
    <row r="61" spans="1:19" ht="10.5" customHeight="1" x14ac:dyDescent="0.2">
      <c r="A61" s="139"/>
      <c r="B61" s="142"/>
      <c r="C61" s="145"/>
      <c r="D61" s="28"/>
      <c r="E61" s="29" t="s">
        <v>54</v>
      </c>
      <c r="F61" s="30"/>
      <c r="G61" s="145"/>
      <c r="H61" s="142"/>
      <c r="I61" s="139"/>
      <c r="K61" s="139"/>
      <c r="L61" s="142"/>
      <c r="M61" s="145"/>
      <c r="N61" s="28"/>
      <c r="O61" s="29" t="s">
        <v>54</v>
      </c>
      <c r="P61" s="30"/>
      <c r="Q61" s="145"/>
      <c r="R61" s="142"/>
      <c r="S61" s="139"/>
    </row>
    <row r="62" spans="1:19" ht="10.5" customHeight="1" x14ac:dyDescent="0.2">
      <c r="A62" s="139"/>
      <c r="B62" s="142"/>
      <c r="C62" s="145"/>
      <c r="D62" s="28"/>
      <c r="E62" s="29" t="s">
        <v>54</v>
      </c>
      <c r="F62" s="30"/>
      <c r="G62" s="145"/>
      <c r="H62" s="142"/>
      <c r="I62" s="139"/>
      <c r="K62" s="139"/>
      <c r="L62" s="142"/>
      <c r="M62" s="145"/>
      <c r="N62" s="28"/>
      <c r="O62" s="29" t="s">
        <v>54</v>
      </c>
      <c r="P62" s="30"/>
      <c r="Q62" s="145"/>
      <c r="R62" s="142"/>
      <c r="S62" s="139"/>
    </row>
    <row r="63" spans="1:19" ht="10.5" customHeight="1" x14ac:dyDescent="0.2">
      <c r="A63" s="140"/>
      <c r="B63" s="143"/>
      <c r="C63" s="146"/>
      <c r="D63" s="31"/>
      <c r="E63" s="32" t="s">
        <v>54</v>
      </c>
      <c r="F63" s="33"/>
      <c r="G63" s="146"/>
      <c r="H63" s="143"/>
      <c r="I63" s="140"/>
      <c r="K63" s="140"/>
      <c r="L63" s="143"/>
      <c r="M63" s="146"/>
      <c r="N63" s="31"/>
      <c r="O63" s="32" t="s">
        <v>54</v>
      </c>
      <c r="P63" s="33"/>
      <c r="Q63" s="146"/>
      <c r="R63" s="143"/>
      <c r="S63" s="140"/>
    </row>
    <row r="64" spans="1:19" ht="15" customHeight="1" x14ac:dyDescent="0.2"/>
    <row r="65" spans="1:19" ht="15" customHeight="1" x14ac:dyDescent="0.2">
      <c r="A65" s="136" t="s">
        <v>59</v>
      </c>
      <c r="B65" s="136"/>
      <c r="C65" s="136"/>
    </row>
    <row r="66" spans="1:19" ht="17.25" customHeight="1" x14ac:dyDescent="0.2">
      <c r="A66" s="137" t="s">
        <v>52</v>
      </c>
      <c r="B66" s="137"/>
      <c r="C66" s="137"/>
      <c r="D66" s="21"/>
      <c r="E66" s="21" t="s">
        <v>53</v>
      </c>
      <c r="F66" s="21"/>
      <c r="G66" s="137" t="s">
        <v>52</v>
      </c>
      <c r="H66" s="137"/>
      <c r="I66" s="137"/>
      <c r="K66" s="137" t="s">
        <v>52</v>
      </c>
      <c r="L66" s="137"/>
      <c r="M66" s="137"/>
      <c r="N66" s="21"/>
      <c r="O66" s="21" t="s">
        <v>53</v>
      </c>
      <c r="P66" s="21"/>
      <c r="Q66" s="137" t="s">
        <v>52</v>
      </c>
      <c r="R66" s="137"/>
      <c r="S66" s="137"/>
    </row>
    <row r="67" spans="1:19" ht="24" customHeight="1" x14ac:dyDescent="0.2">
      <c r="A67" s="147" t="s">
        <v>4</v>
      </c>
      <c r="B67" s="148"/>
      <c r="C67" s="149"/>
      <c r="D67" s="22">
        <f>IF(C68="","",IF(C68=3,1,0)+IF(C73=3,1,0)+IF(C78=3,1,0)+IF(C84=3,1,0)+IF(C89=3,1,0))</f>
        <v>0</v>
      </c>
      <c r="E67" s="23" t="s">
        <v>54</v>
      </c>
      <c r="F67" s="24">
        <f>IF(G68="","",IF(G68=3,1,0)+IF(G73=3,1,0)+IF(G78=3,1,0)+IF(G84=3,1,0)+IF(G89=3,1,0))</f>
        <v>3</v>
      </c>
      <c r="G67" s="147" t="s">
        <v>75</v>
      </c>
      <c r="H67" s="148"/>
      <c r="I67" s="149"/>
      <c r="K67" s="147" t="s">
        <v>77</v>
      </c>
      <c r="L67" s="148"/>
      <c r="M67" s="149"/>
      <c r="N67" s="22">
        <f>IF(M68="","",IF(M68=3,1,0)+IF(M73=3,1,0)+IF(M78=3,1,0)+IF(M84=3,1,0)+IF(M89=3,1,0))</f>
        <v>3</v>
      </c>
      <c r="O67" s="23" t="s">
        <v>54</v>
      </c>
      <c r="P67" s="24">
        <f>IF(Q68="","",IF(Q68=3,1,0)+IF(Q73=3,1,0)+IF(Q78=3,1,0)+IF(Q84=3,1,0)+IF(Q89=3,1,0))</f>
        <v>0</v>
      </c>
      <c r="Q67" s="147" t="s">
        <v>74</v>
      </c>
      <c r="R67" s="148"/>
      <c r="S67" s="149"/>
    </row>
    <row r="68" spans="1:19" ht="10.5" customHeight="1" x14ac:dyDescent="0.2">
      <c r="A68" s="138" t="s">
        <v>55</v>
      </c>
      <c r="B68" s="141" t="s">
        <v>108</v>
      </c>
      <c r="C68" s="144">
        <f>IF(D68="","",IF(D68&gt;F68,1,0)+IF(D69&gt;F69,1,0)+IF(D70&gt;F70,1,0)+IF(D71&gt;F71,1,0)+IF(D72&gt;F72,1,0))</f>
        <v>1</v>
      </c>
      <c r="D68" s="25">
        <v>11</v>
      </c>
      <c r="E68" s="26" t="s">
        <v>54</v>
      </c>
      <c r="F68" s="27">
        <v>6</v>
      </c>
      <c r="G68" s="144">
        <f>IF(D68="","",IF(D68&lt;F68,1,0)+IF(D69&lt;F69,1,0)+IF(D70&lt;F70,1,0)+IF(D71&lt;F71,1,0)+IF(D72&lt;F72,1,0))</f>
        <v>3</v>
      </c>
      <c r="H68" s="141" t="s">
        <v>98</v>
      </c>
      <c r="I68" s="138" t="s">
        <v>55</v>
      </c>
      <c r="K68" s="138" t="s">
        <v>55</v>
      </c>
      <c r="L68" s="141" t="s">
        <v>103</v>
      </c>
      <c r="M68" s="144">
        <f>IF(N68="","",IF(N68&gt;P68,1,0)+IF(N69&gt;P69,1,0)+IF(N70&gt;P70,1,0)+IF(N71&gt;P71,1,0)+IF(N72&gt;P72,1,0))</f>
        <v>3</v>
      </c>
      <c r="N68" s="25">
        <v>9</v>
      </c>
      <c r="O68" s="26" t="s">
        <v>54</v>
      </c>
      <c r="P68" s="27">
        <v>11</v>
      </c>
      <c r="Q68" s="144">
        <f>IF(N68="","",IF(N68&lt;P68,1,0)+IF(N69&lt;P69,1,0)+IF(N70&lt;P70,1,0)+IF(N71&lt;P71,1,0)+IF(N72&lt;P72,1,0))</f>
        <v>2</v>
      </c>
      <c r="R68" s="141" t="s">
        <v>92</v>
      </c>
      <c r="S68" s="138" t="s">
        <v>55</v>
      </c>
    </row>
    <row r="69" spans="1:19" ht="10.5" customHeight="1" x14ac:dyDescent="0.2">
      <c r="A69" s="139"/>
      <c r="B69" s="142"/>
      <c r="C69" s="145"/>
      <c r="D69" s="28">
        <v>5</v>
      </c>
      <c r="E69" s="29" t="s">
        <v>54</v>
      </c>
      <c r="F69" s="30">
        <v>11</v>
      </c>
      <c r="G69" s="145"/>
      <c r="H69" s="142"/>
      <c r="I69" s="139"/>
      <c r="K69" s="139"/>
      <c r="L69" s="142"/>
      <c r="M69" s="145"/>
      <c r="N69" s="28">
        <v>9</v>
      </c>
      <c r="O69" s="29" t="s">
        <v>54</v>
      </c>
      <c r="P69" s="30">
        <v>11</v>
      </c>
      <c r="Q69" s="145"/>
      <c r="R69" s="142"/>
      <c r="S69" s="139"/>
    </row>
    <row r="70" spans="1:19" ht="10.5" customHeight="1" x14ac:dyDescent="0.2">
      <c r="A70" s="139"/>
      <c r="B70" s="142"/>
      <c r="C70" s="145"/>
      <c r="D70" s="28">
        <v>6</v>
      </c>
      <c r="E70" s="29" t="s">
        <v>54</v>
      </c>
      <c r="F70" s="30">
        <v>11</v>
      </c>
      <c r="G70" s="145"/>
      <c r="H70" s="142"/>
      <c r="I70" s="139"/>
      <c r="K70" s="139"/>
      <c r="L70" s="142"/>
      <c r="M70" s="145"/>
      <c r="N70" s="28">
        <v>12</v>
      </c>
      <c r="O70" s="29" t="s">
        <v>54</v>
      </c>
      <c r="P70" s="30">
        <v>10</v>
      </c>
      <c r="Q70" s="145"/>
      <c r="R70" s="142"/>
      <c r="S70" s="139"/>
    </row>
    <row r="71" spans="1:19" ht="10.5" customHeight="1" x14ac:dyDescent="0.2">
      <c r="A71" s="139"/>
      <c r="B71" s="142"/>
      <c r="C71" s="145"/>
      <c r="D71" s="28">
        <v>9</v>
      </c>
      <c r="E71" s="29" t="s">
        <v>54</v>
      </c>
      <c r="F71" s="30">
        <v>11</v>
      </c>
      <c r="G71" s="145"/>
      <c r="H71" s="142"/>
      <c r="I71" s="139"/>
      <c r="K71" s="139"/>
      <c r="L71" s="142"/>
      <c r="M71" s="145"/>
      <c r="N71" s="28">
        <v>11</v>
      </c>
      <c r="O71" s="29" t="s">
        <v>54</v>
      </c>
      <c r="P71" s="30">
        <v>3</v>
      </c>
      <c r="Q71" s="145"/>
      <c r="R71" s="142"/>
      <c r="S71" s="139"/>
    </row>
    <row r="72" spans="1:19" ht="10.5" customHeight="1" x14ac:dyDescent="0.2">
      <c r="A72" s="140"/>
      <c r="B72" s="143"/>
      <c r="C72" s="146"/>
      <c r="D72" s="31"/>
      <c r="E72" s="32" t="s">
        <v>54</v>
      </c>
      <c r="F72" s="33"/>
      <c r="G72" s="146"/>
      <c r="H72" s="143"/>
      <c r="I72" s="140"/>
      <c r="K72" s="140"/>
      <c r="L72" s="143"/>
      <c r="M72" s="146"/>
      <c r="N72" s="31">
        <v>11</v>
      </c>
      <c r="O72" s="32" t="s">
        <v>54</v>
      </c>
      <c r="P72" s="33">
        <v>8</v>
      </c>
      <c r="Q72" s="146"/>
      <c r="R72" s="143"/>
      <c r="S72" s="140"/>
    </row>
    <row r="73" spans="1:19" ht="10.5" customHeight="1" x14ac:dyDescent="0.2">
      <c r="A73" s="138">
        <v>2</v>
      </c>
      <c r="B73" s="141" t="s">
        <v>107</v>
      </c>
      <c r="C73" s="144">
        <f>IF(D73="","",IF(D73&gt;F73,1,0)+IF(D74&gt;F74,1,0)+IF(D75&gt;F75,1,0)+IF(D76&gt;F76,1,0)+IF(D77&gt;F77,1,0))</f>
        <v>0</v>
      </c>
      <c r="D73" s="25">
        <v>6</v>
      </c>
      <c r="E73" s="26" t="s">
        <v>54</v>
      </c>
      <c r="F73" s="27">
        <v>11</v>
      </c>
      <c r="G73" s="144">
        <f>IF(D73="","",IF(D73&lt;F73,1,0)+IF(D74&lt;F74,1,0)+IF(D75&lt;F75,1,0)+IF(D76&lt;F76,1,0)+IF(D77&lt;F77,1,0))</f>
        <v>3</v>
      </c>
      <c r="H73" s="141" t="s">
        <v>97</v>
      </c>
      <c r="I73" s="138">
        <v>2</v>
      </c>
      <c r="K73" s="138">
        <v>2</v>
      </c>
      <c r="L73" s="141" t="s">
        <v>102</v>
      </c>
      <c r="M73" s="144">
        <f>IF(N73="","",IF(N73&gt;P73,1,0)+IF(N74&gt;P74,1,0)+IF(N75&gt;P75,1,0)+IF(N76&gt;P76,1,0)+IF(N77&gt;P77,1,0))</f>
        <v>3</v>
      </c>
      <c r="N73" s="25">
        <v>11</v>
      </c>
      <c r="O73" s="26" t="s">
        <v>54</v>
      </c>
      <c r="P73" s="27">
        <v>6</v>
      </c>
      <c r="Q73" s="144">
        <f>IF(N73="","",IF(N73&lt;P73,1,0)+IF(N74&lt;P74,1,0)+IF(N75&lt;P75,1,0)+IF(N76&lt;P76,1,0)+IF(N77&lt;P77,1,0))</f>
        <v>0</v>
      </c>
      <c r="R73" s="141" t="s">
        <v>28</v>
      </c>
      <c r="S73" s="138">
        <v>2</v>
      </c>
    </row>
    <row r="74" spans="1:19" ht="10.5" customHeight="1" x14ac:dyDescent="0.2">
      <c r="A74" s="139"/>
      <c r="B74" s="142"/>
      <c r="C74" s="145"/>
      <c r="D74" s="28">
        <v>4</v>
      </c>
      <c r="E74" s="29" t="s">
        <v>54</v>
      </c>
      <c r="F74" s="30">
        <v>11</v>
      </c>
      <c r="G74" s="145"/>
      <c r="H74" s="142"/>
      <c r="I74" s="139"/>
      <c r="K74" s="139"/>
      <c r="L74" s="142"/>
      <c r="M74" s="145"/>
      <c r="N74" s="28">
        <v>11</v>
      </c>
      <c r="O74" s="29" t="s">
        <v>54</v>
      </c>
      <c r="P74" s="30">
        <v>5</v>
      </c>
      <c r="Q74" s="145"/>
      <c r="R74" s="142"/>
      <c r="S74" s="139"/>
    </row>
    <row r="75" spans="1:19" ht="10.5" customHeight="1" x14ac:dyDescent="0.2">
      <c r="A75" s="139"/>
      <c r="B75" s="142"/>
      <c r="C75" s="145"/>
      <c r="D75" s="28">
        <v>5</v>
      </c>
      <c r="E75" s="29" t="s">
        <v>54</v>
      </c>
      <c r="F75" s="30">
        <v>11</v>
      </c>
      <c r="G75" s="145"/>
      <c r="H75" s="142"/>
      <c r="I75" s="139"/>
      <c r="K75" s="139"/>
      <c r="L75" s="142"/>
      <c r="M75" s="145"/>
      <c r="N75" s="28">
        <v>11</v>
      </c>
      <c r="O75" s="29" t="s">
        <v>54</v>
      </c>
      <c r="P75" s="30">
        <v>2</v>
      </c>
      <c r="Q75" s="145"/>
      <c r="R75" s="142"/>
      <c r="S75" s="139"/>
    </row>
    <row r="76" spans="1:19" ht="10.5" customHeight="1" x14ac:dyDescent="0.2">
      <c r="A76" s="139"/>
      <c r="B76" s="142"/>
      <c r="C76" s="145"/>
      <c r="D76" s="28"/>
      <c r="E76" s="29" t="s">
        <v>54</v>
      </c>
      <c r="F76" s="30"/>
      <c r="G76" s="145"/>
      <c r="H76" s="142"/>
      <c r="I76" s="139"/>
      <c r="K76" s="139"/>
      <c r="L76" s="142"/>
      <c r="M76" s="145"/>
      <c r="N76" s="28"/>
      <c r="O76" s="29" t="s">
        <v>54</v>
      </c>
      <c r="P76" s="30"/>
      <c r="Q76" s="145"/>
      <c r="R76" s="142"/>
      <c r="S76" s="139"/>
    </row>
    <row r="77" spans="1:19" ht="10.5" customHeight="1" x14ac:dyDescent="0.2">
      <c r="A77" s="140"/>
      <c r="B77" s="143"/>
      <c r="C77" s="146"/>
      <c r="D77" s="31"/>
      <c r="E77" s="32" t="s">
        <v>54</v>
      </c>
      <c r="F77" s="33"/>
      <c r="G77" s="146"/>
      <c r="H77" s="143"/>
      <c r="I77" s="140"/>
      <c r="K77" s="140"/>
      <c r="L77" s="143"/>
      <c r="M77" s="146"/>
      <c r="N77" s="31"/>
      <c r="O77" s="32" t="s">
        <v>54</v>
      </c>
      <c r="P77" s="33"/>
      <c r="Q77" s="146"/>
      <c r="R77" s="143"/>
      <c r="S77" s="140"/>
    </row>
    <row r="78" spans="1:19" ht="10.5" customHeight="1" x14ac:dyDescent="0.2">
      <c r="A78" s="138" t="s">
        <v>56</v>
      </c>
      <c r="B78" s="141" t="s">
        <v>107</v>
      </c>
      <c r="C78" s="144">
        <f>IF(D78="","",IF(D78&gt;F78,1,0)+IF(D79&gt;F79,1,0)+IF(D80&gt;F80,1,0)+IF(D82&gt;F82,1,0)+IF(D83&gt;F83,1,0))</f>
        <v>2</v>
      </c>
      <c r="D78" s="25">
        <v>11</v>
      </c>
      <c r="E78" s="26" t="s">
        <v>54</v>
      </c>
      <c r="F78" s="27">
        <v>7</v>
      </c>
      <c r="G78" s="144">
        <f>IF(D78="","",IF(D78&lt;F78,1,0)+IF(D79&lt;F79,1,0)+IF(D80&lt;F80,1,0)+IF(D82&lt;F82,1,0)+IF(D83&lt;F83,1,0))</f>
        <v>3</v>
      </c>
      <c r="H78" s="141" t="s">
        <v>98</v>
      </c>
      <c r="I78" s="138" t="s">
        <v>56</v>
      </c>
      <c r="K78" s="138" t="s">
        <v>56</v>
      </c>
      <c r="L78" s="141" t="s">
        <v>102</v>
      </c>
      <c r="M78" s="144">
        <f>IF(N78="","",IF(N78&gt;P78,1,0)+IF(N79&gt;P79,1,0)+IF(N80&gt;P80,1,0)+IF(N82&gt;P82,1,0)+IF(N83&gt;P83,1,0))</f>
        <v>3</v>
      </c>
      <c r="N78" s="25">
        <v>11</v>
      </c>
      <c r="O78" s="26" t="s">
        <v>54</v>
      </c>
      <c r="P78" s="27">
        <v>7</v>
      </c>
      <c r="Q78" s="144">
        <f>IF(N78="","",IF(N78&lt;P78,1,0)+IF(N79&lt;P79,1,0)+IF(N80&lt;P80,1,0)+IF(N82&lt;P82,1,0)+IF(N83&lt;P83,1,0))</f>
        <v>1</v>
      </c>
      <c r="R78" s="141" t="s">
        <v>92</v>
      </c>
      <c r="S78" s="138" t="s">
        <v>56</v>
      </c>
    </row>
    <row r="79" spans="1:19" ht="10.5" customHeight="1" x14ac:dyDescent="0.2">
      <c r="A79" s="139"/>
      <c r="B79" s="142"/>
      <c r="C79" s="145"/>
      <c r="D79" s="28">
        <v>5</v>
      </c>
      <c r="E79" s="29" t="s">
        <v>54</v>
      </c>
      <c r="F79" s="30">
        <v>11</v>
      </c>
      <c r="G79" s="145"/>
      <c r="H79" s="142"/>
      <c r="I79" s="139"/>
      <c r="K79" s="139"/>
      <c r="L79" s="142"/>
      <c r="M79" s="145"/>
      <c r="N79" s="28">
        <v>10</v>
      </c>
      <c r="O79" s="29" t="s">
        <v>54</v>
      </c>
      <c r="P79" s="30">
        <v>12</v>
      </c>
      <c r="Q79" s="145"/>
      <c r="R79" s="142"/>
      <c r="S79" s="139"/>
    </row>
    <row r="80" spans="1:19" ht="5.25" customHeight="1" x14ac:dyDescent="0.2">
      <c r="A80" s="139"/>
      <c r="B80" s="150"/>
      <c r="C80" s="145"/>
      <c r="D80" s="151">
        <v>6</v>
      </c>
      <c r="E80" s="152" t="s">
        <v>54</v>
      </c>
      <c r="F80" s="153">
        <v>11</v>
      </c>
      <c r="G80" s="145"/>
      <c r="H80" s="150"/>
      <c r="I80" s="139"/>
      <c r="K80" s="139"/>
      <c r="L80" s="150"/>
      <c r="M80" s="145"/>
      <c r="N80" s="151">
        <v>11</v>
      </c>
      <c r="O80" s="152" t="s">
        <v>54</v>
      </c>
      <c r="P80" s="153">
        <v>7</v>
      </c>
      <c r="Q80" s="145"/>
      <c r="R80" s="150"/>
      <c r="S80" s="139"/>
    </row>
    <row r="81" spans="1:19" ht="5.25" customHeight="1" x14ac:dyDescent="0.2">
      <c r="A81" s="139"/>
      <c r="B81" s="154" t="s">
        <v>100</v>
      </c>
      <c r="C81" s="145"/>
      <c r="D81" s="151"/>
      <c r="E81" s="152"/>
      <c r="F81" s="153"/>
      <c r="G81" s="145"/>
      <c r="H81" s="154" t="s">
        <v>99</v>
      </c>
      <c r="I81" s="139"/>
      <c r="K81" s="139"/>
      <c r="L81" s="154" t="s">
        <v>104</v>
      </c>
      <c r="M81" s="145"/>
      <c r="N81" s="151"/>
      <c r="O81" s="152"/>
      <c r="P81" s="153"/>
      <c r="Q81" s="145"/>
      <c r="R81" s="154" t="s">
        <v>101</v>
      </c>
      <c r="S81" s="139"/>
    </row>
    <row r="82" spans="1:19" ht="10.5" customHeight="1" x14ac:dyDescent="0.2">
      <c r="A82" s="139"/>
      <c r="B82" s="142"/>
      <c r="C82" s="145"/>
      <c r="D82" s="28">
        <v>11</v>
      </c>
      <c r="E82" s="29" t="s">
        <v>54</v>
      </c>
      <c r="F82" s="30">
        <v>8</v>
      </c>
      <c r="G82" s="145"/>
      <c r="H82" s="142"/>
      <c r="I82" s="139"/>
      <c r="K82" s="139"/>
      <c r="L82" s="142"/>
      <c r="M82" s="145"/>
      <c r="N82" s="28">
        <v>11</v>
      </c>
      <c r="O82" s="29" t="s">
        <v>54</v>
      </c>
      <c r="P82" s="30">
        <v>1</v>
      </c>
      <c r="Q82" s="145"/>
      <c r="R82" s="142"/>
      <c r="S82" s="139"/>
    </row>
    <row r="83" spans="1:19" ht="10.5" customHeight="1" x14ac:dyDescent="0.2">
      <c r="A83" s="140"/>
      <c r="B83" s="143"/>
      <c r="C83" s="146"/>
      <c r="D83" s="31">
        <v>6</v>
      </c>
      <c r="E83" s="32" t="s">
        <v>54</v>
      </c>
      <c r="F83" s="33">
        <v>11</v>
      </c>
      <c r="G83" s="146"/>
      <c r="H83" s="143"/>
      <c r="I83" s="140"/>
      <c r="K83" s="140"/>
      <c r="L83" s="143"/>
      <c r="M83" s="146"/>
      <c r="N83" s="31"/>
      <c r="O83" s="32" t="s">
        <v>54</v>
      </c>
      <c r="P83" s="33"/>
      <c r="Q83" s="146"/>
      <c r="R83" s="143"/>
      <c r="S83" s="140"/>
    </row>
    <row r="84" spans="1:19" ht="10.5" customHeight="1" x14ac:dyDescent="0.2">
      <c r="A84" s="138">
        <v>4</v>
      </c>
      <c r="B84" s="141" t="s">
        <v>100</v>
      </c>
      <c r="C84" s="144" t="str">
        <f>IF(D84="","",IF(D84&gt;F84,1,0)+IF(D85&gt;F85,1,0)+IF(D86&gt;F86,1,0)+IF(D87&gt;F87,1,0)+IF(D88&gt;F88,1,0))</f>
        <v/>
      </c>
      <c r="D84" s="25"/>
      <c r="E84" s="26" t="s">
        <v>54</v>
      </c>
      <c r="F84" s="27"/>
      <c r="G84" s="144" t="str">
        <f>IF(D84="","",IF(D84&lt;F84,1,0)+IF(D85&lt;F85,1,0)+IF(D86&lt;F86,1,0)+IF(D87&lt;F87,1,0)+IF(D88&lt;F88,1,0))</f>
        <v/>
      </c>
      <c r="H84" s="141" t="s">
        <v>109</v>
      </c>
      <c r="I84" s="138">
        <v>4</v>
      </c>
      <c r="K84" s="138">
        <v>4</v>
      </c>
      <c r="L84" s="141" t="s">
        <v>105</v>
      </c>
      <c r="M84" s="144" t="str">
        <f>IF(N84="","",IF(N84&gt;P84,1,0)+IF(N85&gt;P85,1,0)+IF(N86&gt;P86,1,0)+IF(N87&gt;P87,1,0)+IF(N88&gt;P88,1,0))</f>
        <v/>
      </c>
      <c r="N84" s="25"/>
      <c r="O84" s="26" t="s">
        <v>54</v>
      </c>
      <c r="P84" s="27"/>
      <c r="Q84" s="144" t="str">
        <f>IF(N84="","",IF(N84&lt;P84,1,0)+IF(N85&lt;P85,1,0)+IF(N86&lt;P86,1,0)+IF(N87&lt;P87,1,0)+IF(N88&lt;P88,1,0))</f>
        <v/>
      </c>
      <c r="R84" s="141" t="s">
        <v>100</v>
      </c>
      <c r="S84" s="138">
        <v>4</v>
      </c>
    </row>
    <row r="85" spans="1:19" ht="10.5" customHeight="1" x14ac:dyDescent="0.2">
      <c r="A85" s="139"/>
      <c r="B85" s="142"/>
      <c r="C85" s="145"/>
      <c r="D85" s="28"/>
      <c r="E85" s="29" t="s">
        <v>54</v>
      </c>
      <c r="F85" s="30"/>
      <c r="G85" s="145"/>
      <c r="H85" s="142"/>
      <c r="I85" s="139"/>
      <c r="K85" s="139"/>
      <c r="L85" s="142"/>
      <c r="M85" s="145"/>
      <c r="N85" s="28"/>
      <c r="O85" s="29" t="s">
        <v>54</v>
      </c>
      <c r="P85" s="30"/>
      <c r="Q85" s="145"/>
      <c r="R85" s="142"/>
      <c r="S85" s="139"/>
    </row>
    <row r="86" spans="1:19" ht="10.5" customHeight="1" x14ac:dyDescent="0.2">
      <c r="A86" s="139"/>
      <c r="B86" s="142"/>
      <c r="C86" s="145"/>
      <c r="D86" s="28"/>
      <c r="E86" s="29" t="s">
        <v>54</v>
      </c>
      <c r="F86" s="30"/>
      <c r="G86" s="145"/>
      <c r="H86" s="142"/>
      <c r="I86" s="139"/>
      <c r="K86" s="139"/>
      <c r="L86" s="142"/>
      <c r="M86" s="145"/>
      <c r="N86" s="28"/>
      <c r="O86" s="29" t="s">
        <v>54</v>
      </c>
      <c r="P86" s="30"/>
      <c r="Q86" s="145"/>
      <c r="R86" s="142"/>
      <c r="S86" s="139"/>
    </row>
    <row r="87" spans="1:19" ht="10.5" customHeight="1" x14ac:dyDescent="0.2">
      <c r="A87" s="139"/>
      <c r="B87" s="142"/>
      <c r="C87" s="145"/>
      <c r="D87" s="28"/>
      <c r="E87" s="29" t="s">
        <v>54</v>
      </c>
      <c r="F87" s="30"/>
      <c r="G87" s="145"/>
      <c r="H87" s="142"/>
      <c r="I87" s="139"/>
      <c r="K87" s="139"/>
      <c r="L87" s="142"/>
      <c r="M87" s="145"/>
      <c r="N87" s="28"/>
      <c r="O87" s="29" t="s">
        <v>54</v>
      </c>
      <c r="P87" s="30"/>
      <c r="Q87" s="145"/>
      <c r="R87" s="142"/>
      <c r="S87" s="139"/>
    </row>
    <row r="88" spans="1:19" ht="10.5" customHeight="1" x14ac:dyDescent="0.2">
      <c r="A88" s="140"/>
      <c r="B88" s="143"/>
      <c r="C88" s="146"/>
      <c r="D88" s="31"/>
      <c r="E88" s="32" t="s">
        <v>54</v>
      </c>
      <c r="F88" s="33"/>
      <c r="G88" s="146"/>
      <c r="H88" s="143"/>
      <c r="I88" s="140"/>
      <c r="K88" s="140"/>
      <c r="L88" s="143"/>
      <c r="M88" s="146"/>
      <c r="N88" s="31"/>
      <c r="O88" s="32" t="s">
        <v>54</v>
      </c>
      <c r="P88" s="33"/>
      <c r="Q88" s="146"/>
      <c r="R88" s="143"/>
      <c r="S88" s="140"/>
    </row>
    <row r="89" spans="1:19" ht="10.5" customHeight="1" x14ac:dyDescent="0.2">
      <c r="A89" s="138" t="s">
        <v>57</v>
      </c>
      <c r="B89" s="141" t="s">
        <v>106</v>
      </c>
      <c r="C89" s="144" t="str">
        <f>IF(D89="","",IF(D89&gt;F89,1,0)+IF(D90&gt;F90,1,0)+IF(D91&gt;F91,1,0)+IF(D92&gt;F92,1,0)+IF(D93&gt;F93,1,0))</f>
        <v/>
      </c>
      <c r="D89" s="25"/>
      <c r="E89" s="26" t="s">
        <v>54</v>
      </c>
      <c r="F89" s="27"/>
      <c r="G89" s="144" t="str">
        <f>IF(D89="","",IF(D89&lt;F89,1,0)+IF(D90&lt;F90,1,0)+IF(D91&lt;F91,1,0)+IF(D92&lt;F92,1,0)+IF(D93&lt;F93,1,0))</f>
        <v/>
      </c>
      <c r="H89" s="141" t="s">
        <v>99</v>
      </c>
      <c r="I89" s="138" t="s">
        <v>57</v>
      </c>
      <c r="K89" s="138" t="s">
        <v>57</v>
      </c>
      <c r="L89" s="141" t="s">
        <v>104</v>
      </c>
      <c r="M89" s="144" t="str">
        <f>IF(N89="","",IF(N89&gt;P89,1,0)+IF(N90&gt;P90,1,0)+IF(N91&gt;P91,1,0)+IF(N92&gt;P92,1,0)+IF(N93&gt;P93,1,0))</f>
        <v/>
      </c>
      <c r="N89" s="25"/>
      <c r="O89" s="26" t="s">
        <v>54</v>
      </c>
      <c r="P89" s="27"/>
      <c r="Q89" s="144" t="str">
        <f>IF(N89="","",IF(N89&lt;P89,1,0)+IF(N90&lt;P90,1,0)+IF(N91&lt;P91,1,0)+IF(N92&lt;P92,1,0)+IF(N93&lt;P93,1,0))</f>
        <v/>
      </c>
      <c r="R89" s="141" t="s">
        <v>101</v>
      </c>
      <c r="S89" s="138" t="s">
        <v>57</v>
      </c>
    </row>
    <row r="90" spans="1:19" ht="10.5" customHeight="1" x14ac:dyDescent="0.2">
      <c r="A90" s="139"/>
      <c r="B90" s="142"/>
      <c r="C90" s="145"/>
      <c r="D90" s="28"/>
      <c r="E90" s="29" t="s">
        <v>54</v>
      </c>
      <c r="F90" s="30"/>
      <c r="G90" s="145"/>
      <c r="H90" s="142"/>
      <c r="I90" s="139"/>
      <c r="K90" s="139"/>
      <c r="L90" s="142"/>
      <c r="M90" s="145"/>
      <c r="N90" s="28"/>
      <c r="O90" s="29" t="s">
        <v>54</v>
      </c>
      <c r="P90" s="30"/>
      <c r="Q90" s="145"/>
      <c r="R90" s="142"/>
      <c r="S90" s="139"/>
    </row>
    <row r="91" spans="1:19" ht="10.5" customHeight="1" x14ac:dyDescent="0.2">
      <c r="A91" s="139"/>
      <c r="B91" s="142"/>
      <c r="C91" s="145"/>
      <c r="D91" s="28"/>
      <c r="E91" s="29" t="s">
        <v>54</v>
      </c>
      <c r="F91" s="30"/>
      <c r="G91" s="145"/>
      <c r="H91" s="142"/>
      <c r="I91" s="139"/>
      <c r="K91" s="139"/>
      <c r="L91" s="142"/>
      <c r="M91" s="145"/>
      <c r="N91" s="28"/>
      <c r="O91" s="29" t="s">
        <v>54</v>
      </c>
      <c r="P91" s="30"/>
      <c r="Q91" s="145"/>
      <c r="R91" s="142"/>
      <c r="S91" s="139"/>
    </row>
    <row r="92" spans="1:19" ht="10.5" customHeight="1" x14ac:dyDescent="0.2">
      <c r="A92" s="139"/>
      <c r="B92" s="142"/>
      <c r="C92" s="145"/>
      <c r="D92" s="28"/>
      <c r="E92" s="29" t="s">
        <v>54</v>
      </c>
      <c r="F92" s="30"/>
      <c r="G92" s="145"/>
      <c r="H92" s="142"/>
      <c r="I92" s="139"/>
      <c r="K92" s="139"/>
      <c r="L92" s="142"/>
      <c r="M92" s="145"/>
      <c r="N92" s="28"/>
      <c r="O92" s="29" t="s">
        <v>54</v>
      </c>
      <c r="P92" s="30"/>
      <c r="Q92" s="145"/>
      <c r="R92" s="142"/>
      <c r="S92" s="139"/>
    </row>
    <row r="93" spans="1:19" ht="10.5" customHeight="1" x14ac:dyDescent="0.2">
      <c r="A93" s="140"/>
      <c r="B93" s="143"/>
      <c r="C93" s="146"/>
      <c r="D93" s="31"/>
      <c r="E93" s="32" t="s">
        <v>54</v>
      </c>
      <c r="F93" s="33"/>
      <c r="G93" s="146"/>
      <c r="H93" s="143"/>
      <c r="I93" s="140"/>
      <c r="K93" s="140"/>
      <c r="L93" s="143"/>
      <c r="M93" s="146"/>
      <c r="N93" s="31"/>
      <c r="O93" s="32" t="s">
        <v>54</v>
      </c>
      <c r="P93" s="33"/>
      <c r="Q93" s="146"/>
      <c r="R93" s="143"/>
      <c r="S93" s="140"/>
    </row>
    <row r="95" spans="1:19" ht="19.2" x14ac:dyDescent="0.2">
      <c r="B95" s="158" t="s">
        <v>111</v>
      </c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</row>
  </sheetData>
  <mergeCells count="240">
    <mergeCell ref="S89:S93"/>
    <mergeCell ref="B95:R95"/>
    <mergeCell ref="I89:I93"/>
    <mergeCell ref="K89:K93"/>
    <mergeCell ref="L89:L93"/>
    <mergeCell ref="M89:M93"/>
    <mergeCell ref="Q89:Q93"/>
    <mergeCell ref="R89:R93"/>
    <mergeCell ref="L84:L88"/>
    <mergeCell ref="M84:M88"/>
    <mergeCell ref="Q84:Q88"/>
    <mergeCell ref="R84:R88"/>
    <mergeCell ref="S84:S88"/>
    <mergeCell ref="A89:A93"/>
    <mergeCell ref="B89:B93"/>
    <mergeCell ref="C89:C93"/>
    <mergeCell ref="G89:G93"/>
    <mergeCell ref="H89:H93"/>
    <mergeCell ref="H81:H83"/>
    <mergeCell ref="L81:L83"/>
    <mergeCell ref="R81:R83"/>
    <mergeCell ref="A84:A88"/>
    <mergeCell ref="B84:B88"/>
    <mergeCell ref="C84:C88"/>
    <mergeCell ref="G84:G88"/>
    <mergeCell ref="H84:H88"/>
    <mergeCell ref="I84:I88"/>
    <mergeCell ref="K84:K88"/>
    <mergeCell ref="K78:K83"/>
    <mergeCell ref="L78:L80"/>
    <mergeCell ref="M78:M83"/>
    <mergeCell ref="Q78:Q83"/>
    <mergeCell ref="R78:R80"/>
    <mergeCell ref="S78:S83"/>
    <mergeCell ref="N80:N81"/>
    <mergeCell ref="O80:O81"/>
    <mergeCell ref="P80:P81"/>
    <mergeCell ref="A78:A83"/>
    <mergeCell ref="B78:B80"/>
    <mergeCell ref="C78:C83"/>
    <mergeCell ref="G78:G83"/>
    <mergeCell ref="H78:H80"/>
    <mergeCell ref="I78:I83"/>
    <mergeCell ref="D80:D81"/>
    <mergeCell ref="E80:E81"/>
    <mergeCell ref="F80:F81"/>
    <mergeCell ref="B81:B83"/>
    <mergeCell ref="K73:K77"/>
    <mergeCell ref="L73:L77"/>
    <mergeCell ref="M73:M77"/>
    <mergeCell ref="Q73:Q77"/>
    <mergeCell ref="R73:R77"/>
    <mergeCell ref="S73:S77"/>
    <mergeCell ref="A73:A77"/>
    <mergeCell ref="B73:B77"/>
    <mergeCell ref="C73:C77"/>
    <mergeCell ref="G73:G77"/>
    <mergeCell ref="H73:H77"/>
    <mergeCell ref="I73:I77"/>
    <mergeCell ref="K68:K72"/>
    <mergeCell ref="L68:L72"/>
    <mergeCell ref="M68:M72"/>
    <mergeCell ref="Q68:Q72"/>
    <mergeCell ref="R68:R72"/>
    <mergeCell ref="S68:S72"/>
    <mergeCell ref="A67:C67"/>
    <mergeCell ref="G67:I67"/>
    <mergeCell ref="K67:M67"/>
    <mergeCell ref="Q67:S67"/>
    <mergeCell ref="A68:A72"/>
    <mergeCell ref="B68:B72"/>
    <mergeCell ref="C68:C72"/>
    <mergeCell ref="G68:G72"/>
    <mergeCell ref="H68:H72"/>
    <mergeCell ref="I68:I72"/>
    <mergeCell ref="A65:C65"/>
    <mergeCell ref="A66:C66"/>
    <mergeCell ref="G66:I66"/>
    <mergeCell ref="K66:M66"/>
    <mergeCell ref="Q66:S66"/>
    <mergeCell ref="I59:I63"/>
    <mergeCell ref="K59:K63"/>
    <mergeCell ref="L59:L63"/>
    <mergeCell ref="M59:M63"/>
    <mergeCell ref="Q59:Q63"/>
    <mergeCell ref="R59:R63"/>
    <mergeCell ref="Q54:Q58"/>
    <mergeCell ref="R54:R58"/>
    <mergeCell ref="S54:S58"/>
    <mergeCell ref="A59:A63"/>
    <mergeCell ref="B59:B63"/>
    <mergeCell ref="C59:C63"/>
    <mergeCell ref="G59:G63"/>
    <mergeCell ref="H59:H63"/>
    <mergeCell ref="S59:S63"/>
    <mergeCell ref="A54:A58"/>
    <mergeCell ref="B54:B58"/>
    <mergeCell ref="C54:C58"/>
    <mergeCell ref="G54:G58"/>
    <mergeCell ref="H54:H58"/>
    <mergeCell ref="I54:I58"/>
    <mergeCell ref="K54:K58"/>
    <mergeCell ref="K48:K53"/>
    <mergeCell ref="L48:L50"/>
    <mergeCell ref="L54:L58"/>
    <mergeCell ref="S48:S53"/>
    <mergeCell ref="N50:N51"/>
    <mergeCell ref="O50:O51"/>
    <mergeCell ref="P50:P51"/>
    <mergeCell ref="A48:A53"/>
    <mergeCell ref="B48:B50"/>
    <mergeCell ref="C48:C53"/>
    <mergeCell ref="G48:G53"/>
    <mergeCell ref="H48:H50"/>
    <mergeCell ref="I48:I53"/>
    <mergeCell ref="D50:D51"/>
    <mergeCell ref="E50:E51"/>
    <mergeCell ref="F50:F51"/>
    <mergeCell ref="B51:B53"/>
    <mergeCell ref="H51:H53"/>
    <mergeCell ref="L51:L53"/>
    <mergeCell ref="R51:R53"/>
    <mergeCell ref="M48:M53"/>
    <mergeCell ref="Q48:Q53"/>
    <mergeCell ref="R48:R50"/>
    <mergeCell ref="M54:M58"/>
    <mergeCell ref="K43:K47"/>
    <mergeCell ref="L43:L47"/>
    <mergeCell ref="M43:M47"/>
    <mergeCell ref="Q43:Q47"/>
    <mergeCell ref="R43:R47"/>
    <mergeCell ref="S43:S47"/>
    <mergeCell ref="A43:A47"/>
    <mergeCell ref="B43:B47"/>
    <mergeCell ref="C43:C47"/>
    <mergeCell ref="G43:G47"/>
    <mergeCell ref="H43:H47"/>
    <mergeCell ref="I43:I47"/>
    <mergeCell ref="K38:K42"/>
    <mergeCell ref="L38:L42"/>
    <mergeCell ref="M38:M42"/>
    <mergeCell ref="Q38:Q42"/>
    <mergeCell ref="R38:R42"/>
    <mergeCell ref="S38:S42"/>
    <mergeCell ref="A37:C37"/>
    <mergeCell ref="G37:I37"/>
    <mergeCell ref="K37:M37"/>
    <mergeCell ref="Q37:S37"/>
    <mergeCell ref="A38:A42"/>
    <mergeCell ref="B38:B42"/>
    <mergeCell ref="C38:C42"/>
    <mergeCell ref="G38:G42"/>
    <mergeCell ref="H38:H42"/>
    <mergeCell ref="I38:I42"/>
    <mergeCell ref="A35:C35"/>
    <mergeCell ref="A36:C36"/>
    <mergeCell ref="G36:I36"/>
    <mergeCell ref="K36:M36"/>
    <mergeCell ref="Q36:S36"/>
    <mergeCell ref="I29:I33"/>
    <mergeCell ref="K29:K33"/>
    <mergeCell ref="L29:L33"/>
    <mergeCell ref="M29:M33"/>
    <mergeCell ref="Q29:Q33"/>
    <mergeCell ref="R29:R33"/>
    <mergeCell ref="Q24:Q28"/>
    <mergeCell ref="R24:R28"/>
    <mergeCell ref="S24:S28"/>
    <mergeCell ref="A29:A33"/>
    <mergeCell ref="B29:B33"/>
    <mergeCell ref="C29:C33"/>
    <mergeCell ref="G29:G33"/>
    <mergeCell ref="H29:H33"/>
    <mergeCell ref="S29:S33"/>
    <mergeCell ref="A24:A28"/>
    <mergeCell ref="B24:B28"/>
    <mergeCell ref="C24:C28"/>
    <mergeCell ref="G24:G28"/>
    <mergeCell ref="H24:H28"/>
    <mergeCell ref="I24:I28"/>
    <mergeCell ref="K24:K28"/>
    <mergeCell ref="K18:K23"/>
    <mergeCell ref="L18:L20"/>
    <mergeCell ref="L24:L28"/>
    <mergeCell ref="S18:S23"/>
    <mergeCell ref="N20:N21"/>
    <mergeCell ref="O20:O21"/>
    <mergeCell ref="P20:P21"/>
    <mergeCell ref="A18:A23"/>
    <mergeCell ref="B18:B20"/>
    <mergeCell ref="C18:C23"/>
    <mergeCell ref="G18:G23"/>
    <mergeCell ref="H18:H20"/>
    <mergeCell ref="I18:I23"/>
    <mergeCell ref="D20:D21"/>
    <mergeCell ref="E20:E21"/>
    <mergeCell ref="F20:F21"/>
    <mergeCell ref="B21:B23"/>
    <mergeCell ref="H21:H23"/>
    <mergeCell ref="L21:L23"/>
    <mergeCell ref="R21:R23"/>
    <mergeCell ref="M18:M23"/>
    <mergeCell ref="Q18:Q23"/>
    <mergeCell ref="R18:R20"/>
    <mergeCell ref="M24:M28"/>
    <mergeCell ref="K13:K17"/>
    <mergeCell ref="L13:L17"/>
    <mergeCell ref="M13:M17"/>
    <mergeCell ref="Q13:Q17"/>
    <mergeCell ref="R13:R17"/>
    <mergeCell ref="S13:S17"/>
    <mergeCell ref="A13:A17"/>
    <mergeCell ref="B13:B17"/>
    <mergeCell ref="C13:C17"/>
    <mergeCell ref="G13:G17"/>
    <mergeCell ref="H13:H17"/>
    <mergeCell ref="I13:I17"/>
    <mergeCell ref="A1:S1"/>
    <mergeCell ref="G3:M3"/>
    <mergeCell ref="A5:C5"/>
    <mergeCell ref="A6:C6"/>
    <mergeCell ref="G6:I6"/>
    <mergeCell ref="K6:M6"/>
    <mergeCell ref="Q6:S6"/>
    <mergeCell ref="K8:K12"/>
    <mergeCell ref="L8:L12"/>
    <mergeCell ref="M8:M12"/>
    <mergeCell ref="Q8:Q12"/>
    <mergeCell ref="R8:R12"/>
    <mergeCell ref="S8:S12"/>
    <mergeCell ref="A7:C7"/>
    <mergeCell ref="G7:I7"/>
    <mergeCell ref="K7:M7"/>
    <mergeCell ref="Q7:S7"/>
    <mergeCell ref="A8:A12"/>
    <mergeCell ref="B8:B12"/>
    <mergeCell ref="C8:C12"/>
    <mergeCell ref="G8:G12"/>
    <mergeCell ref="H8:H12"/>
    <mergeCell ref="I8:I12"/>
  </mergeCells>
  <phoneticPr fontId="1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9DF28-0E0E-49F8-9E7C-2D9DF21B991A}">
  <sheetPr>
    <pageSetUpPr fitToPage="1"/>
  </sheetPr>
  <dimension ref="B1:BU66"/>
  <sheetViews>
    <sheetView tabSelected="1" zoomScaleNormal="100" zoomScaleSheetLayoutView="85" workbookViewId="0">
      <selection activeCell="N10" sqref="N10"/>
    </sheetView>
  </sheetViews>
  <sheetFormatPr defaultColWidth="9" defaultRowHeight="13.8" x14ac:dyDescent="0.2"/>
  <cols>
    <col min="1" max="1" width="2.6640625" style="159" customWidth="1"/>
    <col min="2" max="2" width="4.21875" style="160" customWidth="1"/>
    <col min="3" max="3" width="0" style="159" hidden="1" customWidth="1"/>
    <col min="4" max="4" width="14.6640625" style="163" customWidth="1"/>
    <col min="5" max="5" width="1.6640625" style="161" customWidth="1"/>
    <col min="6" max="6" width="6.6640625" style="162" customWidth="1"/>
    <col min="7" max="7" width="1.6640625" style="161" customWidth="1"/>
    <col min="8" max="30" width="2" style="159" customWidth="1"/>
    <col min="31" max="31" width="0" style="159" hidden="1" customWidth="1"/>
    <col min="32" max="32" width="14.6640625" style="163" customWidth="1"/>
    <col min="33" max="33" width="1.6640625" style="161" customWidth="1"/>
    <col min="34" max="34" width="6.6640625" style="162" customWidth="1"/>
    <col min="35" max="35" width="1.6640625" style="161" customWidth="1"/>
    <col min="36" max="36" width="4.21875" style="160" customWidth="1"/>
    <col min="37" max="38" width="2.6640625" style="159" customWidth="1"/>
    <col min="39" max="39" width="4.21875" style="160" customWidth="1"/>
    <col min="40" max="40" width="0" style="159" hidden="1" customWidth="1"/>
    <col min="41" max="41" width="14.6640625" style="163" customWidth="1"/>
    <col min="42" max="42" width="1.6640625" style="161" customWidth="1"/>
    <col min="43" max="43" width="6.6640625" style="162" customWidth="1"/>
    <col min="44" max="44" width="1.6640625" style="161" customWidth="1"/>
    <col min="45" max="67" width="2" style="159" customWidth="1"/>
    <col min="68" max="68" width="0" style="159" hidden="1" customWidth="1"/>
    <col min="69" max="69" width="14.6640625" style="163" customWidth="1"/>
    <col min="70" max="70" width="1.6640625" style="161" customWidth="1"/>
    <col min="71" max="71" width="6.6640625" style="162" customWidth="1"/>
    <col min="72" max="72" width="1.6640625" style="161" customWidth="1"/>
    <col min="73" max="73" width="4.21875" style="160" customWidth="1"/>
    <col min="74" max="74" width="2.6640625" style="159" customWidth="1"/>
    <col min="75" max="16384" width="9" style="159"/>
  </cols>
  <sheetData>
    <row r="1" spans="2:73" ht="30" customHeight="1" x14ac:dyDescent="0.2">
      <c r="D1" s="227" t="s">
        <v>269</v>
      </c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</row>
    <row r="3" spans="2:73" ht="25.05" customHeight="1" x14ac:dyDescent="0.2">
      <c r="AE3" s="226" t="s">
        <v>268</v>
      </c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BM3" s="225" t="s">
        <v>267</v>
      </c>
      <c r="BN3" s="224"/>
      <c r="BO3" s="224"/>
      <c r="BP3" s="224"/>
      <c r="BQ3" s="224"/>
      <c r="BR3" s="224"/>
      <c r="BS3" s="224"/>
      <c r="BT3" s="224"/>
      <c r="BU3" s="224"/>
    </row>
    <row r="4" spans="2:73" x14ac:dyDescent="0.2">
      <c r="BM4" s="225" t="s">
        <v>266</v>
      </c>
      <c r="BN4" s="224"/>
      <c r="BO4" s="224"/>
      <c r="BP4" s="224"/>
      <c r="BQ4" s="224"/>
      <c r="BR4" s="224"/>
      <c r="BS4" s="224"/>
      <c r="BT4" s="224"/>
      <c r="BU4" s="224"/>
    </row>
    <row r="6" spans="2:73" ht="13.95" customHeight="1" thickBot="1" x14ac:dyDescent="0.25">
      <c r="B6" s="176">
        <v>1</v>
      </c>
      <c r="D6" s="175" t="s">
        <v>265</v>
      </c>
      <c r="E6" s="173" t="s">
        <v>114</v>
      </c>
      <c r="F6" s="174" t="s">
        <v>116</v>
      </c>
      <c r="G6" s="173" t="s">
        <v>112</v>
      </c>
      <c r="H6" s="178"/>
      <c r="I6" s="178"/>
      <c r="J6" s="172"/>
      <c r="K6" s="172"/>
      <c r="L6" s="172"/>
      <c r="M6" s="172"/>
      <c r="Q6" s="219"/>
      <c r="R6" s="221" t="s">
        <v>264</v>
      </c>
      <c r="S6" s="220"/>
      <c r="T6" s="220"/>
      <c r="U6" s="219"/>
      <c r="Y6" s="172"/>
      <c r="Z6" s="172"/>
      <c r="AA6" s="172"/>
      <c r="AB6" s="172"/>
      <c r="AC6" s="178"/>
      <c r="AD6" s="178"/>
      <c r="AF6" s="175" t="s">
        <v>263</v>
      </c>
      <c r="AG6" s="173" t="s">
        <v>114</v>
      </c>
      <c r="AH6" s="174" t="s">
        <v>113</v>
      </c>
      <c r="AI6" s="173" t="s">
        <v>112</v>
      </c>
      <c r="AJ6" s="176">
        <v>30</v>
      </c>
      <c r="AM6" s="176">
        <v>58</v>
      </c>
      <c r="AO6" s="175" t="s">
        <v>262</v>
      </c>
      <c r="AP6" s="173" t="s">
        <v>114</v>
      </c>
      <c r="AQ6" s="174" t="s">
        <v>116</v>
      </c>
      <c r="AR6" s="173" t="s">
        <v>112</v>
      </c>
      <c r="AS6" s="178"/>
      <c r="AT6" s="178"/>
      <c r="AU6" s="172"/>
      <c r="AV6" s="172"/>
      <c r="AW6" s="172"/>
      <c r="AX6" s="172"/>
      <c r="BJ6" s="172"/>
      <c r="BK6" s="172"/>
      <c r="BL6" s="172"/>
      <c r="BM6" s="172"/>
      <c r="BN6" s="178"/>
      <c r="BO6" s="178"/>
      <c r="BQ6" s="175" t="s">
        <v>261</v>
      </c>
      <c r="BR6" s="173" t="s">
        <v>114</v>
      </c>
      <c r="BS6" s="174" t="s">
        <v>147</v>
      </c>
      <c r="BT6" s="173" t="s">
        <v>112</v>
      </c>
      <c r="BU6" s="176">
        <v>86</v>
      </c>
    </row>
    <row r="7" spans="2:73" ht="13.95" customHeight="1" thickTop="1" thickBot="1" x14ac:dyDescent="0.25">
      <c r="B7" s="176"/>
      <c r="D7" s="175"/>
      <c r="E7" s="173"/>
      <c r="F7" s="174"/>
      <c r="G7" s="173"/>
      <c r="H7" s="172"/>
      <c r="I7" s="172"/>
      <c r="J7" s="190"/>
      <c r="K7" s="172"/>
      <c r="L7" s="172"/>
      <c r="M7" s="172"/>
      <c r="Q7" s="219"/>
      <c r="R7" s="220"/>
      <c r="S7" s="220"/>
      <c r="T7" s="220"/>
      <c r="U7" s="219"/>
      <c r="Y7" s="172"/>
      <c r="Z7" s="172"/>
      <c r="AA7" s="172"/>
      <c r="AB7" s="201"/>
      <c r="AC7" s="172"/>
      <c r="AD7" s="172"/>
      <c r="AF7" s="175"/>
      <c r="AG7" s="173"/>
      <c r="AH7" s="174"/>
      <c r="AI7" s="173"/>
      <c r="AJ7" s="176"/>
      <c r="AM7" s="176"/>
      <c r="AO7" s="175"/>
      <c r="AP7" s="173"/>
      <c r="AQ7" s="174"/>
      <c r="AR7" s="173"/>
      <c r="AS7" s="172"/>
      <c r="AT7" s="172"/>
      <c r="AU7" s="190"/>
      <c r="AV7" s="172"/>
      <c r="AW7" s="172"/>
      <c r="AX7" s="172"/>
      <c r="BJ7" s="172"/>
      <c r="BK7" s="172"/>
      <c r="BL7" s="172"/>
      <c r="BM7" s="201"/>
      <c r="BN7" s="172"/>
      <c r="BO7" s="172"/>
      <c r="BQ7" s="175"/>
      <c r="BR7" s="173"/>
      <c r="BS7" s="174"/>
      <c r="BT7" s="173"/>
      <c r="BU7" s="176"/>
    </row>
    <row r="8" spans="2:73" ht="13.95" customHeight="1" thickTop="1" thickBot="1" x14ac:dyDescent="0.25">
      <c r="B8" s="176">
        <v>2</v>
      </c>
      <c r="D8" s="175" t="s">
        <v>260</v>
      </c>
      <c r="E8" s="173" t="s">
        <v>114</v>
      </c>
      <c r="F8" s="174" t="s">
        <v>143</v>
      </c>
      <c r="G8" s="173" t="s">
        <v>112</v>
      </c>
      <c r="H8" s="172"/>
      <c r="I8" s="192"/>
      <c r="J8" s="184"/>
      <c r="K8" s="177"/>
      <c r="L8" s="172"/>
      <c r="M8" s="172"/>
      <c r="Q8" s="219"/>
      <c r="R8" s="220"/>
      <c r="S8" s="220"/>
      <c r="T8" s="220"/>
      <c r="U8" s="219"/>
      <c r="Y8" s="172"/>
      <c r="Z8" s="172"/>
      <c r="AA8" s="182"/>
      <c r="AB8" s="192"/>
      <c r="AC8" s="184"/>
      <c r="AD8" s="213"/>
      <c r="AF8" s="175" t="s">
        <v>259</v>
      </c>
      <c r="AG8" s="173" t="s">
        <v>114</v>
      </c>
      <c r="AH8" s="174" t="s">
        <v>198</v>
      </c>
      <c r="AI8" s="173" t="s">
        <v>112</v>
      </c>
      <c r="AJ8" s="176">
        <v>31</v>
      </c>
      <c r="AM8" s="176">
        <v>59</v>
      </c>
      <c r="AO8" s="175" t="s">
        <v>258</v>
      </c>
      <c r="AP8" s="173" t="s">
        <v>114</v>
      </c>
      <c r="AQ8" s="174" t="s">
        <v>118</v>
      </c>
      <c r="AR8" s="173" t="s">
        <v>112</v>
      </c>
      <c r="AS8" s="172"/>
      <c r="AT8" s="192"/>
      <c r="AU8" s="184"/>
      <c r="AV8" s="177"/>
      <c r="AW8" s="172"/>
      <c r="AX8" s="172"/>
      <c r="BJ8" s="172"/>
      <c r="BK8" s="172"/>
      <c r="BL8" s="182"/>
      <c r="BM8" s="192"/>
      <c r="BN8" s="184"/>
      <c r="BO8" s="178"/>
      <c r="BQ8" s="175" t="s">
        <v>257</v>
      </c>
      <c r="BR8" s="173" t="s">
        <v>114</v>
      </c>
      <c r="BS8" s="174" t="s">
        <v>181</v>
      </c>
      <c r="BT8" s="173" t="s">
        <v>112</v>
      </c>
      <c r="BU8" s="176">
        <v>87</v>
      </c>
    </row>
    <row r="9" spans="2:73" ht="13.95" customHeight="1" thickTop="1" thickBot="1" x14ac:dyDescent="0.25">
      <c r="B9" s="176"/>
      <c r="D9" s="175"/>
      <c r="E9" s="173"/>
      <c r="F9" s="174"/>
      <c r="G9" s="173"/>
      <c r="H9" s="187"/>
      <c r="I9" s="185"/>
      <c r="J9" s="172"/>
      <c r="K9" s="177"/>
      <c r="L9" s="172"/>
      <c r="M9" s="172"/>
      <c r="Q9" s="219"/>
      <c r="R9" s="220"/>
      <c r="S9" s="220"/>
      <c r="T9" s="220"/>
      <c r="U9" s="219"/>
      <c r="Y9" s="172"/>
      <c r="Z9" s="172"/>
      <c r="AA9" s="182"/>
      <c r="AB9" s="172"/>
      <c r="AC9" s="185"/>
      <c r="AD9" s="187"/>
      <c r="AF9" s="175"/>
      <c r="AG9" s="173"/>
      <c r="AH9" s="174"/>
      <c r="AI9" s="173"/>
      <c r="AJ9" s="176"/>
      <c r="AM9" s="176"/>
      <c r="AO9" s="175"/>
      <c r="AP9" s="173"/>
      <c r="AQ9" s="174"/>
      <c r="AR9" s="173"/>
      <c r="AS9" s="187"/>
      <c r="AT9" s="185"/>
      <c r="AU9" s="172"/>
      <c r="AV9" s="177"/>
      <c r="AW9" s="172"/>
      <c r="AX9" s="172"/>
      <c r="BJ9" s="172"/>
      <c r="BK9" s="172"/>
      <c r="BL9" s="182"/>
      <c r="BM9" s="172"/>
      <c r="BN9" s="210"/>
      <c r="BO9" s="172"/>
      <c r="BQ9" s="175"/>
      <c r="BR9" s="173"/>
      <c r="BS9" s="174"/>
      <c r="BT9" s="173"/>
      <c r="BU9" s="176"/>
    </row>
    <row r="10" spans="2:73" ht="13.95" customHeight="1" thickTop="1" thickBot="1" x14ac:dyDescent="0.25">
      <c r="B10" s="176">
        <v>3</v>
      </c>
      <c r="D10" s="175" t="s">
        <v>256</v>
      </c>
      <c r="E10" s="173" t="s">
        <v>114</v>
      </c>
      <c r="F10" s="174" t="s">
        <v>170</v>
      </c>
      <c r="G10" s="173" t="s">
        <v>112</v>
      </c>
      <c r="H10" s="178"/>
      <c r="I10" s="209"/>
      <c r="J10" s="172"/>
      <c r="K10" s="177"/>
      <c r="L10" s="172"/>
      <c r="M10" s="172"/>
      <c r="Q10" s="223" t="s">
        <v>255</v>
      </c>
      <c r="R10" s="222"/>
      <c r="S10" s="223" t="s">
        <v>254</v>
      </c>
      <c r="T10" s="223" t="s">
        <v>253</v>
      </c>
      <c r="U10" s="222"/>
      <c r="Y10" s="172"/>
      <c r="Z10" s="172"/>
      <c r="AA10" s="182"/>
      <c r="AB10" s="172"/>
      <c r="AC10" s="183"/>
      <c r="AD10" s="178"/>
      <c r="AF10" s="175" t="s">
        <v>252</v>
      </c>
      <c r="AG10" s="173" t="s">
        <v>114</v>
      </c>
      <c r="AH10" s="174" t="s">
        <v>147</v>
      </c>
      <c r="AI10" s="173" t="s">
        <v>112</v>
      </c>
      <c r="AJ10" s="176">
        <v>32</v>
      </c>
      <c r="AM10" s="176">
        <v>60</v>
      </c>
      <c r="AO10" s="175" t="s">
        <v>251</v>
      </c>
      <c r="AP10" s="173" t="s">
        <v>114</v>
      </c>
      <c r="AQ10" s="174" t="s">
        <v>140</v>
      </c>
      <c r="AR10" s="173" t="s">
        <v>112</v>
      </c>
      <c r="AS10" s="178"/>
      <c r="AT10" s="209"/>
      <c r="AU10" s="172"/>
      <c r="AV10" s="177"/>
      <c r="AW10" s="172"/>
      <c r="AX10" s="172"/>
      <c r="BJ10" s="172"/>
      <c r="BK10" s="172"/>
      <c r="BL10" s="182"/>
      <c r="BM10" s="172"/>
      <c r="BN10" s="192"/>
      <c r="BO10" s="191"/>
      <c r="BQ10" s="175" t="s">
        <v>250</v>
      </c>
      <c r="BR10" s="173" t="s">
        <v>114</v>
      </c>
      <c r="BS10" s="174" t="s">
        <v>160</v>
      </c>
      <c r="BT10" s="173" t="s">
        <v>112</v>
      </c>
      <c r="BU10" s="176">
        <v>88</v>
      </c>
    </row>
    <row r="11" spans="2:73" ht="13.95" customHeight="1" thickTop="1" thickBot="1" x14ac:dyDescent="0.25">
      <c r="B11" s="176"/>
      <c r="D11" s="175"/>
      <c r="E11" s="173"/>
      <c r="F11" s="174"/>
      <c r="G11" s="173"/>
      <c r="H11" s="172"/>
      <c r="I11" s="172"/>
      <c r="J11" s="172"/>
      <c r="K11" s="190"/>
      <c r="L11" s="172"/>
      <c r="M11" s="172"/>
      <c r="Q11" s="222"/>
      <c r="R11" s="222"/>
      <c r="S11" s="222"/>
      <c r="T11" s="222"/>
      <c r="U11" s="222"/>
      <c r="Y11" s="172"/>
      <c r="Z11" s="172"/>
      <c r="AA11" s="201"/>
      <c r="AB11" s="172"/>
      <c r="AC11" s="172"/>
      <c r="AD11" s="172"/>
      <c r="AF11" s="175"/>
      <c r="AG11" s="173"/>
      <c r="AH11" s="174"/>
      <c r="AI11" s="173"/>
      <c r="AJ11" s="176"/>
      <c r="AM11" s="176"/>
      <c r="AO11" s="175"/>
      <c r="AP11" s="173"/>
      <c r="AQ11" s="174"/>
      <c r="AR11" s="173"/>
      <c r="AS11" s="172"/>
      <c r="AT11" s="172"/>
      <c r="AU11" s="172"/>
      <c r="AV11" s="190"/>
      <c r="AW11" s="172"/>
      <c r="AX11" s="172"/>
      <c r="BJ11" s="172"/>
      <c r="BK11" s="172"/>
      <c r="BL11" s="201"/>
      <c r="BM11" s="172"/>
      <c r="BN11" s="172"/>
      <c r="BO11" s="187"/>
      <c r="BQ11" s="175"/>
      <c r="BR11" s="173"/>
      <c r="BS11" s="174"/>
      <c r="BT11" s="173"/>
      <c r="BU11" s="176"/>
    </row>
    <row r="12" spans="2:73" ht="13.95" customHeight="1" thickTop="1" thickBot="1" x14ac:dyDescent="0.25">
      <c r="B12" s="176">
        <v>4</v>
      </c>
      <c r="D12" s="175" t="s">
        <v>249</v>
      </c>
      <c r="E12" s="173" t="s">
        <v>114</v>
      </c>
      <c r="F12" s="174" t="s">
        <v>189</v>
      </c>
      <c r="G12" s="173" t="s">
        <v>112</v>
      </c>
      <c r="H12" s="178"/>
      <c r="I12" s="172"/>
      <c r="J12" s="192"/>
      <c r="K12" s="184"/>
      <c r="L12" s="177"/>
      <c r="M12" s="172"/>
      <c r="Q12" s="222"/>
      <c r="R12" s="222"/>
      <c r="S12" s="222"/>
      <c r="T12" s="222"/>
      <c r="U12" s="222"/>
      <c r="Y12" s="172"/>
      <c r="Z12" s="182"/>
      <c r="AA12" s="192"/>
      <c r="AB12" s="184"/>
      <c r="AC12" s="172"/>
      <c r="AD12" s="178"/>
      <c r="AF12" s="175" t="s">
        <v>248</v>
      </c>
      <c r="AG12" s="173" t="s">
        <v>114</v>
      </c>
      <c r="AH12" s="174" t="s">
        <v>128</v>
      </c>
      <c r="AI12" s="173" t="s">
        <v>112</v>
      </c>
      <c r="AJ12" s="176">
        <v>33</v>
      </c>
      <c r="AM12" s="176">
        <v>61</v>
      </c>
      <c r="AO12" s="175" t="s">
        <v>247</v>
      </c>
      <c r="AP12" s="173" t="s">
        <v>114</v>
      </c>
      <c r="AQ12" s="174" t="s">
        <v>123</v>
      </c>
      <c r="AR12" s="173" t="s">
        <v>112</v>
      </c>
      <c r="AS12" s="178"/>
      <c r="AT12" s="172"/>
      <c r="AU12" s="192"/>
      <c r="AV12" s="184"/>
      <c r="AW12" s="177"/>
      <c r="AX12" s="172"/>
      <c r="BJ12" s="172"/>
      <c r="BK12" s="182"/>
      <c r="BL12" s="192"/>
      <c r="BM12" s="184"/>
      <c r="BN12" s="172"/>
      <c r="BO12" s="213"/>
      <c r="BQ12" s="175" t="s">
        <v>246</v>
      </c>
      <c r="BR12" s="173" t="s">
        <v>114</v>
      </c>
      <c r="BS12" s="174" t="s">
        <v>227</v>
      </c>
      <c r="BT12" s="173" t="s">
        <v>112</v>
      </c>
      <c r="BU12" s="176">
        <v>89</v>
      </c>
    </row>
    <row r="13" spans="2:73" ht="13.95" customHeight="1" thickTop="1" thickBot="1" x14ac:dyDescent="0.25">
      <c r="B13" s="176"/>
      <c r="D13" s="175"/>
      <c r="E13" s="173"/>
      <c r="F13" s="174"/>
      <c r="G13" s="173"/>
      <c r="H13" s="172"/>
      <c r="I13" s="190"/>
      <c r="J13" s="192"/>
      <c r="K13" s="184"/>
      <c r="L13" s="177"/>
      <c r="M13" s="172"/>
      <c r="Q13" s="222"/>
      <c r="R13" s="222"/>
      <c r="S13" s="222"/>
      <c r="T13" s="222"/>
      <c r="U13" s="222"/>
      <c r="Y13" s="172"/>
      <c r="Z13" s="182"/>
      <c r="AA13" s="192"/>
      <c r="AB13" s="184"/>
      <c r="AC13" s="201"/>
      <c r="AD13" s="172"/>
      <c r="AF13" s="175"/>
      <c r="AG13" s="173"/>
      <c r="AH13" s="174"/>
      <c r="AI13" s="173"/>
      <c r="AJ13" s="176"/>
      <c r="AM13" s="176"/>
      <c r="AO13" s="175"/>
      <c r="AP13" s="173"/>
      <c r="AQ13" s="174"/>
      <c r="AR13" s="173"/>
      <c r="AS13" s="172"/>
      <c r="AT13" s="190"/>
      <c r="AU13" s="192"/>
      <c r="AV13" s="184"/>
      <c r="AW13" s="177"/>
      <c r="AX13" s="172"/>
      <c r="BJ13" s="172"/>
      <c r="BK13" s="182"/>
      <c r="BL13" s="192"/>
      <c r="BM13" s="184"/>
      <c r="BN13" s="192"/>
      <c r="BO13" s="187"/>
      <c r="BQ13" s="175"/>
      <c r="BR13" s="173"/>
      <c r="BS13" s="174"/>
      <c r="BT13" s="173"/>
      <c r="BU13" s="176"/>
    </row>
    <row r="14" spans="2:73" ht="13.95" customHeight="1" thickTop="1" thickBot="1" x14ac:dyDescent="0.25">
      <c r="B14" s="176">
        <v>5</v>
      </c>
      <c r="D14" s="175" t="s">
        <v>245</v>
      </c>
      <c r="E14" s="173" t="s">
        <v>114</v>
      </c>
      <c r="F14" s="174" t="s">
        <v>166</v>
      </c>
      <c r="G14" s="173" t="s">
        <v>112</v>
      </c>
      <c r="H14" s="186"/>
      <c r="I14" s="185"/>
      <c r="J14" s="185"/>
      <c r="K14" s="184"/>
      <c r="L14" s="177"/>
      <c r="M14" s="172"/>
      <c r="Q14" s="222"/>
      <c r="R14" s="222"/>
      <c r="S14" s="222"/>
      <c r="T14" s="222"/>
      <c r="U14" s="222"/>
      <c r="Y14" s="172"/>
      <c r="Z14" s="182"/>
      <c r="AA14" s="192"/>
      <c r="AB14" s="185"/>
      <c r="AC14" s="185"/>
      <c r="AD14" s="191"/>
      <c r="AF14" s="175" t="s">
        <v>244</v>
      </c>
      <c r="AG14" s="173" t="s">
        <v>114</v>
      </c>
      <c r="AH14" s="174" t="s">
        <v>140</v>
      </c>
      <c r="AI14" s="173" t="s">
        <v>112</v>
      </c>
      <c r="AJ14" s="176">
        <v>34</v>
      </c>
      <c r="AM14" s="176">
        <v>62</v>
      </c>
      <c r="AO14" s="175" t="s">
        <v>243</v>
      </c>
      <c r="AP14" s="173" t="s">
        <v>114</v>
      </c>
      <c r="AQ14" s="174" t="s">
        <v>135</v>
      </c>
      <c r="AR14" s="173" t="s">
        <v>112</v>
      </c>
      <c r="AS14" s="186"/>
      <c r="AT14" s="185"/>
      <c r="AU14" s="185"/>
      <c r="AV14" s="184"/>
      <c r="AW14" s="177"/>
      <c r="AX14" s="172"/>
      <c r="BJ14" s="172"/>
      <c r="BK14" s="182"/>
      <c r="BL14" s="192"/>
      <c r="BM14" s="184"/>
      <c r="BN14" s="216"/>
      <c r="BO14" s="178"/>
      <c r="BQ14" s="175" t="s">
        <v>242</v>
      </c>
      <c r="BR14" s="173" t="s">
        <v>114</v>
      </c>
      <c r="BS14" s="174" t="s">
        <v>135</v>
      </c>
      <c r="BT14" s="173" t="s">
        <v>112</v>
      </c>
      <c r="BU14" s="176">
        <v>90</v>
      </c>
    </row>
    <row r="15" spans="2:73" ht="13.95" customHeight="1" thickTop="1" thickBot="1" x14ac:dyDescent="0.25">
      <c r="B15" s="176"/>
      <c r="D15" s="175"/>
      <c r="E15" s="173"/>
      <c r="F15" s="174"/>
      <c r="G15" s="173"/>
      <c r="H15" s="172"/>
      <c r="I15" s="172"/>
      <c r="J15" s="185"/>
      <c r="K15" s="172"/>
      <c r="L15" s="177"/>
      <c r="M15" s="172"/>
      <c r="Q15" s="222"/>
      <c r="R15" s="222"/>
      <c r="S15" s="222"/>
      <c r="T15" s="222"/>
      <c r="U15" s="222"/>
      <c r="Y15" s="172"/>
      <c r="Z15" s="182"/>
      <c r="AA15" s="172"/>
      <c r="AB15" s="185"/>
      <c r="AC15" s="172"/>
      <c r="AD15" s="187"/>
      <c r="AF15" s="175"/>
      <c r="AG15" s="173"/>
      <c r="AH15" s="174"/>
      <c r="AI15" s="173"/>
      <c r="AJ15" s="176"/>
      <c r="AM15" s="176"/>
      <c r="AO15" s="175"/>
      <c r="AP15" s="173"/>
      <c r="AQ15" s="174"/>
      <c r="AR15" s="173"/>
      <c r="AS15" s="172"/>
      <c r="AT15" s="172"/>
      <c r="AU15" s="185"/>
      <c r="AV15" s="172"/>
      <c r="AW15" s="177"/>
      <c r="AX15" s="172"/>
      <c r="BJ15" s="172"/>
      <c r="BK15" s="182"/>
      <c r="BL15" s="172"/>
      <c r="BM15" s="185"/>
      <c r="BN15" s="172"/>
      <c r="BO15" s="172"/>
      <c r="BQ15" s="175"/>
      <c r="BR15" s="173"/>
      <c r="BS15" s="174"/>
      <c r="BT15" s="173"/>
      <c r="BU15" s="176"/>
    </row>
    <row r="16" spans="2:73" ht="13.95" customHeight="1" thickTop="1" x14ac:dyDescent="0.2">
      <c r="B16" s="176">
        <v>6</v>
      </c>
      <c r="D16" s="175" t="s">
        <v>241</v>
      </c>
      <c r="E16" s="173" t="s">
        <v>114</v>
      </c>
      <c r="F16" s="174" t="s">
        <v>138</v>
      </c>
      <c r="G16" s="173" t="s">
        <v>112</v>
      </c>
      <c r="H16" s="172"/>
      <c r="I16" s="172"/>
      <c r="J16" s="209"/>
      <c r="K16" s="172"/>
      <c r="L16" s="177"/>
      <c r="M16" s="172"/>
      <c r="Q16" s="222"/>
      <c r="R16" s="222"/>
      <c r="S16" s="222"/>
      <c r="T16" s="222"/>
      <c r="U16" s="222"/>
      <c r="Y16" s="172"/>
      <c r="Z16" s="182"/>
      <c r="AA16" s="172"/>
      <c r="AB16" s="183"/>
      <c r="AC16" s="172"/>
      <c r="AD16" s="213"/>
      <c r="AF16" s="175" t="s">
        <v>240</v>
      </c>
      <c r="AG16" s="173" t="s">
        <v>114</v>
      </c>
      <c r="AH16" s="174" t="s">
        <v>160</v>
      </c>
      <c r="AI16" s="173" t="s">
        <v>112</v>
      </c>
      <c r="AJ16" s="176">
        <v>35</v>
      </c>
      <c r="AM16" s="176">
        <v>63</v>
      </c>
      <c r="AO16" s="175" t="s">
        <v>239</v>
      </c>
      <c r="AP16" s="173" t="s">
        <v>114</v>
      </c>
      <c r="AQ16" s="174" t="s">
        <v>181</v>
      </c>
      <c r="AR16" s="173" t="s">
        <v>112</v>
      </c>
      <c r="AS16" s="172"/>
      <c r="AT16" s="172"/>
      <c r="AU16" s="209"/>
      <c r="AV16" s="172"/>
      <c r="AW16" s="177"/>
      <c r="AX16" s="172"/>
      <c r="BJ16" s="172"/>
      <c r="BK16" s="182"/>
      <c r="BL16" s="172"/>
      <c r="BM16" s="183"/>
      <c r="BN16" s="172"/>
      <c r="BO16" s="213"/>
      <c r="BQ16" s="175" t="s">
        <v>238</v>
      </c>
      <c r="BR16" s="173" t="s">
        <v>114</v>
      </c>
      <c r="BS16" s="174" t="s">
        <v>198</v>
      </c>
      <c r="BT16" s="173" t="s">
        <v>112</v>
      </c>
      <c r="BU16" s="176">
        <v>91</v>
      </c>
    </row>
    <row r="17" spans="2:73" ht="13.95" customHeight="1" thickBot="1" x14ac:dyDescent="0.25">
      <c r="B17" s="176"/>
      <c r="D17" s="175"/>
      <c r="E17" s="173"/>
      <c r="F17" s="174"/>
      <c r="G17" s="173"/>
      <c r="H17" s="187"/>
      <c r="I17" s="181"/>
      <c r="J17" s="177"/>
      <c r="K17" s="172"/>
      <c r="L17" s="177"/>
      <c r="M17" s="172"/>
      <c r="Q17" s="222"/>
      <c r="R17" s="222"/>
      <c r="S17" s="222"/>
      <c r="T17" s="222"/>
      <c r="U17" s="222"/>
      <c r="Y17" s="172"/>
      <c r="Z17" s="182"/>
      <c r="AA17" s="172"/>
      <c r="AB17" s="182"/>
      <c r="AC17" s="188"/>
      <c r="AD17" s="187"/>
      <c r="AF17" s="175"/>
      <c r="AG17" s="173"/>
      <c r="AH17" s="174"/>
      <c r="AI17" s="173"/>
      <c r="AJ17" s="176"/>
      <c r="AM17" s="176"/>
      <c r="AO17" s="175"/>
      <c r="AP17" s="173"/>
      <c r="AQ17" s="174"/>
      <c r="AR17" s="173"/>
      <c r="AS17" s="187"/>
      <c r="AT17" s="181"/>
      <c r="AU17" s="177"/>
      <c r="AV17" s="172"/>
      <c r="AW17" s="177"/>
      <c r="AX17" s="172"/>
      <c r="BJ17" s="172"/>
      <c r="BK17" s="182"/>
      <c r="BL17" s="172"/>
      <c r="BM17" s="182"/>
      <c r="BN17" s="188"/>
      <c r="BO17" s="187"/>
      <c r="BQ17" s="175"/>
      <c r="BR17" s="173"/>
      <c r="BS17" s="174"/>
      <c r="BT17" s="173"/>
      <c r="BU17" s="176"/>
    </row>
    <row r="18" spans="2:73" ht="13.95" customHeight="1" thickTop="1" thickBot="1" x14ac:dyDescent="0.25">
      <c r="B18" s="176">
        <v>7</v>
      </c>
      <c r="D18" s="175" t="s">
        <v>237</v>
      </c>
      <c r="E18" s="173" t="s">
        <v>114</v>
      </c>
      <c r="F18" s="174" t="s">
        <v>118</v>
      </c>
      <c r="G18" s="173" t="s">
        <v>112</v>
      </c>
      <c r="H18" s="178"/>
      <c r="I18" s="177"/>
      <c r="J18" s="172"/>
      <c r="K18" s="172"/>
      <c r="L18" s="177"/>
      <c r="M18" s="172"/>
      <c r="Q18" s="222"/>
      <c r="R18" s="222"/>
      <c r="S18" s="222"/>
      <c r="T18" s="222"/>
      <c r="U18" s="222"/>
      <c r="Y18" s="172"/>
      <c r="Z18" s="182"/>
      <c r="AA18" s="172"/>
      <c r="AB18" s="172"/>
      <c r="AC18" s="182"/>
      <c r="AD18" s="178"/>
      <c r="AF18" s="175" t="s">
        <v>236</v>
      </c>
      <c r="AG18" s="173" t="s">
        <v>114</v>
      </c>
      <c r="AH18" s="174" t="s">
        <v>135</v>
      </c>
      <c r="AI18" s="173" t="s">
        <v>112</v>
      </c>
      <c r="AJ18" s="176">
        <v>36</v>
      </c>
      <c r="AM18" s="176">
        <v>64</v>
      </c>
      <c r="AO18" s="175" t="s">
        <v>235</v>
      </c>
      <c r="AP18" s="173" t="s">
        <v>114</v>
      </c>
      <c r="AQ18" s="174" t="s">
        <v>212</v>
      </c>
      <c r="AR18" s="173" t="s">
        <v>112</v>
      </c>
      <c r="AS18" s="178"/>
      <c r="AT18" s="177"/>
      <c r="AU18" s="172"/>
      <c r="AV18" s="172"/>
      <c r="AW18" s="177"/>
      <c r="AX18" s="172"/>
      <c r="BJ18" s="172"/>
      <c r="BK18" s="182"/>
      <c r="BL18" s="172"/>
      <c r="BM18" s="172"/>
      <c r="BN18" s="182"/>
      <c r="BO18" s="178"/>
      <c r="BQ18" s="175" t="s">
        <v>234</v>
      </c>
      <c r="BR18" s="173" t="s">
        <v>114</v>
      </c>
      <c r="BS18" s="174" t="s">
        <v>170</v>
      </c>
      <c r="BT18" s="173" t="s">
        <v>112</v>
      </c>
      <c r="BU18" s="176">
        <v>92</v>
      </c>
    </row>
    <row r="19" spans="2:73" ht="13.95" customHeight="1" thickTop="1" thickBot="1" x14ac:dyDescent="0.25">
      <c r="B19" s="176"/>
      <c r="D19" s="175"/>
      <c r="E19" s="173"/>
      <c r="F19" s="174"/>
      <c r="G19" s="173"/>
      <c r="H19" s="172"/>
      <c r="I19" s="172"/>
      <c r="J19" s="172"/>
      <c r="K19" s="172"/>
      <c r="L19" s="190"/>
      <c r="M19" s="172"/>
      <c r="Q19" s="222"/>
      <c r="R19" s="222"/>
      <c r="S19" s="222"/>
      <c r="T19" s="222"/>
      <c r="U19" s="222"/>
      <c r="Y19" s="172"/>
      <c r="Z19" s="201"/>
      <c r="AA19" s="172"/>
      <c r="AB19" s="172"/>
      <c r="AC19" s="172"/>
      <c r="AD19" s="172"/>
      <c r="AF19" s="175"/>
      <c r="AG19" s="173"/>
      <c r="AH19" s="174"/>
      <c r="AI19" s="173"/>
      <c r="AJ19" s="176"/>
      <c r="AM19" s="176"/>
      <c r="AO19" s="175"/>
      <c r="AP19" s="173"/>
      <c r="AQ19" s="174"/>
      <c r="AR19" s="173"/>
      <c r="AS19" s="172"/>
      <c r="AT19" s="172"/>
      <c r="AU19" s="172"/>
      <c r="AV19" s="172"/>
      <c r="AW19" s="190"/>
      <c r="AX19" s="172"/>
      <c r="BJ19" s="172"/>
      <c r="BK19" s="201"/>
      <c r="BL19" s="172"/>
      <c r="BM19" s="172"/>
      <c r="BN19" s="172"/>
      <c r="BO19" s="172"/>
      <c r="BQ19" s="175"/>
      <c r="BR19" s="173"/>
      <c r="BS19" s="174"/>
      <c r="BT19" s="173"/>
      <c r="BU19" s="176"/>
    </row>
    <row r="20" spans="2:73" ht="13.95" customHeight="1" thickTop="1" thickBot="1" x14ac:dyDescent="0.25">
      <c r="B20" s="176">
        <v>8</v>
      </c>
      <c r="D20" s="175" t="s">
        <v>233</v>
      </c>
      <c r="E20" s="173" t="s">
        <v>114</v>
      </c>
      <c r="F20" s="174" t="s">
        <v>123</v>
      </c>
      <c r="G20" s="173" t="s">
        <v>112</v>
      </c>
      <c r="H20" s="178"/>
      <c r="I20" s="172"/>
      <c r="J20" s="172"/>
      <c r="K20" s="192"/>
      <c r="L20" s="184"/>
      <c r="M20" s="177"/>
      <c r="Q20" s="222"/>
      <c r="R20" s="222"/>
      <c r="S20" s="222"/>
      <c r="T20" s="222"/>
      <c r="U20" s="222"/>
      <c r="Y20" s="182"/>
      <c r="Z20" s="192"/>
      <c r="AA20" s="184"/>
      <c r="AB20" s="172"/>
      <c r="AC20" s="172"/>
      <c r="AD20" s="178"/>
      <c r="AF20" s="175" t="s">
        <v>232</v>
      </c>
      <c r="AG20" s="173" t="s">
        <v>114</v>
      </c>
      <c r="AH20" s="174" t="s">
        <v>170</v>
      </c>
      <c r="AI20" s="173" t="s">
        <v>112</v>
      </c>
      <c r="AJ20" s="176">
        <v>37</v>
      </c>
      <c r="AM20" s="176">
        <v>65</v>
      </c>
      <c r="AO20" s="175" t="s">
        <v>231</v>
      </c>
      <c r="AP20" s="173" t="s">
        <v>114</v>
      </c>
      <c r="AQ20" s="174" t="s">
        <v>198</v>
      </c>
      <c r="AR20" s="173" t="s">
        <v>112</v>
      </c>
      <c r="AS20" s="172"/>
      <c r="AT20" s="172"/>
      <c r="AU20" s="172"/>
      <c r="AV20" s="192"/>
      <c r="AW20" s="184"/>
      <c r="AX20" s="177"/>
      <c r="BJ20" s="192"/>
      <c r="BK20" s="185"/>
      <c r="BL20" s="184"/>
      <c r="BM20" s="172"/>
      <c r="BN20" s="172"/>
      <c r="BO20" s="178"/>
      <c r="BQ20" s="175" t="s">
        <v>230</v>
      </c>
      <c r="BR20" s="173" t="s">
        <v>114</v>
      </c>
      <c r="BS20" s="174" t="s">
        <v>118</v>
      </c>
      <c r="BT20" s="173" t="s">
        <v>112</v>
      </c>
      <c r="BU20" s="176">
        <v>93</v>
      </c>
    </row>
    <row r="21" spans="2:73" ht="13.95" customHeight="1" thickTop="1" thickBot="1" x14ac:dyDescent="0.25">
      <c r="B21" s="176"/>
      <c r="D21" s="175"/>
      <c r="E21" s="173"/>
      <c r="F21" s="174"/>
      <c r="G21" s="173"/>
      <c r="H21" s="172"/>
      <c r="I21" s="190"/>
      <c r="J21" s="172"/>
      <c r="K21" s="192"/>
      <c r="L21" s="184"/>
      <c r="M21" s="177"/>
      <c r="Q21" s="219"/>
      <c r="R21" s="221" t="s">
        <v>229</v>
      </c>
      <c r="S21" s="220"/>
      <c r="T21" s="220"/>
      <c r="U21" s="219"/>
      <c r="Y21" s="182"/>
      <c r="Z21" s="192"/>
      <c r="AA21" s="184"/>
      <c r="AB21" s="172"/>
      <c r="AC21" s="201"/>
      <c r="AD21" s="172"/>
      <c r="AF21" s="175"/>
      <c r="AG21" s="173"/>
      <c r="AH21" s="174"/>
      <c r="AI21" s="173"/>
      <c r="AJ21" s="176"/>
      <c r="AM21" s="176"/>
      <c r="AO21" s="175"/>
      <c r="AP21" s="173"/>
      <c r="AQ21" s="174"/>
      <c r="AR21" s="173"/>
      <c r="AS21" s="187"/>
      <c r="AT21" s="181"/>
      <c r="AU21" s="172"/>
      <c r="AV21" s="192"/>
      <c r="AW21" s="184"/>
      <c r="AX21" s="177"/>
      <c r="BJ21" s="192"/>
      <c r="BK21" s="185"/>
      <c r="BL21" s="184"/>
      <c r="BM21" s="172"/>
      <c r="BN21" s="201"/>
      <c r="BO21" s="172"/>
      <c r="BQ21" s="175"/>
      <c r="BR21" s="173"/>
      <c r="BS21" s="174"/>
      <c r="BT21" s="173"/>
      <c r="BU21" s="176"/>
    </row>
    <row r="22" spans="2:73" ht="13.95" customHeight="1" thickTop="1" thickBot="1" x14ac:dyDescent="0.25">
      <c r="B22" s="176">
        <v>9</v>
      </c>
      <c r="D22" s="175" t="s">
        <v>228</v>
      </c>
      <c r="E22" s="173" t="s">
        <v>114</v>
      </c>
      <c r="F22" s="174" t="s">
        <v>227</v>
      </c>
      <c r="G22" s="173" t="s">
        <v>112</v>
      </c>
      <c r="H22" s="186"/>
      <c r="I22" s="185"/>
      <c r="J22" s="172"/>
      <c r="K22" s="192"/>
      <c r="L22" s="184"/>
      <c r="M22" s="177"/>
      <c r="Q22" s="219"/>
      <c r="R22" s="220"/>
      <c r="S22" s="220"/>
      <c r="T22" s="220"/>
      <c r="U22" s="219"/>
      <c r="Y22" s="182"/>
      <c r="Z22" s="192"/>
      <c r="AA22" s="184"/>
      <c r="AB22" s="172"/>
      <c r="AC22" s="185"/>
      <c r="AD22" s="191"/>
      <c r="AF22" s="175" t="s">
        <v>226</v>
      </c>
      <c r="AG22" s="173" t="s">
        <v>114</v>
      </c>
      <c r="AH22" s="174" t="s">
        <v>123</v>
      </c>
      <c r="AI22" s="173" t="s">
        <v>112</v>
      </c>
      <c r="AJ22" s="176">
        <v>38</v>
      </c>
      <c r="AM22" s="176">
        <v>66</v>
      </c>
      <c r="AO22" s="175" t="s">
        <v>225</v>
      </c>
      <c r="AP22" s="173" t="s">
        <v>114</v>
      </c>
      <c r="AQ22" s="174" t="s">
        <v>196</v>
      </c>
      <c r="AR22" s="173" t="s">
        <v>112</v>
      </c>
      <c r="AS22" s="178"/>
      <c r="AT22" s="177"/>
      <c r="AU22" s="177"/>
      <c r="AV22" s="192"/>
      <c r="AW22" s="184"/>
      <c r="AX22" s="177"/>
      <c r="BJ22" s="192"/>
      <c r="BK22" s="185"/>
      <c r="BL22" s="184"/>
      <c r="BM22" s="182"/>
      <c r="BN22" s="192"/>
      <c r="BO22" s="191"/>
      <c r="BQ22" s="175" t="s">
        <v>224</v>
      </c>
      <c r="BR22" s="173" t="s">
        <v>114</v>
      </c>
      <c r="BS22" s="174" t="s">
        <v>218</v>
      </c>
      <c r="BT22" s="173" t="s">
        <v>112</v>
      </c>
      <c r="BU22" s="176">
        <v>94</v>
      </c>
    </row>
    <row r="23" spans="2:73" ht="13.95" customHeight="1" thickTop="1" thickBot="1" x14ac:dyDescent="0.25">
      <c r="B23" s="176"/>
      <c r="D23" s="175"/>
      <c r="E23" s="173"/>
      <c r="F23" s="174"/>
      <c r="G23" s="173"/>
      <c r="H23" s="172"/>
      <c r="I23" s="172"/>
      <c r="J23" s="184"/>
      <c r="K23" s="192"/>
      <c r="L23" s="184"/>
      <c r="M23" s="177"/>
      <c r="Q23" s="219"/>
      <c r="R23" s="220"/>
      <c r="S23" s="220"/>
      <c r="T23" s="220"/>
      <c r="U23" s="219"/>
      <c r="Y23" s="182"/>
      <c r="Z23" s="192"/>
      <c r="AA23" s="184"/>
      <c r="AB23" s="192"/>
      <c r="AC23" s="172"/>
      <c r="AD23" s="187"/>
      <c r="AF23" s="175"/>
      <c r="AG23" s="173"/>
      <c r="AH23" s="174"/>
      <c r="AI23" s="173"/>
      <c r="AJ23" s="176"/>
      <c r="AM23" s="176"/>
      <c r="AO23" s="175"/>
      <c r="AP23" s="173"/>
      <c r="AQ23" s="174"/>
      <c r="AR23" s="173"/>
      <c r="AS23" s="172"/>
      <c r="AT23" s="172"/>
      <c r="AU23" s="190"/>
      <c r="AV23" s="192"/>
      <c r="AW23" s="184"/>
      <c r="AX23" s="177"/>
      <c r="BJ23" s="192"/>
      <c r="BK23" s="185"/>
      <c r="BL23" s="184"/>
      <c r="BM23" s="201"/>
      <c r="BN23" s="172"/>
      <c r="BO23" s="187"/>
      <c r="BQ23" s="175"/>
      <c r="BR23" s="173"/>
      <c r="BS23" s="174"/>
      <c r="BT23" s="173"/>
      <c r="BU23" s="176"/>
    </row>
    <row r="24" spans="2:73" ht="13.95" customHeight="1" thickTop="1" thickBot="1" x14ac:dyDescent="0.25">
      <c r="B24" s="176">
        <v>10</v>
      </c>
      <c r="D24" s="175" t="s">
        <v>223</v>
      </c>
      <c r="E24" s="173" t="s">
        <v>114</v>
      </c>
      <c r="F24" s="174" t="s">
        <v>212</v>
      </c>
      <c r="G24" s="173" t="s">
        <v>112</v>
      </c>
      <c r="H24" s="172"/>
      <c r="I24" s="172"/>
      <c r="J24" s="193"/>
      <c r="K24" s="192"/>
      <c r="L24" s="184"/>
      <c r="M24" s="177"/>
      <c r="Q24" s="219"/>
      <c r="R24" s="220"/>
      <c r="S24" s="220"/>
      <c r="T24" s="220"/>
      <c r="U24" s="219"/>
      <c r="Y24" s="182"/>
      <c r="Z24" s="192"/>
      <c r="AA24" s="184"/>
      <c r="AB24" s="216"/>
      <c r="AC24" s="172"/>
      <c r="AD24" s="178"/>
      <c r="AF24" s="175" t="s">
        <v>222</v>
      </c>
      <c r="AG24" s="173" t="s">
        <v>114</v>
      </c>
      <c r="AH24" s="174" t="s">
        <v>143</v>
      </c>
      <c r="AI24" s="173" t="s">
        <v>112</v>
      </c>
      <c r="AJ24" s="176">
        <v>39</v>
      </c>
      <c r="AM24" s="176">
        <v>67</v>
      </c>
      <c r="AO24" s="175" t="s">
        <v>221</v>
      </c>
      <c r="AP24" s="173" t="s">
        <v>114</v>
      </c>
      <c r="AQ24" s="174" t="s">
        <v>126</v>
      </c>
      <c r="AR24" s="173" t="s">
        <v>112</v>
      </c>
      <c r="AS24" s="172"/>
      <c r="AT24" s="192"/>
      <c r="AU24" s="185"/>
      <c r="AV24" s="185"/>
      <c r="AW24" s="184"/>
      <c r="AX24" s="177"/>
      <c r="BJ24" s="192"/>
      <c r="BK24" s="184"/>
      <c r="BL24" s="215"/>
      <c r="BM24" s="192"/>
      <c r="BN24" s="184"/>
      <c r="BO24" s="178"/>
      <c r="BQ24" s="175" t="s">
        <v>220</v>
      </c>
      <c r="BR24" s="173" t="s">
        <v>114</v>
      </c>
      <c r="BS24" s="174" t="s">
        <v>131</v>
      </c>
      <c r="BT24" s="173" t="s">
        <v>112</v>
      </c>
      <c r="BU24" s="176">
        <v>95</v>
      </c>
    </row>
    <row r="25" spans="2:73" ht="13.95" customHeight="1" thickTop="1" thickBot="1" x14ac:dyDescent="0.25">
      <c r="B25" s="176"/>
      <c r="D25" s="175"/>
      <c r="E25" s="173"/>
      <c r="F25" s="174"/>
      <c r="G25" s="173"/>
      <c r="H25" s="187"/>
      <c r="I25" s="181"/>
      <c r="J25" s="214"/>
      <c r="K25" s="192"/>
      <c r="L25" s="184"/>
      <c r="M25" s="177"/>
      <c r="Q25" s="219"/>
      <c r="R25" s="220"/>
      <c r="S25" s="220"/>
      <c r="T25" s="220"/>
      <c r="U25" s="219"/>
      <c r="Y25" s="182"/>
      <c r="Z25" s="192"/>
      <c r="AA25" s="184"/>
      <c r="AB25" s="215"/>
      <c r="AC25" s="201"/>
      <c r="AD25" s="172"/>
      <c r="AF25" s="175"/>
      <c r="AG25" s="173"/>
      <c r="AH25" s="174"/>
      <c r="AI25" s="173"/>
      <c r="AJ25" s="176"/>
      <c r="AM25" s="176"/>
      <c r="AO25" s="175"/>
      <c r="AP25" s="173"/>
      <c r="AQ25" s="174"/>
      <c r="AR25" s="173"/>
      <c r="AS25" s="187"/>
      <c r="AT25" s="185"/>
      <c r="AU25" s="192"/>
      <c r="AV25" s="185"/>
      <c r="AW25" s="184"/>
      <c r="AX25" s="177"/>
      <c r="BJ25" s="192"/>
      <c r="BK25" s="184"/>
      <c r="BL25" s="215"/>
      <c r="BM25" s="172"/>
      <c r="BN25" s="210"/>
      <c r="BO25" s="172"/>
      <c r="BQ25" s="175"/>
      <c r="BR25" s="173"/>
      <c r="BS25" s="174"/>
      <c r="BT25" s="173"/>
      <c r="BU25" s="176"/>
    </row>
    <row r="26" spans="2:73" ht="13.95" customHeight="1" thickTop="1" thickBot="1" x14ac:dyDescent="0.25">
      <c r="B26" s="176">
        <v>11</v>
      </c>
      <c r="D26" s="175" t="s">
        <v>219</v>
      </c>
      <c r="E26" s="173" t="s">
        <v>114</v>
      </c>
      <c r="F26" s="174" t="s">
        <v>218</v>
      </c>
      <c r="G26" s="173" t="s">
        <v>112</v>
      </c>
      <c r="H26" s="178"/>
      <c r="I26" s="177"/>
      <c r="J26" s="192"/>
      <c r="K26" s="185"/>
      <c r="L26" s="184"/>
      <c r="M26" s="177"/>
      <c r="Q26" s="219"/>
      <c r="R26" s="220"/>
      <c r="S26" s="220"/>
      <c r="T26" s="220"/>
      <c r="U26" s="219"/>
      <c r="Y26" s="182"/>
      <c r="Z26" s="192"/>
      <c r="AA26" s="185"/>
      <c r="AB26" s="184"/>
      <c r="AC26" s="192"/>
      <c r="AD26" s="191"/>
      <c r="AF26" s="175" t="s">
        <v>217</v>
      </c>
      <c r="AG26" s="173" t="s">
        <v>114</v>
      </c>
      <c r="AH26" s="174" t="s">
        <v>168</v>
      </c>
      <c r="AI26" s="173" t="s">
        <v>112</v>
      </c>
      <c r="AJ26" s="176">
        <v>40</v>
      </c>
      <c r="AM26" s="176">
        <v>68</v>
      </c>
      <c r="AO26" s="175" t="s">
        <v>216</v>
      </c>
      <c r="AP26" s="173" t="s">
        <v>114</v>
      </c>
      <c r="AQ26" s="174" t="s">
        <v>128</v>
      </c>
      <c r="AR26" s="173" t="s">
        <v>112</v>
      </c>
      <c r="AS26" s="178"/>
      <c r="AT26" s="209"/>
      <c r="AU26" s="192"/>
      <c r="AV26" s="185"/>
      <c r="AW26" s="184"/>
      <c r="AX26" s="177"/>
      <c r="BJ26" s="192"/>
      <c r="BK26" s="184"/>
      <c r="BL26" s="215"/>
      <c r="BM26" s="172"/>
      <c r="BN26" s="192"/>
      <c r="BO26" s="191"/>
      <c r="BQ26" s="175" t="s">
        <v>215</v>
      </c>
      <c r="BR26" s="173" t="s">
        <v>114</v>
      </c>
      <c r="BS26" s="174" t="s">
        <v>207</v>
      </c>
      <c r="BT26" s="173" t="s">
        <v>112</v>
      </c>
      <c r="BU26" s="176">
        <v>96</v>
      </c>
    </row>
    <row r="27" spans="2:73" ht="13.95" customHeight="1" thickTop="1" thickBot="1" x14ac:dyDescent="0.25">
      <c r="B27" s="176"/>
      <c r="D27" s="175"/>
      <c r="E27" s="173"/>
      <c r="F27" s="174"/>
      <c r="G27" s="173"/>
      <c r="H27" s="172"/>
      <c r="I27" s="172"/>
      <c r="J27" s="172"/>
      <c r="K27" s="185"/>
      <c r="L27" s="172"/>
      <c r="M27" s="177"/>
      <c r="Q27" s="219"/>
      <c r="R27" s="219"/>
      <c r="S27" s="219"/>
      <c r="T27" s="219"/>
      <c r="U27" s="219"/>
      <c r="Y27" s="182"/>
      <c r="Z27" s="172"/>
      <c r="AA27" s="185"/>
      <c r="AB27" s="172"/>
      <c r="AC27" s="172"/>
      <c r="AD27" s="187"/>
      <c r="AF27" s="175"/>
      <c r="AG27" s="173"/>
      <c r="AH27" s="174"/>
      <c r="AI27" s="173"/>
      <c r="AJ27" s="176"/>
      <c r="AM27" s="176"/>
      <c r="AO27" s="175"/>
      <c r="AP27" s="173"/>
      <c r="AQ27" s="174"/>
      <c r="AR27" s="173"/>
      <c r="AS27" s="172"/>
      <c r="AT27" s="172"/>
      <c r="AU27" s="172"/>
      <c r="AV27" s="185"/>
      <c r="AW27" s="172"/>
      <c r="AX27" s="177"/>
      <c r="BJ27" s="192"/>
      <c r="BK27" s="184"/>
      <c r="BL27" s="210"/>
      <c r="BM27" s="172"/>
      <c r="BN27" s="172"/>
      <c r="BO27" s="187"/>
      <c r="BQ27" s="175"/>
      <c r="BR27" s="173"/>
      <c r="BS27" s="174"/>
      <c r="BT27" s="173"/>
      <c r="BU27" s="176"/>
    </row>
    <row r="28" spans="2:73" ht="13.95" customHeight="1" thickTop="1" thickBot="1" x14ac:dyDescent="0.25">
      <c r="B28" s="176">
        <v>12</v>
      </c>
      <c r="D28" s="175" t="s">
        <v>214</v>
      </c>
      <c r="E28" s="173" t="s">
        <v>114</v>
      </c>
      <c r="F28" s="174" t="s">
        <v>135</v>
      </c>
      <c r="G28" s="173" t="s">
        <v>112</v>
      </c>
      <c r="H28" s="178"/>
      <c r="I28" s="172"/>
      <c r="J28" s="172"/>
      <c r="K28" s="209"/>
      <c r="L28" s="172"/>
      <c r="M28" s="177"/>
      <c r="Y28" s="182"/>
      <c r="Z28" s="172"/>
      <c r="AA28" s="183"/>
      <c r="AB28" s="172"/>
      <c r="AC28" s="172"/>
      <c r="AD28" s="178"/>
      <c r="AF28" s="175" t="s">
        <v>213</v>
      </c>
      <c r="AG28" s="173" t="s">
        <v>114</v>
      </c>
      <c r="AH28" s="174" t="s">
        <v>212</v>
      </c>
      <c r="AI28" s="173" t="s">
        <v>112</v>
      </c>
      <c r="AJ28" s="176">
        <v>41</v>
      </c>
      <c r="AM28" s="176">
        <v>69</v>
      </c>
      <c r="AO28" s="175" t="s">
        <v>211</v>
      </c>
      <c r="AP28" s="173" t="s">
        <v>114</v>
      </c>
      <c r="AQ28" s="174" t="s">
        <v>131</v>
      </c>
      <c r="AR28" s="173" t="s">
        <v>112</v>
      </c>
      <c r="AS28" s="172"/>
      <c r="AT28" s="172"/>
      <c r="AU28" s="172"/>
      <c r="AV28" s="209"/>
      <c r="AW28" s="172"/>
      <c r="AX28" s="177"/>
      <c r="BJ28" s="192"/>
      <c r="BK28" s="184"/>
      <c r="BL28" s="192"/>
      <c r="BM28" s="184"/>
      <c r="BN28" s="172"/>
      <c r="BO28" s="178"/>
      <c r="BQ28" s="175" t="s">
        <v>210</v>
      </c>
      <c r="BR28" s="173" t="s">
        <v>114</v>
      </c>
      <c r="BS28" s="174" t="s">
        <v>140</v>
      </c>
      <c r="BT28" s="173" t="s">
        <v>112</v>
      </c>
      <c r="BU28" s="176">
        <v>97</v>
      </c>
    </row>
    <row r="29" spans="2:73" ht="13.95" customHeight="1" thickTop="1" thickBot="1" x14ac:dyDescent="0.25">
      <c r="B29" s="176"/>
      <c r="D29" s="175"/>
      <c r="E29" s="173"/>
      <c r="F29" s="174"/>
      <c r="G29" s="173"/>
      <c r="H29" s="172"/>
      <c r="I29" s="190"/>
      <c r="J29" s="172"/>
      <c r="K29" s="177"/>
      <c r="L29" s="172"/>
      <c r="M29" s="177"/>
      <c r="Q29" s="165"/>
      <c r="U29" s="165"/>
      <c r="Y29" s="182"/>
      <c r="Z29" s="172"/>
      <c r="AA29" s="182"/>
      <c r="AB29" s="172"/>
      <c r="AC29" s="201"/>
      <c r="AD29" s="172"/>
      <c r="AF29" s="175"/>
      <c r="AG29" s="173"/>
      <c r="AH29" s="174"/>
      <c r="AI29" s="173"/>
      <c r="AJ29" s="176"/>
      <c r="AM29" s="176"/>
      <c r="AO29" s="175"/>
      <c r="AP29" s="173"/>
      <c r="AQ29" s="174"/>
      <c r="AR29" s="173"/>
      <c r="AS29" s="187"/>
      <c r="AT29" s="184"/>
      <c r="AU29" s="172"/>
      <c r="AV29" s="177"/>
      <c r="AW29" s="172"/>
      <c r="AX29" s="177"/>
      <c r="BB29" s="165"/>
      <c r="BF29" s="165"/>
      <c r="BJ29" s="192"/>
      <c r="BK29" s="184"/>
      <c r="BL29" s="172"/>
      <c r="BM29" s="184"/>
      <c r="BN29" s="201"/>
      <c r="BO29" s="172"/>
      <c r="BQ29" s="175"/>
      <c r="BR29" s="173"/>
      <c r="BS29" s="174"/>
      <c r="BT29" s="173"/>
      <c r="BU29" s="176"/>
    </row>
    <row r="30" spans="2:73" ht="13.95" customHeight="1" thickTop="1" thickBot="1" x14ac:dyDescent="0.25">
      <c r="B30" s="176">
        <v>13</v>
      </c>
      <c r="D30" s="175" t="s">
        <v>209</v>
      </c>
      <c r="E30" s="173" t="s">
        <v>114</v>
      </c>
      <c r="F30" s="174" t="s">
        <v>196</v>
      </c>
      <c r="G30" s="173" t="s">
        <v>112</v>
      </c>
      <c r="H30" s="186"/>
      <c r="I30" s="185"/>
      <c r="J30" s="184"/>
      <c r="K30" s="177"/>
      <c r="L30" s="172"/>
      <c r="M30" s="177"/>
      <c r="Q30" s="203">
        <v>11</v>
      </c>
      <c r="R30" s="197"/>
      <c r="T30" s="202">
        <v>7</v>
      </c>
      <c r="U30" s="196"/>
      <c r="Y30" s="182"/>
      <c r="Z30" s="172"/>
      <c r="AA30" s="182"/>
      <c r="AB30" s="192"/>
      <c r="AC30" s="185"/>
      <c r="AD30" s="191"/>
      <c r="AF30" s="175" t="s">
        <v>208</v>
      </c>
      <c r="AG30" s="173" t="s">
        <v>114</v>
      </c>
      <c r="AH30" s="174" t="s">
        <v>207</v>
      </c>
      <c r="AI30" s="173" t="s">
        <v>112</v>
      </c>
      <c r="AJ30" s="176">
        <v>42</v>
      </c>
      <c r="AM30" s="176">
        <v>70</v>
      </c>
      <c r="AO30" s="175" t="s">
        <v>206</v>
      </c>
      <c r="AP30" s="173" t="s">
        <v>114</v>
      </c>
      <c r="AQ30" s="174" t="s">
        <v>143</v>
      </c>
      <c r="AR30" s="173" t="s">
        <v>112</v>
      </c>
      <c r="AS30" s="178"/>
      <c r="AT30" s="193"/>
      <c r="AU30" s="172"/>
      <c r="AV30" s="177"/>
      <c r="AW30" s="172"/>
      <c r="AX30" s="177"/>
      <c r="BB30" s="203">
        <v>9</v>
      </c>
      <c r="BC30" s="197"/>
      <c r="BE30" s="202">
        <v>11</v>
      </c>
      <c r="BF30" s="196"/>
      <c r="BJ30" s="192"/>
      <c r="BK30" s="184"/>
      <c r="BL30" s="172"/>
      <c r="BM30" s="215"/>
      <c r="BN30" s="192"/>
      <c r="BO30" s="191"/>
      <c r="BQ30" s="175" t="s">
        <v>205</v>
      </c>
      <c r="BR30" s="173" t="s">
        <v>114</v>
      </c>
      <c r="BS30" s="174" t="s">
        <v>123</v>
      </c>
      <c r="BT30" s="173" t="s">
        <v>112</v>
      </c>
      <c r="BU30" s="176">
        <v>98</v>
      </c>
    </row>
    <row r="31" spans="2:73" ht="13.95" customHeight="1" thickTop="1" thickBot="1" x14ac:dyDescent="0.25">
      <c r="B31" s="176"/>
      <c r="D31" s="175"/>
      <c r="E31" s="173"/>
      <c r="F31" s="174"/>
      <c r="G31" s="173"/>
      <c r="H31" s="172"/>
      <c r="I31" s="172"/>
      <c r="J31" s="181"/>
      <c r="K31" s="177"/>
      <c r="L31" s="172"/>
      <c r="M31" s="177"/>
      <c r="Q31" s="198"/>
      <c r="R31" s="197"/>
      <c r="S31" s="189"/>
      <c r="T31" s="197"/>
      <c r="U31" s="196"/>
      <c r="Y31" s="182"/>
      <c r="Z31" s="172"/>
      <c r="AA31" s="182"/>
      <c r="AB31" s="188"/>
      <c r="AC31" s="172"/>
      <c r="AD31" s="187"/>
      <c r="AF31" s="175"/>
      <c r="AG31" s="173"/>
      <c r="AH31" s="174"/>
      <c r="AI31" s="173"/>
      <c r="AJ31" s="176"/>
      <c r="AM31" s="176"/>
      <c r="AO31" s="175"/>
      <c r="AP31" s="173"/>
      <c r="AQ31" s="174"/>
      <c r="AR31" s="173"/>
      <c r="AS31" s="172"/>
      <c r="AT31" s="172"/>
      <c r="AU31" s="181"/>
      <c r="AV31" s="177"/>
      <c r="AW31" s="172"/>
      <c r="AX31" s="177"/>
      <c r="BB31" s="198"/>
      <c r="BC31" s="197"/>
      <c r="BD31" s="189"/>
      <c r="BE31" s="197"/>
      <c r="BF31" s="196"/>
      <c r="BJ31" s="192"/>
      <c r="BK31" s="184"/>
      <c r="BL31" s="172"/>
      <c r="BM31" s="210"/>
      <c r="BN31" s="172"/>
      <c r="BO31" s="187"/>
      <c r="BQ31" s="175"/>
      <c r="BR31" s="173"/>
      <c r="BS31" s="174"/>
      <c r="BT31" s="173"/>
      <c r="BU31" s="176"/>
    </row>
    <row r="32" spans="2:73" ht="13.95" customHeight="1" thickTop="1" thickBot="1" x14ac:dyDescent="0.25">
      <c r="B32" s="176">
        <v>14</v>
      </c>
      <c r="D32" s="175" t="s">
        <v>204</v>
      </c>
      <c r="E32" s="173" t="s">
        <v>114</v>
      </c>
      <c r="F32" s="174" t="s">
        <v>203</v>
      </c>
      <c r="G32" s="173" t="s">
        <v>112</v>
      </c>
      <c r="H32" s="178"/>
      <c r="I32" s="172"/>
      <c r="J32" s="177"/>
      <c r="K32" s="172"/>
      <c r="L32" s="172"/>
      <c r="M32" s="177"/>
      <c r="Q32" s="203">
        <v>11</v>
      </c>
      <c r="R32" s="197"/>
      <c r="T32" s="202">
        <v>1</v>
      </c>
      <c r="U32" s="196"/>
      <c r="Y32" s="182"/>
      <c r="Z32" s="172"/>
      <c r="AA32" s="172"/>
      <c r="AB32" s="182"/>
      <c r="AC32" s="178"/>
      <c r="AD32" s="178"/>
      <c r="AF32" s="175" t="s">
        <v>202</v>
      </c>
      <c r="AG32" s="173" t="s">
        <v>114</v>
      </c>
      <c r="AH32" s="174" t="s">
        <v>118</v>
      </c>
      <c r="AI32" s="173" t="s">
        <v>112</v>
      </c>
      <c r="AJ32" s="176">
        <v>43</v>
      </c>
      <c r="AM32" s="176">
        <v>71</v>
      </c>
      <c r="AO32" s="175" t="s">
        <v>201</v>
      </c>
      <c r="AP32" s="173" t="s">
        <v>114</v>
      </c>
      <c r="AQ32" s="174" t="s">
        <v>118</v>
      </c>
      <c r="AR32" s="173" t="s">
        <v>112</v>
      </c>
      <c r="AS32" s="178"/>
      <c r="AT32" s="178"/>
      <c r="AU32" s="177"/>
      <c r="AV32" s="172"/>
      <c r="AW32" s="172"/>
      <c r="AX32" s="177"/>
      <c r="BB32" s="203">
        <v>11</v>
      </c>
      <c r="BC32" s="197"/>
      <c r="BE32" s="202">
        <v>7</v>
      </c>
      <c r="BF32" s="196"/>
      <c r="BJ32" s="192"/>
      <c r="BK32" s="184"/>
      <c r="BL32" s="172"/>
      <c r="BM32" s="192"/>
      <c r="BN32" s="191"/>
      <c r="BO32" s="213"/>
      <c r="BQ32" s="175" t="s">
        <v>200</v>
      </c>
      <c r="BR32" s="173" t="s">
        <v>114</v>
      </c>
      <c r="BS32" s="174" t="s">
        <v>120</v>
      </c>
      <c r="BT32" s="173" t="s">
        <v>112</v>
      </c>
      <c r="BU32" s="176">
        <v>99</v>
      </c>
    </row>
    <row r="33" spans="2:73" ht="13.95" customHeight="1" thickTop="1" thickBot="1" x14ac:dyDescent="0.25">
      <c r="B33" s="176"/>
      <c r="D33" s="175"/>
      <c r="E33" s="173"/>
      <c r="F33" s="174"/>
      <c r="G33" s="173"/>
      <c r="H33" s="172"/>
      <c r="I33" s="190"/>
      <c r="J33" s="177"/>
      <c r="K33" s="172"/>
      <c r="L33" s="172"/>
      <c r="M33" s="177"/>
      <c r="O33" s="194">
        <f>IF(Q30="","",IF(Q30&gt;T30,1,0)+IF(Q32&gt;T32,1,0)+IF(Q34&gt;T34,1,0)+IF(Q36&gt;T36,1,0)+IF(Q38&gt;T38,1,0))</f>
        <v>3</v>
      </c>
      <c r="P33" s="199"/>
      <c r="Q33" s="198"/>
      <c r="R33" s="197"/>
      <c r="S33" s="189"/>
      <c r="T33" s="197"/>
      <c r="U33" s="196"/>
      <c r="V33" s="195">
        <f>IF(Q30="","",IF(Q30&lt;T30,1,0)+IF(Q32&lt;T32,1,0)+IF(Q34&lt;T34,1,0)+IF(Q36&lt;T36,1,0)+IF(Q38&lt;T38,1,0))</f>
        <v>2</v>
      </c>
      <c r="W33" s="194"/>
      <c r="Y33" s="182"/>
      <c r="Z33" s="172"/>
      <c r="AA33" s="172"/>
      <c r="AB33" s="172"/>
      <c r="AC33" s="172"/>
      <c r="AD33" s="172"/>
      <c r="AF33" s="175"/>
      <c r="AG33" s="173"/>
      <c r="AH33" s="174"/>
      <c r="AI33" s="173"/>
      <c r="AJ33" s="176"/>
      <c r="AM33" s="176"/>
      <c r="AO33" s="175"/>
      <c r="AP33" s="173"/>
      <c r="AQ33" s="174"/>
      <c r="AR33" s="173"/>
      <c r="AS33" s="172"/>
      <c r="AT33" s="172"/>
      <c r="AU33" s="172"/>
      <c r="AV33" s="172"/>
      <c r="AW33" s="172"/>
      <c r="AX33" s="177"/>
      <c r="AZ33" s="194">
        <f>IF(BB30="","",IF(BB30&gt;BE30,1,0)+IF(BB32&gt;BE32,1,0)+IF(BB34&gt;BE34,1,0)+IF(BB36&gt;BE36,1,0)+IF(BB38&gt;BE38,1,0))</f>
        <v>3</v>
      </c>
      <c r="BA33" s="199"/>
      <c r="BB33" s="198"/>
      <c r="BC33" s="197"/>
      <c r="BD33" s="189"/>
      <c r="BE33" s="197"/>
      <c r="BF33" s="196"/>
      <c r="BG33" s="195">
        <f>IF(BB30="","",IF(BB30&lt;BE30,1,0)+IF(BB32&lt;BE32,1,0)+IF(BB34&lt;BE34,1,0)+IF(BB36&lt;BE36,1,0)+IF(BB38&lt;BE38,1,0))</f>
        <v>1</v>
      </c>
      <c r="BH33" s="194"/>
      <c r="BJ33" s="192"/>
      <c r="BK33" s="184"/>
      <c r="BL33" s="172"/>
      <c r="BM33" s="172"/>
      <c r="BN33" s="187"/>
      <c r="BO33" s="187"/>
      <c r="BQ33" s="175"/>
      <c r="BR33" s="173"/>
      <c r="BS33" s="174"/>
      <c r="BT33" s="173"/>
      <c r="BU33" s="176"/>
    </row>
    <row r="34" spans="2:73" ht="13.95" customHeight="1" thickTop="1" thickBot="1" x14ac:dyDescent="0.25">
      <c r="B34" s="176">
        <v>15</v>
      </c>
      <c r="D34" s="175" t="s">
        <v>199</v>
      </c>
      <c r="E34" s="173" t="s">
        <v>114</v>
      </c>
      <c r="F34" s="174" t="s">
        <v>198</v>
      </c>
      <c r="G34" s="173" t="s">
        <v>112</v>
      </c>
      <c r="H34" s="200"/>
      <c r="I34" s="172"/>
      <c r="J34" s="172"/>
      <c r="K34" s="172"/>
      <c r="L34" s="172"/>
      <c r="M34" s="190"/>
      <c r="O34" s="194"/>
      <c r="P34" s="199"/>
      <c r="Q34" s="203">
        <v>7</v>
      </c>
      <c r="R34" s="197"/>
      <c r="T34" s="202">
        <v>11</v>
      </c>
      <c r="U34" s="196"/>
      <c r="V34" s="195"/>
      <c r="W34" s="194"/>
      <c r="Y34" s="218"/>
      <c r="Z34" s="172"/>
      <c r="AA34" s="172"/>
      <c r="AB34" s="172"/>
      <c r="AC34" s="178"/>
      <c r="AD34" s="178"/>
      <c r="AF34" s="175" t="s">
        <v>197</v>
      </c>
      <c r="AG34" s="173" t="s">
        <v>114</v>
      </c>
      <c r="AH34" s="174" t="s">
        <v>196</v>
      </c>
      <c r="AI34" s="173" t="s">
        <v>112</v>
      </c>
      <c r="AJ34" s="176">
        <v>44</v>
      </c>
      <c r="AM34" s="176">
        <v>72</v>
      </c>
      <c r="AO34" s="175" t="s">
        <v>195</v>
      </c>
      <c r="AP34" s="173" t="s">
        <v>114</v>
      </c>
      <c r="AQ34" s="174" t="s">
        <v>113</v>
      </c>
      <c r="AR34" s="173" t="s">
        <v>112</v>
      </c>
      <c r="AS34" s="178"/>
      <c r="AT34" s="178"/>
      <c r="AU34" s="172"/>
      <c r="AV34" s="172"/>
      <c r="AW34" s="172"/>
      <c r="AX34" s="190"/>
      <c r="AZ34" s="194"/>
      <c r="BA34" s="199"/>
      <c r="BB34" s="203">
        <v>13</v>
      </c>
      <c r="BC34" s="197"/>
      <c r="BE34" s="202">
        <v>11</v>
      </c>
      <c r="BF34" s="196"/>
      <c r="BG34" s="195"/>
      <c r="BH34" s="194"/>
      <c r="BJ34" s="217"/>
      <c r="BK34" s="172"/>
      <c r="BL34" s="172"/>
      <c r="BM34" s="172"/>
      <c r="BN34" s="178"/>
      <c r="BO34" s="178"/>
      <c r="BQ34" s="175" t="s">
        <v>194</v>
      </c>
      <c r="BR34" s="173" t="s">
        <v>114</v>
      </c>
      <c r="BS34" s="174" t="s">
        <v>166</v>
      </c>
      <c r="BT34" s="173" t="s">
        <v>112</v>
      </c>
      <c r="BU34" s="176">
        <v>100</v>
      </c>
    </row>
    <row r="35" spans="2:73" ht="13.95" customHeight="1" thickTop="1" thickBot="1" x14ac:dyDescent="0.25">
      <c r="B35" s="176"/>
      <c r="D35" s="175"/>
      <c r="E35" s="173"/>
      <c r="F35" s="174"/>
      <c r="G35" s="173"/>
      <c r="H35" s="172"/>
      <c r="I35" s="172"/>
      <c r="J35" s="172"/>
      <c r="K35" s="172"/>
      <c r="L35" s="192"/>
      <c r="M35" s="184"/>
      <c r="O35" s="194"/>
      <c r="P35" s="199"/>
      <c r="Q35" s="198"/>
      <c r="R35" s="197"/>
      <c r="S35" s="189"/>
      <c r="T35" s="197"/>
      <c r="U35" s="196"/>
      <c r="V35" s="195"/>
      <c r="W35" s="194"/>
      <c r="Y35" s="192"/>
      <c r="Z35" s="184"/>
      <c r="AA35" s="172"/>
      <c r="AB35" s="201"/>
      <c r="AC35" s="172"/>
      <c r="AD35" s="172"/>
      <c r="AF35" s="175"/>
      <c r="AG35" s="173"/>
      <c r="AH35" s="174"/>
      <c r="AI35" s="173"/>
      <c r="AJ35" s="176"/>
      <c r="AM35" s="176"/>
      <c r="AO35" s="175"/>
      <c r="AP35" s="173"/>
      <c r="AQ35" s="174"/>
      <c r="AR35" s="173"/>
      <c r="AS35" s="172"/>
      <c r="AT35" s="172"/>
      <c r="AU35" s="190"/>
      <c r="AV35" s="172"/>
      <c r="AW35" s="172"/>
      <c r="AX35" s="211"/>
      <c r="AZ35" s="194"/>
      <c r="BA35" s="199"/>
      <c r="BB35" s="198"/>
      <c r="BC35" s="197"/>
      <c r="BD35" s="189"/>
      <c r="BE35" s="197"/>
      <c r="BF35" s="196"/>
      <c r="BG35" s="195"/>
      <c r="BH35" s="194"/>
      <c r="BJ35" s="182"/>
      <c r="BK35" s="172"/>
      <c r="BL35" s="172"/>
      <c r="BM35" s="201"/>
      <c r="BN35" s="172"/>
      <c r="BO35" s="172"/>
      <c r="BQ35" s="175"/>
      <c r="BR35" s="173"/>
      <c r="BS35" s="174"/>
      <c r="BT35" s="173"/>
      <c r="BU35" s="176"/>
    </row>
    <row r="36" spans="2:73" ht="13.95" customHeight="1" thickTop="1" thickBot="1" x14ac:dyDescent="0.25">
      <c r="B36" s="176">
        <v>16</v>
      </c>
      <c r="D36" s="175" t="s">
        <v>193</v>
      </c>
      <c r="E36" s="173" t="s">
        <v>114</v>
      </c>
      <c r="F36" s="174" t="s">
        <v>147</v>
      </c>
      <c r="G36" s="173" t="s">
        <v>112</v>
      </c>
      <c r="H36" s="178"/>
      <c r="I36" s="178"/>
      <c r="J36" s="172"/>
      <c r="K36" s="172"/>
      <c r="L36" s="192"/>
      <c r="M36" s="184"/>
      <c r="O36" s="194"/>
      <c r="P36" s="199"/>
      <c r="Q36" s="203">
        <v>9</v>
      </c>
      <c r="R36" s="197"/>
      <c r="T36" s="202">
        <v>11</v>
      </c>
      <c r="U36" s="196"/>
      <c r="V36" s="195"/>
      <c r="W36" s="194"/>
      <c r="Y36" s="172"/>
      <c r="Z36" s="184"/>
      <c r="AA36" s="182"/>
      <c r="AB36" s="192"/>
      <c r="AC36" s="184"/>
      <c r="AD36" s="178"/>
      <c r="AF36" s="175" t="s">
        <v>192</v>
      </c>
      <c r="AG36" s="173" t="s">
        <v>114</v>
      </c>
      <c r="AH36" s="174" t="s">
        <v>191</v>
      </c>
      <c r="AI36" s="173" t="s">
        <v>112</v>
      </c>
      <c r="AJ36" s="176">
        <v>45</v>
      </c>
      <c r="AM36" s="176">
        <v>73</v>
      </c>
      <c r="AO36" s="175" t="s">
        <v>190</v>
      </c>
      <c r="AP36" s="173" t="s">
        <v>114</v>
      </c>
      <c r="AQ36" s="174" t="s">
        <v>189</v>
      </c>
      <c r="AR36" s="173" t="s">
        <v>112</v>
      </c>
      <c r="AS36" s="178"/>
      <c r="AT36" s="192"/>
      <c r="AU36" s="184"/>
      <c r="AV36" s="177"/>
      <c r="AW36" s="172"/>
      <c r="AX36" s="211"/>
      <c r="AZ36" s="194"/>
      <c r="BA36" s="199"/>
      <c r="BB36" s="203">
        <v>13</v>
      </c>
      <c r="BC36" s="197"/>
      <c r="BE36" s="202">
        <v>11</v>
      </c>
      <c r="BF36" s="196"/>
      <c r="BG36" s="195"/>
      <c r="BH36" s="194"/>
      <c r="BJ36" s="182"/>
      <c r="BK36" s="172"/>
      <c r="BL36" s="172"/>
      <c r="BM36" s="185"/>
      <c r="BN36" s="184"/>
      <c r="BO36" s="213"/>
      <c r="BQ36" s="175" t="s">
        <v>188</v>
      </c>
      <c r="BR36" s="173" t="s">
        <v>114</v>
      </c>
      <c r="BS36" s="174" t="s">
        <v>128</v>
      </c>
      <c r="BT36" s="173" t="s">
        <v>112</v>
      </c>
      <c r="BU36" s="176">
        <v>101</v>
      </c>
    </row>
    <row r="37" spans="2:73" ht="13.95" customHeight="1" thickTop="1" thickBot="1" x14ac:dyDescent="0.25">
      <c r="B37" s="176"/>
      <c r="D37" s="175"/>
      <c r="E37" s="173"/>
      <c r="F37" s="174"/>
      <c r="G37" s="173"/>
      <c r="H37" s="172"/>
      <c r="I37" s="172"/>
      <c r="J37" s="190"/>
      <c r="K37" s="172"/>
      <c r="L37" s="192"/>
      <c r="M37" s="184"/>
      <c r="Q37" s="198"/>
      <c r="R37" s="197"/>
      <c r="S37" s="189"/>
      <c r="T37" s="197"/>
      <c r="U37" s="196"/>
      <c r="Y37" s="172"/>
      <c r="Z37" s="184"/>
      <c r="AA37" s="182"/>
      <c r="AB37" s="172"/>
      <c r="AC37" s="210"/>
      <c r="AD37" s="172"/>
      <c r="AF37" s="175"/>
      <c r="AG37" s="173"/>
      <c r="AH37" s="174"/>
      <c r="AI37" s="173"/>
      <c r="AJ37" s="176"/>
      <c r="AM37" s="176"/>
      <c r="AO37" s="175"/>
      <c r="AP37" s="173"/>
      <c r="AQ37" s="174"/>
      <c r="AR37" s="173"/>
      <c r="AS37" s="172"/>
      <c r="AT37" s="208"/>
      <c r="AU37" s="172"/>
      <c r="AV37" s="177"/>
      <c r="AW37" s="172"/>
      <c r="AX37" s="211"/>
      <c r="BB37" s="198"/>
      <c r="BC37" s="197"/>
      <c r="BD37" s="189"/>
      <c r="BE37" s="197"/>
      <c r="BF37" s="196"/>
      <c r="BJ37" s="182"/>
      <c r="BK37" s="172"/>
      <c r="BL37" s="172"/>
      <c r="BM37" s="184"/>
      <c r="BN37" s="185"/>
      <c r="BO37" s="187"/>
      <c r="BQ37" s="175"/>
      <c r="BR37" s="173"/>
      <c r="BS37" s="174"/>
      <c r="BT37" s="173"/>
      <c r="BU37" s="176"/>
    </row>
    <row r="38" spans="2:73" ht="13.95" customHeight="1" thickTop="1" thickBot="1" x14ac:dyDescent="0.25">
      <c r="B38" s="176">
        <v>17</v>
      </c>
      <c r="D38" s="175" t="s">
        <v>187</v>
      </c>
      <c r="E38" s="173" t="s">
        <v>114</v>
      </c>
      <c r="F38" s="174" t="s">
        <v>160</v>
      </c>
      <c r="G38" s="173" t="s">
        <v>112</v>
      </c>
      <c r="H38" s="178"/>
      <c r="I38" s="192"/>
      <c r="J38" s="184"/>
      <c r="K38" s="177"/>
      <c r="L38" s="192"/>
      <c r="M38" s="184"/>
      <c r="Q38" s="203">
        <v>11</v>
      </c>
      <c r="R38" s="197"/>
      <c r="T38" s="202">
        <v>4</v>
      </c>
      <c r="U38" s="196"/>
      <c r="Y38" s="172"/>
      <c r="Z38" s="184"/>
      <c r="AA38" s="182"/>
      <c r="AB38" s="172"/>
      <c r="AC38" s="192"/>
      <c r="AD38" s="191"/>
      <c r="AF38" s="175" t="s">
        <v>186</v>
      </c>
      <c r="AG38" s="173" t="s">
        <v>114</v>
      </c>
      <c r="AH38" s="174" t="s">
        <v>123</v>
      </c>
      <c r="AI38" s="173" t="s">
        <v>112</v>
      </c>
      <c r="AJ38" s="176">
        <v>46</v>
      </c>
      <c r="AM38" s="176">
        <v>74</v>
      </c>
      <c r="AO38" s="175" t="s">
        <v>185</v>
      </c>
      <c r="AP38" s="173" t="s">
        <v>114</v>
      </c>
      <c r="AQ38" s="174" t="s">
        <v>123</v>
      </c>
      <c r="AR38" s="173" t="s">
        <v>112</v>
      </c>
      <c r="AS38" s="186"/>
      <c r="AT38" s="172"/>
      <c r="AU38" s="172"/>
      <c r="AV38" s="177"/>
      <c r="AW38" s="172"/>
      <c r="AX38" s="211"/>
      <c r="BB38" s="203"/>
      <c r="BC38" s="197"/>
      <c r="BE38" s="202"/>
      <c r="BF38" s="196"/>
      <c r="BJ38" s="182"/>
      <c r="BK38" s="172"/>
      <c r="BL38" s="172"/>
      <c r="BM38" s="184"/>
      <c r="BN38" s="183"/>
      <c r="BO38" s="178"/>
      <c r="BQ38" s="175" t="s">
        <v>184</v>
      </c>
      <c r="BR38" s="173" t="s">
        <v>114</v>
      </c>
      <c r="BS38" s="174" t="s">
        <v>118</v>
      </c>
      <c r="BT38" s="173" t="s">
        <v>112</v>
      </c>
      <c r="BU38" s="176">
        <v>102</v>
      </c>
    </row>
    <row r="39" spans="2:73" ht="13.95" customHeight="1" thickTop="1" thickBot="1" x14ac:dyDescent="0.25">
      <c r="B39" s="176"/>
      <c r="D39" s="175"/>
      <c r="E39" s="173"/>
      <c r="F39" s="174"/>
      <c r="G39" s="173"/>
      <c r="H39" s="172"/>
      <c r="I39" s="208"/>
      <c r="J39" s="172"/>
      <c r="K39" s="177"/>
      <c r="L39" s="192"/>
      <c r="M39" s="184"/>
      <c r="Q39" s="198"/>
      <c r="R39" s="197"/>
      <c r="S39" s="189"/>
      <c r="T39" s="197"/>
      <c r="U39" s="196"/>
      <c r="Y39" s="172"/>
      <c r="Z39" s="184"/>
      <c r="AA39" s="201"/>
      <c r="AB39" s="172"/>
      <c r="AC39" s="172"/>
      <c r="AD39" s="187"/>
      <c r="AF39" s="175"/>
      <c r="AG39" s="173"/>
      <c r="AH39" s="174"/>
      <c r="AI39" s="173"/>
      <c r="AJ39" s="176"/>
      <c r="AM39" s="176"/>
      <c r="AO39" s="175"/>
      <c r="AP39" s="173"/>
      <c r="AQ39" s="174"/>
      <c r="AR39" s="173"/>
      <c r="AS39" s="172"/>
      <c r="AT39" s="172"/>
      <c r="AU39" s="172"/>
      <c r="AV39" s="190"/>
      <c r="AW39" s="172"/>
      <c r="AX39" s="211"/>
      <c r="BB39" s="198"/>
      <c r="BC39" s="197"/>
      <c r="BD39" s="189"/>
      <c r="BE39" s="197"/>
      <c r="BF39" s="196"/>
      <c r="BJ39" s="182"/>
      <c r="BK39" s="172"/>
      <c r="BL39" s="192"/>
      <c r="BM39" s="172"/>
      <c r="BN39" s="172"/>
      <c r="BO39" s="172"/>
      <c r="BQ39" s="175"/>
      <c r="BR39" s="173"/>
      <c r="BS39" s="174"/>
      <c r="BT39" s="173"/>
      <c r="BU39" s="176"/>
    </row>
    <row r="40" spans="2:73" ht="13.95" customHeight="1" thickTop="1" thickBot="1" x14ac:dyDescent="0.25">
      <c r="B40" s="176">
        <v>18</v>
      </c>
      <c r="D40" s="175" t="s">
        <v>183</v>
      </c>
      <c r="E40" s="173" t="s">
        <v>114</v>
      </c>
      <c r="F40" s="174" t="s">
        <v>140</v>
      </c>
      <c r="G40" s="173" t="s">
        <v>112</v>
      </c>
      <c r="H40" s="186"/>
      <c r="I40" s="172"/>
      <c r="J40" s="172"/>
      <c r="K40" s="177"/>
      <c r="L40" s="192"/>
      <c r="M40" s="184"/>
      <c r="Q40" s="189"/>
      <c r="U40" s="189"/>
      <c r="Y40" s="172"/>
      <c r="Z40" s="185"/>
      <c r="AA40" s="185"/>
      <c r="AB40" s="184"/>
      <c r="AC40" s="172"/>
      <c r="AD40" s="213"/>
      <c r="AF40" s="175" t="s">
        <v>182</v>
      </c>
      <c r="AG40" s="173" t="s">
        <v>114</v>
      </c>
      <c r="AH40" s="174" t="s">
        <v>181</v>
      </c>
      <c r="AI40" s="173" t="s">
        <v>112</v>
      </c>
      <c r="AJ40" s="176">
        <v>47</v>
      </c>
      <c r="AM40" s="176">
        <v>75</v>
      </c>
      <c r="AO40" s="175" t="s">
        <v>180</v>
      </c>
      <c r="AP40" s="173" t="s">
        <v>114</v>
      </c>
      <c r="AQ40" s="174" t="s">
        <v>170</v>
      </c>
      <c r="AR40" s="173" t="s">
        <v>112</v>
      </c>
      <c r="AS40" s="178"/>
      <c r="AT40" s="172"/>
      <c r="AU40" s="192"/>
      <c r="AV40" s="185"/>
      <c r="AW40" s="184"/>
      <c r="AX40" s="211"/>
      <c r="BB40" s="189"/>
      <c r="BF40" s="189"/>
      <c r="BJ40" s="182"/>
      <c r="BK40" s="172"/>
      <c r="BL40" s="216"/>
      <c r="BM40" s="172"/>
      <c r="BN40" s="172"/>
      <c r="BO40" s="213"/>
      <c r="BQ40" s="175" t="s">
        <v>179</v>
      </c>
      <c r="BR40" s="173" t="s">
        <v>114</v>
      </c>
      <c r="BS40" s="174" t="s">
        <v>133</v>
      </c>
      <c r="BT40" s="173" t="s">
        <v>112</v>
      </c>
      <c r="BU40" s="176">
        <v>103</v>
      </c>
    </row>
    <row r="41" spans="2:73" ht="13.95" customHeight="1" thickTop="1" thickBot="1" x14ac:dyDescent="0.25">
      <c r="B41" s="176"/>
      <c r="D41" s="175"/>
      <c r="E41" s="173"/>
      <c r="F41" s="174"/>
      <c r="G41" s="173"/>
      <c r="H41" s="172"/>
      <c r="I41" s="172"/>
      <c r="J41" s="172"/>
      <c r="K41" s="190"/>
      <c r="L41" s="192"/>
      <c r="M41" s="184"/>
      <c r="S41" s="212"/>
      <c r="Y41" s="172"/>
      <c r="Z41" s="185"/>
      <c r="AA41" s="185"/>
      <c r="AB41" s="184"/>
      <c r="AC41" s="188"/>
      <c r="AD41" s="187"/>
      <c r="AF41" s="175"/>
      <c r="AG41" s="173"/>
      <c r="AH41" s="174"/>
      <c r="AI41" s="173"/>
      <c r="AJ41" s="176"/>
      <c r="AM41" s="176"/>
      <c r="AO41" s="175"/>
      <c r="AP41" s="173"/>
      <c r="AQ41" s="174"/>
      <c r="AR41" s="173"/>
      <c r="AS41" s="172"/>
      <c r="AT41" s="190"/>
      <c r="AU41" s="192"/>
      <c r="AV41" s="185"/>
      <c r="AW41" s="184"/>
      <c r="AX41" s="211"/>
      <c r="BD41" s="171"/>
      <c r="BJ41" s="182"/>
      <c r="BK41" s="172"/>
      <c r="BL41" s="215"/>
      <c r="BM41" s="172"/>
      <c r="BN41" s="192"/>
      <c r="BO41" s="187"/>
      <c r="BQ41" s="175"/>
      <c r="BR41" s="173"/>
      <c r="BS41" s="174"/>
      <c r="BT41" s="173"/>
      <c r="BU41" s="176"/>
    </row>
    <row r="42" spans="2:73" ht="13.95" customHeight="1" thickTop="1" thickBot="1" x14ac:dyDescent="0.25">
      <c r="B42" s="176">
        <v>19</v>
      </c>
      <c r="D42" s="175" t="s">
        <v>178</v>
      </c>
      <c r="E42" s="173" t="s">
        <v>114</v>
      </c>
      <c r="F42" s="174" t="s">
        <v>126</v>
      </c>
      <c r="G42" s="173" t="s">
        <v>112</v>
      </c>
      <c r="H42" s="178"/>
      <c r="I42" s="172"/>
      <c r="J42" s="192"/>
      <c r="K42" s="185"/>
      <c r="L42" s="185"/>
      <c r="M42" s="184"/>
      <c r="S42" s="212"/>
      <c r="Y42" s="172"/>
      <c r="Z42" s="185"/>
      <c r="AA42" s="184"/>
      <c r="AB42" s="215"/>
      <c r="AC42" s="182"/>
      <c r="AD42" s="178"/>
      <c r="AF42" s="175" t="s">
        <v>177</v>
      </c>
      <c r="AG42" s="173" t="s">
        <v>114</v>
      </c>
      <c r="AH42" s="174" t="s">
        <v>152</v>
      </c>
      <c r="AI42" s="173" t="s">
        <v>112</v>
      </c>
      <c r="AJ42" s="176">
        <v>48</v>
      </c>
      <c r="AM42" s="176">
        <v>76</v>
      </c>
      <c r="AO42" s="175" t="s">
        <v>176</v>
      </c>
      <c r="AP42" s="173" t="s">
        <v>114</v>
      </c>
      <c r="AQ42" s="174" t="s">
        <v>128</v>
      </c>
      <c r="AR42" s="173" t="s">
        <v>112</v>
      </c>
      <c r="AS42" s="186"/>
      <c r="AT42" s="184"/>
      <c r="AU42" s="214"/>
      <c r="AV42" s="192"/>
      <c r="AW42" s="184"/>
      <c r="AX42" s="211"/>
      <c r="BD42" s="171"/>
      <c r="BJ42" s="182"/>
      <c r="BK42" s="172"/>
      <c r="BL42" s="215"/>
      <c r="BM42" s="172"/>
      <c r="BN42" s="216"/>
      <c r="BO42" s="178"/>
      <c r="BQ42" s="175" t="s">
        <v>175</v>
      </c>
      <c r="BR42" s="173" t="s">
        <v>114</v>
      </c>
      <c r="BS42" s="174" t="s">
        <v>168</v>
      </c>
      <c r="BT42" s="173" t="s">
        <v>112</v>
      </c>
      <c r="BU42" s="176">
        <v>104</v>
      </c>
    </row>
    <row r="43" spans="2:73" ht="13.95" customHeight="1" thickTop="1" thickBot="1" x14ac:dyDescent="0.25">
      <c r="B43" s="176"/>
      <c r="D43" s="175"/>
      <c r="E43" s="173"/>
      <c r="F43" s="174"/>
      <c r="G43" s="173"/>
      <c r="H43" s="172"/>
      <c r="I43" s="190"/>
      <c r="J43" s="192"/>
      <c r="K43" s="185"/>
      <c r="L43" s="185"/>
      <c r="M43" s="184"/>
      <c r="S43" s="212"/>
      <c r="Y43" s="172"/>
      <c r="Z43" s="185"/>
      <c r="AA43" s="184"/>
      <c r="AB43" s="210"/>
      <c r="AC43" s="172"/>
      <c r="AD43" s="172"/>
      <c r="AF43" s="175"/>
      <c r="AG43" s="173"/>
      <c r="AH43" s="174"/>
      <c r="AI43" s="173"/>
      <c r="AJ43" s="176"/>
      <c r="AM43" s="176"/>
      <c r="AO43" s="175"/>
      <c r="AP43" s="173"/>
      <c r="AQ43" s="174"/>
      <c r="AR43" s="173"/>
      <c r="AS43" s="172"/>
      <c r="AT43" s="172"/>
      <c r="AU43" s="208"/>
      <c r="AV43" s="192"/>
      <c r="AW43" s="184"/>
      <c r="AX43" s="211"/>
      <c r="BD43" s="171"/>
      <c r="BJ43" s="182"/>
      <c r="BK43" s="172"/>
      <c r="BL43" s="215"/>
      <c r="BM43" s="188"/>
      <c r="BN43" s="172"/>
      <c r="BO43" s="172"/>
      <c r="BQ43" s="175"/>
      <c r="BR43" s="173"/>
      <c r="BS43" s="174"/>
      <c r="BT43" s="173"/>
      <c r="BU43" s="176"/>
    </row>
    <row r="44" spans="2:73" ht="13.95" customHeight="1" thickTop="1" thickBot="1" x14ac:dyDescent="0.25">
      <c r="B44" s="176">
        <v>20</v>
      </c>
      <c r="D44" s="175" t="s">
        <v>174</v>
      </c>
      <c r="E44" s="173" t="s">
        <v>114</v>
      </c>
      <c r="F44" s="174" t="s">
        <v>170</v>
      </c>
      <c r="G44" s="173" t="s">
        <v>112</v>
      </c>
      <c r="H44" s="186"/>
      <c r="I44" s="184"/>
      <c r="J44" s="214"/>
      <c r="K44" s="192"/>
      <c r="L44" s="185"/>
      <c r="M44" s="184"/>
      <c r="S44" s="212"/>
      <c r="Y44" s="172"/>
      <c r="Z44" s="185"/>
      <c r="AA44" s="184"/>
      <c r="AB44" s="192"/>
      <c r="AC44" s="184"/>
      <c r="AD44" s="178"/>
      <c r="AF44" s="175" t="s">
        <v>173</v>
      </c>
      <c r="AG44" s="173" t="s">
        <v>114</v>
      </c>
      <c r="AH44" s="174" t="s">
        <v>126</v>
      </c>
      <c r="AI44" s="173" t="s">
        <v>112</v>
      </c>
      <c r="AJ44" s="176">
        <v>49</v>
      </c>
      <c r="AM44" s="176">
        <v>77</v>
      </c>
      <c r="AO44" s="175" t="s">
        <v>172</v>
      </c>
      <c r="AP44" s="173" t="s">
        <v>114</v>
      </c>
      <c r="AQ44" s="174" t="s">
        <v>143</v>
      </c>
      <c r="AR44" s="173" t="s">
        <v>112</v>
      </c>
      <c r="AS44" s="178"/>
      <c r="AT44" s="192"/>
      <c r="AU44" s="172"/>
      <c r="AV44" s="192"/>
      <c r="AW44" s="184"/>
      <c r="AX44" s="211"/>
      <c r="BD44" s="171"/>
      <c r="BJ44" s="182"/>
      <c r="BK44" s="192"/>
      <c r="BL44" s="184"/>
      <c r="BM44" s="182"/>
      <c r="BN44" s="172"/>
      <c r="BO44" s="213"/>
      <c r="BQ44" s="175" t="s">
        <v>171</v>
      </c>
      <c r="BR44" s="173" t="s">
        <v>114</v>
      </c>
      <c r="BS44" s="174" t="s">
        <v>170</v>
      </c>
      <c r="BT44" s="173" t="s">
        <v>112</v>
      </c>
      <c r="BU44" s="176">
        <v>105</v>
      </c>
    </row>
    <row r="45" spans="2:73" ht="13.95" customHeight="1" thickTop="1" thickBot="1" x14ac:dyDescent="0.25">
      <c r="B45" s="176"/>
      <c r="D45" s="175"/>
      <c r="E45" s="173"/>
      <c r="F45" s="174"/>
      <c r="G45" s="173"/>
      <c r="H45" s="172"/>
      <c r="I45" s="172"/>
      <c r="J45" s="208"/>
      <c r="K45" s="192"/>
      <c r="L45" s="185"/>
      <c r="M45" s="184"/>
      <c r="S45" s="212"/>
      <c r="Y45" s="172"/>
      <c r="Z45" s="185"/>
      <c r="AA45" s="184"/>
      <c r="AB45" s="172"/>
      <c r="AC45" s="210"/>
      <c r="AD45" s="172"/>
      <c r="AF45" s="175"/>
      <c r="AG45" s="173"/>
      <c r="AH45" s="174"/>
      <c r="AI45" s="173"/>
      <c r="AJ45" s="176"/>
      <c r="AM45" s="176"/>
      <c r="AO45" s="175"/>
      <c r="AP45" s="173"/>
      <c r="AQ45" s="174"/>
      <c r="AR45" s="173"/>
      <c r="AS45" s="172"/>
      <c r="AT45" s="208"/>
      <c r="AU45" s="172"/>
      <c r="AV45" s="192"/>
      <c r="AW45" s="184"/>
      <c r="AX45" s="211"/>
      <c r="BD45" s="171"/>
      <c r="BJ45" s="182"/>
      <c r="BK45" s="192"/>
      <c r="BL45" s="184"/>
      <c r="BM45" s="182"/>
      <c r="BN45" s="188"/>
      <c r="BO45" s="187"/>
      <c r="BQ45" s="175"/>
      <c r="BR45" s="173"/>
      <c r="BS45" s="174"/>
      <c r="BT45" s="173"/>
      <c r="BU45" s="176"/>
    </row>
    <row r="46" spans="2:73" ht="13.95" customHeight="1" thickTop="1" thickBot="1" x14ac:dyDescent="0.25">
      <c r="B46" s="176">
        <v>21</v>
      </c>
      <c r="D46" s="175" t="s">
        <v>169</v>
      </c>
      <c r="E46" s="173" t="s">
        <v>114</v>
      </c>
      <c r="F46" s="174" t="s">
        <v>168</v>
      </c>
      <c r="G46" s="173" t="s">
        <v>112</v>
      </c>
      <c r="H46" s="172"/>
      <c r="I46" s="192"/>
      <c r="J46" s="172"/>
      <c r="K46" s="192"/>
      <c r="L46" s="185"/>
      <c r="M46" s="184"/>
      <c r="S46" s="212"/>
      <c r="Y46" s="172"/>
      <c r="Z46" s="185"/>
      <c r="AA46" s="184"/>
      <c r="AB46" s="172"/>
      <c r="AC46" s="192"/>
      <c r="AD46" s="191"/>
      <c r="AF46" s="175" t="s">
        <v>167</v>
      </c>
      <c r="AG46" s="173" t="s">
        <v>114</v>
      </c>
      <c r="AH46" s="174" t="s">
        <v>166</v>
      </c>
      <c r="AI46" s="173" t="s">
        <v>112</v>
      </c>
      <c r="AJ46" s="176">
        <v>50</v>
      </c>
      <c r="AM46" s="176">
        <v>78</v>
      </c>
      <c r="AO46" s="175" t="s">
        <v>165</v>
      </c>
      <c r="AP46" s="173" t="s">
        <v>114</v>
      </c>
      <c r="AQ46" s="174" t="s">
        <v>147</v>
      </c>
      <c r="AR46" s="173" t="s">
        <v>112</v>
      </c>
      <c r="AS46" s="186"/>
      <c r="AT46" s="172"/>
      <c r="AU46" s="172"/>
      <c r="AV46" s="192"/>
      <c r="AW46" s="184"/>
      <c r="AX46" s="211"/>
      <c r="BD46" s="171"/>
      <c r="BJ46" s="182"/>
      <c r="BK46" s="192"/>
      <c r="BL46" s="184"/>
      <c r="BM46" s="172"/>
      <c r="BN46" s="182"/>
      <c r="BO46" s="178"/>
      <c r="BQ46" s="175" t="s">
        <v>164</v>
      </c>
      <c r="BR46" s="173" t="s">
        <v>114</v>
      </c>
      <c r="BS46" s="174" t="s">
        <v>113</v>
      </c>
      <c r="BT46" s="173" t="s">
        <v>112</v>
      </c>
      <c r="BU46" s="176">
        <v>106</v>
      </c>
    </row>
    <row r="47" spans="2:73" ht="13.95" customHeight="1" thickTop="1" thickBot="1" x14ac:dyDescent="0.25">
      <c r="B47" s="176"/>
      <c r="D47" s="175"/>
      <c r="E47" s="173"/>
      <c r="F47" s="174"/>
      <c r="G47" s="173"/>
      <c r="H47" s="187"/>
      <c r="I47" s="185"/>
      <c r="J47" s="172"/>
      <c r="K47" s="192"/>
      <c r="L47" s="185"/>
      <c r="M47" s="184"/>
      <c r="S47" s="212"/>
      <c r="Y47" s="172"/>
      <c r="Z47" s="185"/>
      <c r="AA47" s="172"/>
      <c r="AB47" s="172"/>
      <c r="AC47" s="172"/>
      <c r="AD47" s="187"/>
      <c r="AF47" s="175"/>
      <c r="AG47" s="173"/>
      <c r="AH47" s="174"/>
      <c r="AI47" s="173"/>
      <c r="AJ47" s="176"/>
      <c r="AM47" s="176"/>
      <c r="AO47" s="175"/>
      <c r="AP47" s="173"/>
      <c r="AQ47" s="174"/>
      <c r="AR47" s="173"/>
      <c r="AS47" s="172"/>
      <c r="AT47" s="172"/>
      <c r="AU47" s="172"/>
      <c r="AV47" s="172"/>
      <c r="AW47" s="181"/>
      <c r="AX47" s="211"/>
      <c r="BD47" s="171"/>
      <c r="BJ47" s="182"/>
      <c r="BK47" s="188"/>
      <c r="BL47" s="172"/>
      <c r="BM47" s="172"/>
      <c r="BN47" s="172"/>
      <c r="BO47" s="172"/>
      <c r="BQ47" s="175"/>
      <c r="BR47" s="173"/>
      <c r="BS47" s="174"/>
      <c r="BT47" s="173"/>
      <c r="BU47" s="176"/>
    </row>
    <row r="48" spans="2:73" ht="13.95" customHeight="1" thickTop="1" thickBot="1" x14ac:dyDescent="0.25">
      <c r="B48" s="176">
        <v>22</v>
      </c>
      <c r="D48" s="175" t="s">
        <v>163</v>
      </c>
      <c r="E48" s="173" t="s">
        <v>114</v>
      </c>
      <c r="F48" s="174" t="s">
        <v>118</v>
      </c>
      <c r="G48" s="173" t="s">
        <v>112</v>
      </c>
      <c r="H48" s="178"/>
      <c r="I48" s="209"/>
      <c r="J48" s="172"/>
      <c r="K48" s="192"/>
      <c r="L48" s="185"/>
      <c r="M48" s="184"/>
      <c r="Q48" s="165"/>
      <c r="U48" s="165"/>
      <c r="Y48" s="172"/>
      <c r="Z48" s="183"/>
      <c r="AA48" s="172"/>
      <c r="AB48" s="172"/>
      <c r="AC48" s="172"/>
      <c r="AD48" s="178"/>
      <c r="AF48" s="175" t="s">
        <v>162</v>
      </c>
      <c r="AG48" s="173" t="s">
        <v>114</v>
      </c>
      <c r="AH48" s="174" t="s">
        <v>118</v>
      </c>
      <c r="AI48" s="173" t="s">
        <v>112</v>
      </c>
      <c r="AJ48" s="176">
        <v>51</v>
      </c>
      <c r="AM48" s="176">
        <v>79</v>
      </c>
      <c r="AO48" s="175" t="s">
        <v>161</v>
      </c>
      <c r="AP48" s="173" t="s">
        <v>114</v>
      </c>
      <c r="AQ48" s="174" t="s">
        <v>160</v>
      </c>
      <c r="AR48" s="173" t="s">
        <v>112</v>
      </c>
      <c r="AS48" s="178"/>
      <c r="AT48" s="172"/>
      <c r="AU48" s="172"/>
      <c r="AV48" s="172"/>
      <c r="AW48" s="177"/>
      <c r="AX48" s="172"/>
      <c r="BD48" s="171"/>
      <c r="BJ48" s="172"/>
      <c r="BK48" s="182"/>
      <c r="BL48" s="172"/>
      <c r="BM48" s="172"/>
      <c r="BN48" s="172"/>
      <c r="BO48" s="178"/>
      <c r="BQ48" s="175" t="s">
        <v>159</v>
      </c>
      <c r="BR48" s="173" t="s">
        <v>114</v>
      </c>
      <c r="BS48" s="174" t="s">
        <v>143</v>
      </c>
      <c r="BT48" s="173" t="s">
        <v>112</v>
      </c>
      <c r="BU48" s="176">
        <v>107</v>
      </c>
    </row>
    <row r="49" spans="2:73" ht="13.95" customHeight="1" thickTop="1" thickBot="1" x14ac:dyDescent="0.25">
      <c r="B49" s="176"/>
      <c r="D49" s="175"/>
      <c r="E49" s="173"/>
      <c r="F49" s="174"/>
      <c r="G49" s="173"/>
      <c r="H49" s="172"/>
      <c r="I49" s="172"/>
      <c r="J49" s="172"/>
      <c r="K49" s="172"/>
      <c r="L49" s="185"/>
      <c r="M49" s="172"/>
      <c r="O49" s="205" t="s">
        <v>158</v>
      </c>
      <c r="P49" s="207"/>
      <c r="Q49" s="203">
        <v>12</v>
      </c>
      <c r="R49" s="197"/>
      <c r="T49" s="202">
        <v>10</v>
      </c>
      <c r="U49" s="196"/>
      <c r="V49" s="206" t="s">
        <v>157</v>
      </c>
      <c r="W49" s="205"/>
      <c r="Y49" s="172"/>
      <c r="Z49" s="182"/>
      <c r="AA49" s="172"/>
      <c r="AB49" s="172"/>
      <c r="AC49" s="201"/>
      <c r="AD49" s="172"/>
      <c r="AF49" s="175"/>
      <c r="AG49" s="173"/>
      <c r="AH49" s="174"/>
      <c r="AI49" s="173"/>
      <c r="AJ49" s="176"/>
      <c r="AM49" s="176"/>
      <c r="AO49" s="175"/>
      <c r="AP49" s="173"/>
      <c r="AQ49" s="174"/>
      <c r="AR49" s="173"/>
      <c r="AS49" s="172"/>
      <c r="AT49" s="190"/>
      <c r="AU49" s="172"/>
      <c r="AV49" s="172"/>
      <c r="AW49" s="177"/>
      <c r="AX49" s="172"/>
      <c r="BD49" s="171"/>
      <c r="BJ49" s="172"/>
      <c r="BK49" s="182"/>
      <c r="BL49" s="172"/>
      <c r="BM49" s="172"/>
      <c r="BN49" s="201"/>
      <c r="BO49" s="172"/>
      <c r="BQ49" s="175"/>
      <c r="BR49" s="173"/>
      <c r="BS49" s="174"/>
      <c r="BT49" s="173"/>
      <c r="BU49" s="176"/>
    </row>
    <row r="50" spans="2:73" ht="13.95" customHeight="1" thickTop="1" thickBot="1" x14ac:dyDescent="0.25">
      <c r="B50" s="176">
        <v>23</v>
      </c>
      <c r="D50" s="175" t="s">
        <v>156</v>
      </c>
      <c r="E50" s="173" t="s">
        <v>114</v>
      </c>
      <c r="F50" s="174" t="s">
        <v>128</v>
      </c>
      <c r="G50" s="173" t="s">
        <v>112</v>
      </c>
      <c r="H50" s="178"/>
      <c r="I50" s="172"/>
      <c r="J50" s="172"/>
      <c r="K50" s="172"/>
      <c r="L50" s="209"/>
      <c r="M50" s="172"/>
      <c r="O50" s="205"/>
      <c r="P50" s="207"/>
      <c r="Q50" s="198"/>
      <c r="R50" s="197"/>
      <c r="S50" s="189"/>
      <c r="T50" s="197"/>
      <c r="U50" s="196"/>
      <c r="V50" s="206"/>
      <c r="W50" s="205"/>
      <c r="Y50" s="172"/>
      <c r="Z50" s="182"/>
      <c r="AA50" s="172"/>
      <c r="AB50" s="182"/>
      <c r="AC50" s="192"/>
      <c r="AD50" s="191"/>
      <c r="AF50" s="175" t="s">
        <v>155</v>
      </c>
      <c r="AG50" s="173" t="s">
        <v>114</v>
      </c>
      <c r="AH50" s="174" t="s">
        <v>154</v>
      </c>
      <c r="AI50" s="173" t="s">
        <v>112</v>
      </c>
      <c r="AJ50" s="176">
        <v>52</v>
      </c>
      <c r="AM50" s="176">
        <v>80</v>
      </c>
      <c r="AO50" s="175" t="s">
        <v>153</v>
      </c>
      <c r="AP50" s="173" t="s">
        <v>114</v>
      </c>
      <c r="AQ50" s="174" t="s">
        <v>152</v>
      </c>
      <c r="AR50" s="173" t="s">
        <v>112</v>
      </c>
      <c r="AS50" s="186"/>
      <c r="AT50" s="184"/>
      <c r="AU50" s="177"/>
      <c r="AV50" s="172"/>
      <c r="AW50" s="177"/>
      <c r="AX50" s="172"/>
      <c r="BD50" s="171"/>
      <c r="BJ50" s="172"/>
      <c r="BK50" s="182"/>
      <c r="BL50" s="172"/>
      <c r="BM50" s="182"/>
      <c r="BN50" s="192"/>
      <c r="BO50" s="191"/>
      <c r="BQ50" s="175" t="s">
        <v>151</v>
      </c>
      <c r="BR50" s="173" t="s">
        <v>114</v>
      </c>
      <c r="BS50" s="174" t="s">
        <v>150</v>
      </c>
      <c r="BT50" s="173" t="s">
        <v>112</v>
      </c>
      <c r="BU50" s="176">
        <v>108</v>
      </c>
    </row>
    <row r="51" spans="2:73" ht="13.95" customHeight="1" thickTop="1" thickBot="1" x14ac:dyDescent="0.25">
      <c r="B51" s="176"/>
      <c r="D51" s="175"/>
      <c r="E51" s="173"/>
      <c r="F51" s="174"/>
      <c r="G51" s="173"/>
      <c r="H51" s="172"/>
      <c r="I51" s="190"/>
      <c r="J51" s="172"/>
      <c r="K51" s="172"/>
      <c r="L51" s="177"/>
      <c r="M51" s="172"/>
      <c r="O51" s="205"/>
      <c r="P51" s="207"/>
      <c r="Q51" s="203">
        <v>15</v>
      </c>
      <c r="R51" s="197"/>
      <c r="T51" s="202">
        <v>13</v>
      </c>
      <c r="U51" s="196"/>
      <c r="V51" s="206"/>
      <c r="W51" s="205"/>
      <c r="Y51" s="172"/>
      <c r="Z51" s="182"/>
      <c r="AA51" s="172"/>
      <c r="AB51" s="201"/>
      <c r="AC51" s="172"/>
      <c r="AD51" s="187"/>
      <c r="AF51" s="175"/>
      <c r="AG51" s="173"/>
      <c r="AH51" s="174"/>
      <c r="AI51" s="173"/>
      <c r="AJ51" s="176"/>
      <c r="AM51" s="176"/>
      <c r="AO51" s="175"/>
      <c r="AP51" s="173"/>
      <c r="AQ51" s="174"/>
      <c r="AR51" s="173"/>
      <c r="AS51" s="172"/>
      <c r="AT51" s="172"/>
      <c r="AU51" s="190"/>
      <c r="AV51" s="172"/>
      <c r="AW51" s="177"/>
      <c r="AX51" s="172"/>
      <c r="BD51" s="171"/>
      <c r="BJ51" s="172"/>
      <c r="BK51" s="182"/>
      <c r="BL51" s="172"/>
      <c r="BM51" s="201"/>
      <c r="BN51" s="172"/>
      <c r="BO51" s="187"/>
      <c r="BQ51" s="175"/>
      <c r="BR51" s="173"/>
      <c r="BS51" s="174"/>
      <c r="BT51" s="173"/>
      <c r="BU51" s="176"/>
    </row>
    <row r="52" spans="2:73" ht="13.95" customHeight="1" thickTop="1" thickBot="1" x14ac:dyDescent="0.25">
      <c r="B52" s="176">
        <v>24</v>
      </c>
      <c r="D52" s="175" t="s">
        <v>149</v>
      </c>
      <c r="E52" s="173" t="s">
        <v>114</v>
      </c>
      <c r="F52" s="174" t="s">
        <v>131</v>
      </c>
      <c r="G52" s="173" t="s">
        <v>112</v>
      </c>
      <c r="H52" s="186"/>
      <c r="I52" s="184"/>
      <c r="J52" s="177"/>
      <c r="K52" s="172"/>
      <c r="L52" s="177"/>
      <c r="M52" s="172"/>
      <c r="O52" s="205"/>
      <c r="P52" s="207"/>
      <c r="Q52" s="198"/>
      <c r="R52" s="197"/>
      <c r="S52" s="189"/>
      <c r="T52" s="197"/>
      <c r="U52" s="196"/>
      <c r="V52" s="206"/>
      <c r="W52" s="205"/>
      <c r="Y52" s="172"/>
      <c r="Z52" s="182"/>
      <c r="AA52" s="182"/>
      <c r="AB52" s="192"/>
      <c r="AC52" s="184"/>
      <c r="AD52" s="178"/>
      <c r="AF52" s="175" t="s">
        <v>148</v>
      </c>
      <c r="AG52" s="173" t="s">
        <v>114</v>
      </c>
      <c r="AH52" s="174" t="s">
        <v>147</v>
      </c>
      <c r="AI52" s="173" t="s">
        <v>112</v>
      </c>
      <c r="AJ52" s="176">
        <v>53</v>
      </c>
      <c r="AM52" s="176">
        <v>81</v>
      </c>
      <c r="AO52" s="175" t="s">
        <v>146</v>
      </c>
      <c r="AP52" s="173" t="s">
        <v>114</v>
      </c>
      <c r="AQ52" s="174" t="s">
        <v>135</v>
      </c>
      <c r="AR52" s="173" t="s">
        <v>112</v>
      </c>
      <c r="AS52" s="172"/>
      <c r="AT52" s="192"/>
      <c r="AU52" s="185"/>
      <c r="AV52" s="184"/>
      <c r="AW52" s="177"/>
      <c r="AX52" s="172"/>
      <c r="BD52" s="171"/>
      <c r="BJ52" s="172"/>
      <c r="BK52" s="182"/>
      <c r="BL52" s="192"/>
      <c r="BM52" s="185"/>
      <c r="BN52" s="184"/>
      <c r="BO52" s="178"/>
      <c r="BQ52" s="175" t="s">
        <v>145</v>
      </c>
      <c r="BR52" s="173" t="s">
        <v>114</v>
      </c>
      <c r="BS52" s="174" t="s">
        <v>126</v>
      </c>
      <c r="BT52" s="173" t="s">
        <v>112</v>
      </c>
      <c r="BU52" s="176">
        <v>109</v>
      </c>
    </row>
    <row r="53" spans="2:73" ht="13.95" customHeight="1" thickTop="1" thickBot="1" x14ac:dyDescent="0.25">
      <c r="B53" s="176"/>
      <c r="D53" s="175"/>
      <c r="E53" s="173"/>
      <c r="F53" s="174"/>
      <c r="G53" s="173"/>
      <c r="H53" s="172"/>
      <c r="I53" s="172"/>
      <c r="J53" s="190"/>
      <c r="K53" s="172"/>
      <c r="L53" s="177"/>
      <c r="M53" s="172"/>
      <c r="O53" s="205"/>
      <c r="P53" s="207"/>
      <c r="Q53" s="203">
        <v>11</v>
      </c>
      <c r="R53" s="197"/>
      <c r="T53" s="202">
        <v>7</v>
      </c>
      <c r="U53" s="196"/>
      <c r="V53" s="206"/>
      <c r="W53" s="205"/>
      <c r="Y53" s="172"/>
      <c r="Z53" s="182"/>
      <c r="AA53" s="182"/>
      <c r="AB53" s="172"/>
      <c r="AC53" s="210"/>
      <c r="AD53" s="172"/>
      <c r="AF53" s="175"/>
      <c r="AG53" s="173"/>
      <c r="AH53" s="174"/>
      <c r="AI53" s="173"/>
      <c r="AJ53" s="176"/>
      <c r="AM53" s="176"/>
      <c r="AO53" s="175"/>
      <c r="AP53" s="173"/>
      <c r="AQ53" s="174"/>
      <c r="AR53" s="173"/>
      <c r="AS53" s="187"/>
      <c r="AT53" s="185"/>
      <c r="AU53" s="192"/>
      <c r="AV53" s="184"/>
      <c r="AW53" s="177"/>
      <c r="AX53" s="172"/>
      <c r="BD53" s="171"/>
      <c r="BJ53" s="172"/>
      <c r="BK53" s="182"/>
      <c r="BL53" s="192"/>
      <c r="BM53" s="184"/>
      <c r="BN53" s="210"/>
      <c r="BO53" s="172"/>
      <c r="BQ53" s="175"/>
      <c r="BR53" s="173"/>
      <c r="BS53" s="174"/>
      <c r="BT53" s="173"/>
      <c r="BU53" s="176"/>
    </row>
    <row r="54" spans="2:73" ht="13.95" customHeight="1" thickTop="1" thickBot="1" x14ac:dyDescent="0.25">
      <c r="B54" s="176">
        <v>25</v>
      </c>
      <c r="D54" s="175" t="s">
        <v>144</v>
      </c>
      <c r="E54" s="173" t="s">
        <v>114</v>
      </c>
      <c r="F54" s="174" t="s">
        <v>143</v>
      </c>
      <c r="G54" s="173" t="s">
        <v>112</v>
      </c>
      <c r="H54" s="178"/>
      <c r="I54" s="192"/>
      <c r="J54" s="185"/>
      <c r="K54" s="184"/>
      <c r="L54" s="177"/>
      <c r="M54" s="172"/>
      <c r="O54" s="205"/>
      <c r="P54" s="207"/>
      <c r="Q54" s="198"/>
      <c r="R54" s="197"/>
      <c r="S54" s="189"/>
      <c r="T54" s="197"/>
      <c r="U54" s="196"/>
      <c r="V54" s="206"/>
      <c r="W54" s="205"/>
      <c r="Y54" s="172"/>
      <c r="Z54" s="182"/>
      <c r="AA54" s="182"/>
      <c r="AB54" s="172"/>
      <c r="AC54" s="192"/>
      <c r="AD54" s="191"/>
      <c r="AF54" s="175" t="s">
        <v>142</v>
      </c>
      <c r="AG54" s="173" t="s">
        <v>114</v>
      </c>
      <c r="AH54" s="174" t="s">
        <v>131</v>
      </c>
      <c r="AI54" s="173" t="s">
        <v>112</v>
      </c>
      <c r="AJ54" s="176">
        <v>54</v>
      </c>
      <c r="AM54" s="176">
        <v>82</v>
      </c>
      <c r="AO54" s="175" t="s">
        <v>141</v>
      </c>
      <c r="AP54" s="173" t="s">
        <v>114</v>
      </c>
      <c r="AQ54" s="174" t="s">
        <v>140</v>
      </c>
      <c r="AR54" s="173" t="s">
        <v>112</v>
      </c>
      <c r="AS54" s="178"/>
      <c r="AT54" s="209"/>
      <c r="AU54" s="192"/>
      <c r="AV54" s="184"/>
      <c r="AW54" s="177"/>
      <c r="AX54" s="172"/>
      <c r="BD54" s="171"/>
      <c r="BJ54" s="172"/>
      <c r="BK54" s="182"/>
      <c r="BL54" s="192"/>
      <c r="BM54" s="184"/>
      <c r="BN54" s="192"/>
      <c r="BO54" s="191"/>
      <c r="BQ54" s="175" t="s">
        <v>139</v>
      </c>
      <c r="BR54" s="173" t="s">
        <v>114</v>
      </c>
      <c r="BS54" s="174" t="s">
        <v>138</v>
      </c>
      <c r="BT54" s="173" t="s">
        <v>112</v>
      </c>
      <c r="BU54" s="176">
        <v>110</v>
      </c>
    </row>
    <row r="55" spans="2:73" ht="13.95" customHeight="1" thickTop="1" thickBot="1" x14ac:dyDescent="0.25">
      <c r="B55" s="176"/>
      <c r="D55" s="175"/>
      <c r="E55" s="173"/>
      <c r="F55" s="174"/>
      <c r="G55" s="173"/>
      <c r="H55" s="172"/>
      <c r="I55" s="208"/>
      <c r="J55" s="192"/>
      <c r="K55" s="184"/>
      <c r="L55" s="177"/>
      <c r="M55" s="172"/>
      <c r="O55" s="205"/>
      <c r="P55" s="207"/>
      <c r="Q55" s="203"/>
      <c r="R55" s="197"/>
      <c r="T55" s="202"/>
      <c r="U55" s="196"/>
      <c r="V55" s="206"/>
      <c r="W55" s="205"/>
      <c r="Y55" s="172"/>
      <c r="Z55" s="182"/>
      <c r="AA55" s="201"/>
      <c r="AB55" s="172"/>
      <c r="AC55" s="172"/>
      <c r="AD55" s="187"/>
      <c r="AF55" s="175"/>
      <c r="AG55" s="173"/>
      <c r="AH55" s="174"/>
      <c r="AI55" s="173"/>
      <c r="AJ55" s="176"/>
      <c r="AM55" s="176"/>
      <c r="AO55" s="175"/>
      <c r="AP55" s="173"/>
      <c r="AQ55" s="174"/>
      <c r="AR55" s="173"/>
      <c r="AS55" s="172"/>
      <c r="AT55" s="172"/>
      <c r="AU55" s="172"/>
      <c r="AV55" s="181"/>
      <c r="AW55" s="177"/>
      <c r="AX55" s="172"/>
      <c r="BD55" s="171"/>
      <c r="BJ55" s="172"/>
      <c r="BK55" s="182"/>
      <c r="BL55" s="188"/>
      <c r="BM55" s="172"/>
      <c r="BN55" s="172"/>
      <c r="BO55" s="187"/>
      <c r="BQ55" s="175"/>
      <c r="BR55" s="173"/>
      <c r="BS55" s="174"/>
      <c r="BT55" s="173"/>
      <c r="BU55" s="176"/>
    </row>
    <row r="56" spans="2:73" ht="13.95" customHeight="1" thickTop="1" thickBot="1" x14ac:dyDescent="0.25">
      <c r="B56" s="176">
        <v>26</v>
      </c>
      <c r="D56" s="175" t="s">
        <v>137</v>
      </c>
      <c r="E56" s="173" t="s">
        <v>114</v>
      </c>
      <c r="F56" s="174" t="s">
        <v>133</v>
      </c>
      <c r="G56" s="173" t="s">
        <v>112</v>
      </c>
      <c r="H56" s="186"/>
      <c r="I56" s="172"/>
      <c r="J56" s="192"/>
      <c r="K56" s="184"/>
      <c r="L56" s="177"/>
      <c r="M56" s="172"/>
      <c r="O56" s="205"/>
      <c r="P56" s="207"/>
      <c r="Q56" s="198"/>
      <c r="R56" s="197"/>
      <c r="S56" s="189"/>
      <c r="T56" s="197"/>
      <c r="U56" s="196"/>
      <c r="V56" s="206"/>
      <c r="W56" s="205"/>
      <c r="Y56" s="172"/>
      <c r="Z56" s="172"/>
      <c r="AA56" s="192"/>
      <c r="AB56" s="184"/>
      <c r="AC56" s="172"/>
      <c r="AD56" s="178"/>
      <c r="AF56" s="175" t="s">
        <v>136</v>
      </c>
      <c r="AG56" s="173" t="s">
        <v>114</v>
      </c>
      <c r="AH56" s="174" t="s">
        <v>135</v>
      </c>
      <c r="AI56" s="173" t="s">
        <v>112</v>
      </c>
      <c r="AJ56" s="176">
        <v>55</v>
      </c>
      <c r="AM56" s="176">
        <v>83</v>
      </c>
      <c r="AO56" s="175" t="s">
        <v>134</v>
      </c>
      <c r="AP56" s="173" t="s">
        <v>114</v>
      </c>
      <c r="AQ56" s="174" t="s">
        <v>133</v>
      </c>
      <c r="AR56" s="173" t="s">
        <v>112</v>
      </c>
      <c r="AS56" s="172"/>
      <c r="AT56" s="172"/>
      <c r="AU56" s="172"/>
      <c r="AV56" s="177"/>
      <c r="AW56" s="172"/>
      <c r="AX56" s="172"/>
      <c r="BD56" s="171"/>
      <c r="BJ56" s="172"/>
      <c r="BK56" s="172"/>
      <c r="BL56" s="182"/>
      <c r="BM56" s="172"/>
      <c r="BN56" s="172"/>
      <c r="BO56" s="204"/>
      <c r="BQ56" s="175" t="s">
        <v>132</v>
      </c>
      <c r="BR56" s="173" t="s">
        <v>114</v>
      </c>
      <c r="BS56" s="174" t="s">
        <v>131</v>
      </c>
      <c r="BT56" s="173" t="s">
        <v>112</v>
      </c>
      <c r="BU56" s="176">
        <v>111</v>
      </c>
    </row>
    <row r="57" spans="2:73" ht="13.95" customHeight="1" thickTop="1" thickBot="1" x14ac:dyDescent="0.25">
      <c r="B57" s="176"/>
      <c r="D57" s="175"/>
      <c r="E57" s="173"/>
      <c r="F57" s="174"/>
      <c r="G57" s="173"/>
      <c r="H57" s="172"/>
      <c r="I57" s="172"/>
      <c r="J57" s="172"/>
      <c r="K57" s="181"/>
      <c r="L57" s="177"/>
      <c r="M57" s="172"/>
      <c r="O57" s="194">
        <f>IF(Q49="","",IF(Q49&gt;T49,1,0)+IF(Q51&gt;T51,1,0)+IF(Q53&gt;T53,1,0)+IF(Q55&gt;T55,1,0)+IF(Q57&gt;T57,1,0))</f>
        <v>3</v>
      </c>
      <c r="P57" s="199"/>
      <c r="Q57" s="203"/>
      <c r="R57" s="197"/>
      <c r="T57" s="202"/>
      <c r="U57" s="196"/>
      <c r="V57" s="195">
        <f>IF(Q49="","",IF(Q49&lt;T49,1,0)+IF(Q51&lt;T51,1,0)+IF(Q53&lt;T53,1,0)+IF(Q55&lt;T55,1,0)+IF(Q57&lt;T57,1,0))</f>
        <v>0</v>
      </c>
      <c r="W57" s="194"/>
      <c r="Y57" s="172"/>
      <c r="Z57" s="172"/>
      <c r="AA57" s="172"/>
      <c r="AB57" s="184"/>
      <c r="AC57" s="201"/>
      <c r="AD57" s="172"/>
      <c r="AF57" s="175"/>
      <c r="AG57" s="173"/>
      <c r="AH57" s="174"/>
      <c r="AI57" s="173"/>
      <c r="AJ57" s="176"/>
      <c r="AM57" s="176"/>
      <c r="AO57" s="175"/>
      <c r="AP57" s="173"/>
      <c r="AQ57" s="174"/>
      <c r="AR57" s="173"/>
      <c r="AS57" s="187"/>
      <c r="AT57" s="184"/>
      <c r="AU57" s="172"/>
      <c r="AV57" s="177"/>
      <c r="AW57" s="172"/>
      <c r="AX57" s="172"/>
      <c r="BD57" s="171"/>
      <c r="BJ57" s="172"/>
      <c r="BK57" s="172"/>
      <c r="BL57" s="182"/>
      <c r="BM57" s="172"/>
      <c r="BN57" s="200"/>
      <c r="BO57" s="172"/>
      <c r="BQ57" s="175"/>
      <c r="BR57" s="173"/>
      <c r="BS57" s="174"/>
      <c r="BT57" s="173"/>
      <c r="BU57" s="176"/>
    </row>
    <row r="58" spans="2:73" ht="13.95" customHeight="1" thickTop="1" thickBot="1" x14ac:dyDescent="0.25">
      <c r="B58" s="176">
        <v>27</v>
      </c>
      <c r="D58" s="175" t="s">
        <v>130</v>
      </c>
      <c r="E58" s="173" t="s">
        <v>114</v>
      </c>
      <c r="F58" s="174" t="s">
        <v>118</v>
      </c>
      <c r="G58" s="173" t="s">
        <v>112</v>
      </c>
      <c r="H58" s="178"/>
      <c r="I58" s="172"/>
      <c r="J58" s="172"/>
      <c r="K58" s="177"/>
      <c r="L58" s="172"/>
      <c r="M58" s="172"/>
      <c r="O58" s="194"/>
      <c r="P58" s="199"/>
      <c r="Q58" s="198"/>
      <c r="R58" s="197"/>
      <c r="S58" s="189"/>
      <c r="T58" s="197"/>
      <c r="U58" s="196"/>
      <c r="V58" s="195"/>
      <c r="W58" s="194"/>
      <c r="Y58" s="172"/>
      <c r="Z58" s="172"/>
      <c r="AA58" s="172"/>
      <c r="AB58" s="185"/>
      <c r="AC58" s="185"/>
      <c r="AD58" s="191"/>
      <c r="AF58" s="175" t="s">
        <v>129</v>
      </c>
      <c r="AG58" s="173" t="s">
        <v>114</v>
      </c>
      <c r="AH58" s="174" t="s">
        <v>128</v>
      </c>
      <c r="AI58" s="173" t="s">
        <v>112</v>
      </c>
      <c r="AJ58" s="176">
        <v>56</v>
      </c>
      <c r="AM58" s="176">
        <v>84</v>
      </c>
      <c r="AO58" s="175" t="s">
        <v>127</v>
      </c>
      <c r="AP58" s="173" t="s">
        <v>114</v>
      </c>
      <c r="AQ58" s="174" t="s">
        <v>126</v>
      </c>
      <c r="AR58" s="173" t="s">
        <v>112</v>
      </c>
      <c r="AS58" s="178"/>
      <c r="AT58" s="193"/>
      <c r="AU58" s="172"/>
      <c r="AV58" s="177"/>
      <c r="AW58" s="172"/>
      <c r="AX58" s="172"/>
      <c r="BD58" s="171"/>
      <c r="BJ58" s="172"/>
      <c r="BK58" s="172"/>
      <c r="BL58" s="182"/>
      <c r="BM58" s="192"/>
      <c r="BN58" s="185"/>
      <c r="BO58" s="191"/>
      <c r="BQ58" s="175" t="s">
        <v>125</v>
      </c>
      <c r="BR58" s="173" t="s">
        <v>114</v>
      </c>
      <c r="BS58" s="174" t="s">
        <v>123</v>
      </c>
      <c r="BT58" s="173" t="s">
        <v>112</v>
      </c>
      <c r="BU58" s="176">
        <v>112</v>
      </c>
    </row>
    <row r="59" spans="2:73" ht="13.95" customHeight="1" thickTop="1" thickBot="1" x14ac:dyDescent="0.25">
      <c r="B59" s="176"/>
      <c r="D59" s="175"/>
      <c r="E59" s="173"/>
      <c r="F59" s="174"/>
      <c r="G59" s="173"/>
      <c r="H59" s="172"/>
      <c r="I59" s="190"/>
      <c r="J59" s="172"/>
      <c r="K59" s="177"/>
      <c r="L59" s="172"/>
      <c r="M59" s="172"/>
      <c r="Q59" s="189"/>
      <c r="U59" s="189"/>
      <c r="Y59" s="172"/>
      <c r="Z59" s="172"/>
      <c r="AA59" s="172"/>
      <c r="AB59" s="185"/>
      <c r="AC59" s="172"/>
      <c r="AD59" s="187"/>
      <c r="AF59" s="175"/>
      <c r="AG59" s="173"/>
      <c r="AH59" s="174"/>
      <c r="AI59" s="173"/>
      <c r="AJ59" s="176"/>
      <c r="AM59" s="176"/>
      <c r="AO59" s="175"/>
      <c r="AP59" s="173"/>
      <c r="AQ59" s="174"/>
      <c r="AR59" s="173"/>
      <c r="AS59" s="172"/>
      <c r="AT59" s="172"/>
      <c r="AU59" s="181"/>
      <c r="AV59" s="177"/>
      <c r="AW59" s="172"/>
      <c r="AX59" s="172"/>
      <c r="BD59" s="171"/>
      <c r="BJ59" s="172"/>
      <c r="BK59" s="172"/>
      <c r="BL59" s="182"/>
      <c r="BM59" s="188"/>
      <c r="BN59" s="172"/>
      <c r="BO59" s="187"/>
      <c r="BQ59" s="175"/>
      <c r="BR59" s="173"/>
      <c r="BS59" s="174"/>
      <c r="BT59" s="173"/>
      <c r="BU59" s="176"/>
    </row>
    <row r="60" spans="2:73" ht="13.95" customHeight="1" thickTop="1" thickBot="1" x14ac:dyDescent="0.25">
      <c r="B60" s="176">
        <v>28</v>
      </c>
      <c r="D60" s="175" t="s">
        <v>124</v>
      </c>
      <c r="E60" s="173" t="s">
        <v>114</v>
      </c>
      <c r="F60" s="174" t="s">
        <v>123</v>
      </c>
      <c r="G60" s="173" t="s">
        <v>112</v>
      </c>
      <c r="H60" s="186"/>
      <c r="I60" s="185"/>
      <c r="J60" s="184"/>
      <c r="K60" s="177"/>
      <c r="L60" s="172"/>
      <c r="M60" s="172"/>
      <c r="O60" s="179"/>
      <c r="P60" s="180" t="s">
        <v>122</v>
      </c>
      <c r="Q60" s="180"/>
      <c r="R60" s="180"/>
      <c r="S60" s="180"/>
      <c r="T60" s="180"/>
      <c r="U60" s="180"/>
      <c r="V60" s="180"/>
      <c r="W60" s="179"/>
      <c r="Y60" s="172"/>
      <c r="Z60" s="172"/>
      <c r="AA60" s="172"/>
      <c r="AB60" s="183"/>
      <c r="AC60" s="178"/>
      <c r="AD60" s="178"/>
      <c r="AF60" s="175" t="s">
        <v>121</v>
      </c>
      <c r="AG60" s="173" t="s">
        <v>114</v>
      </c>
      <c r="AH60" s="174" t="s">
        <v>120</v>
      </c>
      <c r="AI60" s="173" t="s">
        <v>112</v>
      </c>
      <c r="AJ60" s="176">
        <v>57</v>
      </c>
      <c r="AM60" s="176">
        <v>85</v>
      </c>
      <c r="AO60" s="175" t="s">
        <v>119</v>
      </c>
      <c r="AP60" s="173" t="s">
        <v>114</v>
      </c>
      <c r="AQ60" s="174" t="s">
        <v>118</v>
      </c>
      <c r="AR60" s="173" t="s">
        <v>112</v>
      </c>
      <c r="AS60" s="178"/>
      <c r="AT60" s="178"/>
      <c r="AU60" s="177"/>
      <c r="AV60" s="172"/>
      <c r="AW60" s="172"/>
      <c r="AX60" s="172"/>
      <c r="BD60" s="171"/>
      <c r="BJ60" s="172"/>
      <c r="BK60" s="172"/>
      <c r="BL60" s="172"/>
      <c r="BM60" s="182"/>
      <c r="BN60" s="178"/>
      <c r="BO60" s="178"/>
      <c r="BQ60" s="175" t="s">
        <v>117</v>
      </c>
      <c r="BR60" s="173" t="s">
        <v>114</v>
      </c>
      <c r="BS60" s="174" t="s">
        <v>116</v>
      </c>
      <c r="BT60" s="173" t="s">
        <v>112</v>
      </c>
      <c r="BU60" s="176">
        <v>113</v>
      </c>
    </row>
    <row r="61" spans="2:73" ht="13.95" customHeight="1" thickTop="1" thickBot="1" x14ac:dyDescent="0.25">
      <c r="B61" s="176"/>
      <c r="D61" s="175"/>
      <c r="E61" s="173"/>
      <c r="F61" s="174"/>
      <c r="G61" s="173"/>
      <c r="H61" s="172"/>
      <c r="I61" s="172"/>
      <c r="J61" s="181"/>
      <c r="K61" s="177"/>
      <c r="L61" s="172"/>
      <c r="M61" s="172"/>
      <c r="O61" s="179"/>
      <c r="P61" s="180"/>
      <c r="Q61" s="180"/>
      <c r="R61" s="180"/>
      <c r="S61" s="180"/>
      <c r="T61" s="180"/>
      <c r="U61" s="180"/>
      <c r="V61" s="180"/>
      <c r="W61" s="179"/>
      <c r="Y61" s="172"/>
      <c r="Z61" s="172"/>
      <c r="AA61" s="172"/>
      <c r="AB61" s="172"/>
      <c r="AC61" s="172"/>
      <c r="AD61" s="172"/>
      <c r="AF61" s="175"/>
      <c r="AG61" s="173"/>
      <c r="AH61" s="174"/>
      <c r="AI61" s="173"/>
      <c r="AJ61" s="176"/>
      <c r="AM61" s="176"/>
      <c r="AO61" s="175"/>
      <c r="AP61" s="173"/>
      <c r="AQ61" s="174"/>
      <c r="AR61" s="173"/>
      <c r="AS61" s="172"/>
      <c r="AT61" s="172"/>
      <c r="AU61" s="172"/>
      <c r="AV61" s="172"/>
      <c r="AW61" s="172"/>
      <c r="AX61" s="172"/>
      <c r="BD61" s="171"/>
      <c r="BJ61" s="172"/>
      <c r="BK61" s="172"/>
      <c r="BL61" s="172"/>
      <c r="BM61" s="172"/>
      <c r="BN61" s="172"/>
      <c r="BO61" s="172"/>
      <c r="BQ61" s="175"/>
      <c r="BR61" s="173"/>
      <c r="BS61" s="174"/>
      <c r="BT61" s="173"/>
      <c r="BU61" s="176"/>
    </row>
    <row r="62" spans="2:73" ht="13.95" customHeight="1" thickTop="1" thickBot="1" x14ac:dyDescent="0.25">
      <c r="B62" s="176">
        <v>29</v>
      </c>
      <c r="D62" s="175" t="s">
        <v>115</v>
      </c>
      <c r="E62" s="173" t="s">
        <v>114</v>
      </c>
      <c r="F62" s="174" t="s">
        <v>113</v>
      </c>
      <c r="G62" s="173" t="s">
        <v>112</v>
      </c>
      <c r="H62" s="178"/>
      <c r="I62" s="178"/>
      <c r="J62" s="177"/>
      <c r="K62" s="172"/>
      <c r="L62" s="172"/>
      <c r="M62" s="172"/>
      <c r="BD62" s="171"/>
    </row>
    <row r="63" spans="2:73" ht="13.95" customHeight="1" thickTop="1" x14ac:dyDescent="0.2">
      <c r="B63" s="176"/>
      <c r="D63" s="175"/>
      <c r="E63" s="173"/>
      <c r="F63" s="174"/>
      <c r="G63" s="173"/>
      <c r="H63" s="172"/>
      <c r="I63" s="172"/>
      <c r="J63" s="172"/>
      <c r="K63" s="172"/>
      <c r="L63" s="172"/>
      <c r="M63" s="172"/>
      <c r="S63" s="171"/>
      <c r="BD63" s="171"/>
    </row>
    <row r="64" spans="2:73" ht="13.95" customHeight="1" x14ac:dyDescent="0.2">
      <c r="S64" s="171"/>
      <c r="T64" s="170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8"/>
      <c r="AG64" s="166"/>
      <c r="AH64" s="167"/>
      <c r="AI64" s="166"/>
      <c r="AJ64" s="169"/>
      <c r="AK64" s="165"/>
      <c r="AL64" s="165"/>
      <c r="AM64" s="169"/>
      <c r="AN64" s="165"/>
      <c r="AO64" s="168"/>
      <c r="AP64" s="166"/>
      <c r="AQ64" s="167"/>
      <c r="AR64" s="166"/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4"/>
    </row>
    <row r="65" ht="13.95" customHeight="1" x14ac:dyDescent="0.2"/>
    <row r="66" ht="13.95" customHeight="1" x14ac:dyDescent="0.2"/>
  </sheetData>
  <mergeCells count="613">
    <mergeCell ref="AO60:AO61"/>
    <mergeCell ref="AP60:AP61"/>
    <mergeCell ref="AQ60:AQ61"/>
    <mergeCell ref="P60:V61"/>
    <mergeCell ref="AF60:AF61"/>
    <mergeCell ref="AG60:AG61"/>
    <mergeCell ref="AH60:AH61"/>
    <mergeCell ref="AI60:AI61"/>
    <mergeCell ref="AJ60:AJ61"/>
    <mergeCell ref="B62:B63"/>
    <mergeCell ref="D62:D63"/>
    <mergeCell ref="E62:E63"/>
    <mergeCell ref="F62:F63"/>
    <mergeCell ref="G62:G63"/>
    <mergeCell ref="AM60:AM61"/>
    <mergeCell ref="BR60:BR61"/>
    <mergeCell ref="BS60:BS61"/>
    <mergeCell ref="BT60:BT61"/>
    <mergeCell ref="BU60:BU61"/>
    <mergeCell ref="AR60:AR61"/>
    <mergeCell ref="BQ60:BQ61"/>
    <mergeCell ref="B58:B59"/>
    <mergeCell ref="D58:D59"/>
    <mergeCell ref="E58:E59"/>
    <mergeCell ref="F58:F59"/>
    <mergeCell ref="G58:G59"/>
    <mergeCell ref="AF58:AF59"/>
    <mergeCell ref="AJ58:AJ59"/>
    <mergeCell ref="AM58:AM59"/>
    <mergeCell ref="AO58:AO59"/>
    <mergeCell ref="AP58:AP59"/>
    <mergeCell ref="AQ58:AQ59"/>
    <mergeCell ref="AR58:AR59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F56:AF57"/>
    <mergeCell ref="AG56:AG57"/>
    <mergeCell ref="AH56:AH57"/>
    <mergeCell ref="AI56:AI57"/>
    <mergeCell ref="AJ56:AJ57"/>
    <mergeCell ref="AM56:AM57"/>
    <mergeCell ref="AO56:AO57"/>
    <mergeCell ref="AP56:AP57"/>
    <mergeCell ref="AQ56:AQ57"/>
    <mergeCell ref="AR56:AR57"/>
    <mergeCell ref="BQ56:BQ57"/>
    <mergeCell ref="BR56:BR57"/>
    <mergeCell ref="BS56:BS57"/>
    <mergeCell ref="BT56:BT57"/>
    <mergeCell ref="BU56:BU57"/>
    <mergeCell ref="O57:P58"/>
    <mergeCell ref="Q57:R58"/>
    <mergeCell ref="T57:U58"/>
    <mergeCell ref="V57:W58"/>
    <mergeCell ref="AG58:AG59"/>
    <mergeCell ref="AH58:AH59"/>
    <mergeCell ref="AI58:AI59"/>
    <mergeCell ref="AF54:AF55"/>
    <mergeCell ref="AG54:AG55"/>
    <mergeCell ref="AH54:AH55"/>
    <mergeCell ref="AI54:AI55"/>
    <mergeCell ref="AJ54:AJ55"/>
    <mergeCell ref="AM54:AM55"/>
    <mergeCell ref="AO54:AO55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Q55:R56"/>
    <mergeCell ref="T55:U56"/>
    <mergeCell ref="B56:B57"/>
    <mergeCell ref="D56:D57"/>
    <mergeCell ref="E56:E57"/>
    <mergeCell ref="F56:F57"/>
    <mergeCell ref="G56:G57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2:AQ53"/>
    <mergeCell ref="AR52:AR53"/>
    <mergeCell ref="BQ52:BQ53"/>
    <mergeCell ref="BR52:BR53"/>
    <mergeCell ref="BS52:BS53"/>
    <mergeCell ref="BT52:BT53"/>
    <mergeCell ref="BU52:BU53"/>
    <mergeCell ref="Q53:R54"/>
    <mergeCell ref="T53:U54"/>
    <mergeCell ref="B54:B55"/>
    <mergeCell ref="D54:D55"/>
    <mergeCell ref="E54:E55"/>
    <mergeCell ref="F54:F55"/>
    <mergeCell ref="G54:G55"/>
    <mergeCell ref="AR50:AR51"/>
    <mergeCell ref="BQ50:BQ51"/>
    <mergeCell ref="BR50:BR51"/>
    <mergeCell ref="AF50:AF51"/>
    <mergeCell ref="AG50:AG51"/>
    <mergeCell ref="AH50:AH51"/>
    <mergeCell ref="AI50:AI51"/>
    <mergeCell ref="AJ50:AJ51"/>
    <mergeCell ref="AM50:AM51"/>
    <mergeCell ref="BS50:BS51"/>
    <mergeCell ref="BT50:BT51"/>
    <mergeCell ref="BU50:BU51"/>
    <mergeCell ref="Q51:R52"/>
    <mergeCell ref="T51:U52"/>
    <mergeCell ref="B52:B53"/>
    <mergeCell ref="D52:D53"/>
    <mergeCell ref="E52:E53"/>
    <mergeCell ref="F52:F53"/>
    <mergeCell ref="G52:G53"/>
    <mergeCell ref="BT48:BT49"/>
    <mergeCell ref="AH48:AH49"/>
    <mergeCell ref="AI48:AI49"/>
    <mergeCell ref="AJ48:AJ49"/>
    <mergeCell ref="AM48:AM49"/>
    <mergeCell ref="AO48:AO49"/>
    <mergeCell ref="AP48:AP49"/>
    <mergeCell ref="B50:B51"/>
    <mergeCell ref="D50:D51"/>
    <mergeCell ref="E50:E51"/>
    <mergeCell ref="F50:F51"/>
    <mergeCell ref="G50:G51"/>
    <mergeCell ref="AQ48:AQ49"/>
    <mergeCell ref="AO50:AO51"/>
    <mergeCell ref="AP50:AP51"/>
    <mergeCell ref="AQ50:AQ51"/>
    <mergeCell ref="AM46:AM47"/>
    <mergeCell ref="BU48:BU49"/>
    <mergeCell ref="O49:P56"/>
    <mergeCell ref="Q49:R50"/>
    <mergeCell ref="T49:U50"/>
    <mergeCell ref="V49:W56"/>
    <mergeCell ref="AR48:AR49"/>
    <mergeCell ref="BQ48:BQ49"/>
    <mergeCell ref="BR48:BR49"/>
    <mergeCell ref="BS48:BS49"/>
    <mergeCell ref="G48:G49"/>
    <mergeCell ref="AF48:AF49"/>
    <mergeCell ref="AG48:AG49"/>
    <mergeCell ref="AO46:AO47"/>
    <mergeCell ref="AP46:AP47"/>
    <mergeCell ref="AF46:AF47"/>
    <mergeCell ref="AG46:AG47"/>
    <mergeCell ref="AH46:AH47"/>
    <mergeCell ref="AI46:AI47"/>
    <mergeCell ref="AJ46:AJ47"/>
    <mergeCell ref="B44:B45"/>
    <mergeCell ref="D44:D45"/>
    <mergeCell ref="B48:B49"/>
    <mergeCell ref="D48:D49"/>
    <mergeCell ref="E48:E49"/>
    <mergeCell ref="F48:F49"/>
    <mergeCell ref="BS46:BS47"/>
    <mergeCell ref="BT46:BT47"/>
    <mergeCell ref="BU46:BU47"/>
    <mergeCell ref="AQ46:AQ47"/>
    <mergeCell ref="AR46:AR47"/>
    <mergeCell ref="BQ46:BQ47"/>
    <mergeCell ref="BR46:BR47"/>
    <mergeCell ref="BU44:BU45"/>
    <mergeCell ref="B46:B47"/>
    <mergeCell ref="D46:D47"/>
    <mergeCell ref="E46:E47"/>
    <mergeCell ref="F46:F47"/>
    <mergeCell ref="G46:G47"/>
    <mergeCell ref="AJ44:AJ45"/>
    <mergeCell ref="AM44:AM45"/>
    <mergeCell ref="AO44:AO45"/>
    <mergeCell ref="AP44:AP45"/>
    <mergeCell ref="AI44:AI45"/>
    <mergeCell ref="BQ40:BQ41"/>
    <mergeCell ref="BQ44:BQ45"/>
    <mergeCell ref="BR44:BR45"/>
    <mergeCell ref="BS44:BS45"/>
    <mergeCell ref="BT44:BT45"/>
    <mergeCell ref="AQ44:AQ45"/>
    <mergeCell ref="AR44:AR45"/>
    <mergeCell ref="E44:E45"/>
    <mergeCell ref="F44:F45"/>
    <mergeCell ref="G44:G45"/>
    <mergeCell ref="AF44:AF45"/>
    <mergeCell ref="AG44:AG45"/>
    <mergeCell ref="AH44:AH45"/>
    <mergeCell ref="AH42:AH43"/>
    <mergeCell ref="AI42:AI43"/>
    <mergeCell ref="AJ42:AJ43"/>
    <mergeCell ref="AM42:AM43"/>
    <mergeCell ref="AO42:AO43"/>
    <mergeCell ref="AP42:AP43"/>
    <mergeCell ref="AM40:AM41"/>
    <mergeCell ref="BU42:BU43"/>
    <mergeCell ref="AQ42:AQ43"/>
    <mergeCell ref="AR42:AR43"/>
    <mergeCell ref="BQ42:BQ43"/>
    <mergeCell ref="BR42:BR43"/>
    <mergeCell ref="BS42:BS43"/>
    <mergeCell ref="BT42:BT43"/>
    <mergeCell ref="AF42:AF43"/>
    <mergeCell ref="AG42:AG43"/>
    <mergeCell ref="AO40:AO41"/>
    <mergeCell ref="AP40:AP41"/>
    <mergeCell ref="BR40:BR41"/>
    <mergeCell ref="AF40:AF41"/>
    <mergeCell ref="AG40:AG41"/>
    <mergeCell ref="AH40:AH41"/>
    <mergeCell ref="AI40:AI41"/>
    <mergeCell ref="AJ40:AJ41"/>
    <mergeCell ref="BS40:BS41"/>
    <mergeCell ref="BT40:BT41"/>
    <mergeCell ref="BU40:BU41"/>
    <mergeCell ref="AQ40:AQ41"/>
    <mergeCell ref="AR40:AR41"/>
    <mergeCell ref="B42:B43"/>
    <mergeCell ref="D42:D43"/>
    <mergeCell ref="E42:E43"/>
    <mergeCell ref="F42:F43"/>
    <mergeCell ref="G42:G43"/>
    <mergeCell ref="BB38:BC39"/>
    <mergeCell ref="BE38:BF39"/>
    <mergeCell ref="AF38:AF39"/>
    <mergeCell ref="AG38:AG39"/>
    <mergeCell ref="AH38:AH39"/>
    <mergeCell ref="AI38:AI39"/>
    <mergeCell ref="AJ38:AJ39"/>
    <mergeCell ref="AM38:AM39"/>
    <mergeCell ref="BR38:BR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AO38:AO39"/>
    <mergeCell ref="BR36:BR37"/>
    <mergeCell ref="AH36:AH37"/>
    <mergeCell ref="AI36:AI37"/>
    <mergeCell ref="AJ36:AJ37"/>
    <mergeCell ref="AM36:AM37"/>
    <mergeCell ref="AO36:AO37"/>
    <mergeCell ref="AP36:AP37"/>
    <mergeCell ref="T38:U39"/>
    <mergeCell ref="AQ36:AQ37"/>
    <mergeCell ref="AR36:AR37"/>
    <mergeCell ref="BB36:BC37"/>
    <mergeCell ref="BE36:BF37"/>
    <mergeCell ref="BQ36:BQ37"/>
    <mergeCell ref="BQ38:BQ39"/>
    <mergeCell ref="AP38:AP39"/>
    <mergeCell ref="AQ38:AQ39"/>
    <mergeCell ref="AR38:AR39"/>
    <mergeCell ref="AF36:AF37"/>
    <mergeCell ref="AG36:AG37"/>
    <mergeCell ref="BT36:BT37"/>
    <mergeCell ref="BU36:BU37"/>
    <mergeCell ref="B38:B39"/>
    <mergeCell ref="D38:D39"/>
    <mergeCell ref="E38:E39"/>
    <mergeCell ref="F38:F39"/>
    <mergeCell ref="G38:G39"/>
    <mergeCell ref="Q38:R39"/>
    <mergeCell ref="Q34:R35"/>
    <mergeCell ref="T34:U35"/>
    <mergeCell ref="BS36:BS37"/>
    <mergeCell ref="B36:B37"/>
    <mergeCell ref="D36:D37"/>
    <mergeCell ref="E36:E37"/>
    <mergeCell ref="F36:F37"/>
    <mergeCell ref="G36:G37"/>
    <mergeCell ref="Q36:R37"/>
    <mergeCell ref="T36:U37"/>
    <mergeCell ref="AJ34:AJ35"/>
    <mergeCell ref="AM34:AM35"/>
    <mergeCell ref="AO34:AO35"/>
    <mergeCell ref="AP34:AP35"/>
    <mergeCell ref="AQ34:AQ35"/>
    <mergeCell ref="AR34:AR35"/>
    <mergeCell ref="BT32:BT33"/>
    <mergeCell ref="BU34:BU35"/>
    <mergeCell ref="BB34:BC35"/>
    <mergeCell ref="BE34:BF35"/>
    <mergeCell ref="BQ34:BQ35"/>
    <mergeCell ref="BR34:BR35"/>
    <mergeCell ref="BS34:BS35"/>
    <mergeCell ref="BT34:BT35"/>
    <mergeCell ref="AF34:AF35"/>
    <mergeCell ref="AG34:AG35"/>
    <mergeCell ref="AH34:AH35"/>
    <mergeCell ref="AI34:AI35"/>
    <mergeCell ref="BU32:BU33"/>
    <mergeCell ref="O33:P36"/>
    <mergeCell ref="V33:W36"/>
    <mergeCell ref="AZ33:BA36"/>
    <mergeCell ref="BG33:BH36"/>
    <mergeCell ref="BS32:BS33"/>
    <mergeCell ref="AR32:AR33"/>
    <mergeCell ref="Q32:R33"/>
    <mergeCell ref="T32:U33"/>
    <mergeCell ref="AF32:AF33"/>
    <mergeCell ref="AG32:AG33"/>
    <mergeCell ref="AH32:AH33"/>
    <mergeCell ref="AI32:AI33"/>
    <mergeCell ref="G34:G35"/>
    <mergeCell ref="BB32:BC33"/>
    <mergeCell ref="BE32:BF33"/>
    <mergeCell ref="BQ32:BQ33"/>
    <mergeCell ref="BR32:BR33"/>
    <mergeCell ref="AJ32:AJ33"/>
    <mergeCell ref="AM32:AM33"/>
    <mergeCell ref="AO32:AO33"/>
    <mergeCell ref="AP32:AP33"/>
    <mergeCell ref="AQ32:AQ33"/>
    <mergeCell ref="B30:B31"/>
    <mergeCell ref="D30:D31"/>
    <mergeCell ref="B34:B35"/>
    <mergeCell ref="D34:D35"/>
    <mergeCell ref="E34:E35"/>
    <mergeCell ref="F34:F35"/>
    <mergeCell ref="AF30:AF31"/>
    <mergeCell ref="AG30:AG31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B30:BC31"/>
    <mergeCell ref="BE30:BF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E30:E31"/>
    <mergeCell ref="F30:F31"/>
    <mergeCell ref="G30:G31"/>
    <mergeCell ref="Q30:R31"/>
    <mergeCell ref="T30:U31"/>
    <mergeCell ref="AO28:AO29"/>
    <mergeCell ref="AF28:AF29"/>
    <mergeCell ref="AG28:AG29"/>
    <mergeCell ref="AH28:AH29"/>
    <mergeCell ref="AI28:AI29"/>
    <mergeCell ref="BT28:BT29"/>
    <mergeCell ref="BU28:BU29"/>
    <mergeCell ref="AQ28:AQ29"/>
    <mergeCell ref="AR28:AR29"/>
    <mergeCell ref="BQ28:BQ29"/>
    <mergeCell ref="BR28:BR29"/>
    <mergeCell ref="AM26:AM27"/>
    <mergeCell ref="AO26:AO27"/>
    <mergeCell ref="AP26:AP27"/>
    <mergeCell ref="AQ26:AQ27"/>
    <mergeCell ref="AR26:AR27"/>
    <mergeCell ref="BS28:BS29"/>
    <mergeCell ref="AP28:AP29"/>
    <mergeCell ref="AM28:AM29"/>
    <mergeCell ref="B28:B29"/>
    <mergeCell ref="D28:D29"/>
    <mergeCell ref="E28:E29"/>
    <mergeCell ref="F28:F29"/>
    <mergeCell ref="G28:G29"/>
    <mergeCell ref="AJ26:AJ27"/>
    <mergeCell ref="D26:D27"/>
    <mergeCell ref="G26:G27"/>
    <mergeCell ref="AJ28:AJ29"/>
    <mergeCell ref="BQ26:BQ27"/>
    <mergeCell ref="BS22:BS23"/>
    <mergeCell ref="BR26:BR27"/>
    <mergeCell ref="BS26:BS27"/>
    <mergeCell ref="BT26:BT27"/>
    <mergeCell ref="BU26:BU27"/>
    <mergeCell ref="AH24:AH25"/>
    <mergeCell ref="AI24:AI25"/>
    <mergeCell ref="AJ24:AJ25"/>
    <mergeCell ref="AM24:AM25"/>
    <mergeCell ref="AO24:AO25"/>
    <mergeCell ref="AP24:AP25"/>
    <mergeCell ref="BU24:BU25"/>
    <mergeCell ref="AR24:AR25"/>
    <mergeCell ref="BQ24:BQ25"/>
    <mergeCell ref="BR24:BR25"/>
    <mergeCell ref="BS24:BS25"/>
    <mergeCell ref="BT24:BT25"/>
    <mergeCell ref="AF26:AF27"/>
    <mergeCell ref="AG26:AG27"/>
    <mergeCell ref="AH26:AH27"/>
    <mergeCell ref="AI26:AI27"/>
    <mergeCell ref="AQ24:AQ25"/>
    <mergeCell ref="BU22:BU23"/>
    <mergeCell ref="AQ22:AQ23"/>
    <mergeCell ref="AR22:AR23"/>
    <mergeCell ref="BQ22:BQ23"/>
    <mergeCell ref="BR22:BR23"/>
    <mergeCell ref="B26:B27"/>
    <mergeCell ref="D22:D23"/>
    <mergeCell ref="E22:E23"/>
    <mergeCell ref="F22:F23"/>
    <mergeCell ref="G22:G23"/>
    <mergeCell ref="E26:E27"/>
    <mergeCell ref="F26:F27"/>
    <mergeCell ref="AO22:AO23"/>
    <mergeCell ref="AP22:AP23"/>
    <mergeCell ref="AF22:AF23"/>
    <mergeCell ref="AG22:AG23"/>
    <mergeCell ref="AH22:AH23"/>
    <mergeCell ref="AI22:AI23"/>
    <mergeCell ref="AJ22:AJ23"/>
    <mergeCell ref="AM22:AM23"/>
    <mergeCell ref="AH20:AH21"/>
    <mergeCell ref="AG18:AG19"/>
    <mergeCell ref="AH18:AH19"/>
    <mergeCell ref="B24:B25"/>
    <mergeCell ref="D24:D25"/>
    <mergeCell ref="E24:E25"/>
    <mergeCell ref="F24:F25"/>
    <mergeCell ref="G24:G25"/>
    <mergeCell ref="AF24:AF25"/>
    <mergeCell ref="AG24:AG25"/>
    <mergeCell ref="BT20:BT21"/>
    <mergeCell ref="BT22:BT23"/>
    <mergeCell ref="B18:B19"/>
    <mergeCell ref="D18:D19"/>
    <mergeCell ref="E18:E19"/>
    <mergeCell ref="F18:F19"/>
    <mergeCell ref="G18:G19"/>
    <mergeCell ref="AF18:AF19"/>
    <mergeCell ref="AF20:AF21"/>
    <mergeCell ref="AG20:AG21"/>
    <mergeCell ref="AP18:AP19"/>
    <mergeCell ref="AI18:AI19"/>
    <mergeCell ref="AJ18:AJ19"/>
    <mergeCell ref="AM18:AM19"/>
    <mergeCell ref="AO18:AO19"/>
    <mergeCell ref="AR20:AR21"/>
    <mergeCell ref="BT18:BT19"/>
    <mergeCell ref="BU18:BU19"/>
    <mergeCell ref="AQ18:AQ19"/>
    <mergeCell ref="AR18:AR19"/>
    <mergeCell ref="BQ18:BQ19"/>
    <mergeCell ref="BR18:BR19"/>
    <mergeCell ref="BS18:BS19"/>
    <mergeCell ref="BU20:BU21"/>
    <mergeCell ref="AI20:AI21"/>
    <mergeCell ref="AJ20:AJ21"/>
    <mergeCell ref="AM20:AM21"/>
    <mergeCell ref="AO20:AO21"/>
    <mergeCell ref="AP20:AP21"/>
    <mergeCell ref="AQ20:AQ21"/>
    <mergeCell ref="BQ20:BQ21"/>
    <mergeCell ref="BR20:BR21"/>
    <mergeCell ref="BS20:BS21"/>
    <mergeCell ref="BR16:BR17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R14:BR15"/>
    <mergeCell ref="BS14:BS15"/>
    <mergeCell ref="AG14:AG15"/>
    <mergeCell ref="AH14:AH15"/>
    <mergeCell ref="AI14:AI15"/>
    <mergeCell ref="AJ14:AJ15"/>
    <mergeCell ref="AM14:AM15"/>
    <mergeCell ref="AO14:AO15"/>
    <mergeCell ref="AG16:AG17"/>
    <mergeCell ref="AH16:AH17"/>
    <mergeCell ref="AP14:AP15"/>
    <mergeCell ref="AQ14:AQ15"/>
    <mergeCell ref="AR14:AR15"/>
    <mergeCell ref="BQ14:BQ15"/>
    <mergeCell ref="AR16:AR17"/>
    <mergeCell ref="BQ16:BQ17"/>
    <mergeCell ref="BS12:BS13"/>
    <mergeCell ref="BT12:BT13"/>
    <mergeCell ref="BT14:BT15"/>
    <mergeCell ref="BU14:BU15"/>
    <mergeCell ref="B16:B17"/>
    <mergeCell ref="D16:D17"/>
    <mergeCell ref="E16:E17"/>
    <mergeCell ref="F16:F17"/>
    <mergeCell ref="G16:G17"/>
    <mergeCell ref="AF16:AF17"/>
    <mergeCell ref="BT10:BT11"/>
    <mergeCell ref="BU10:BU11"/>
    <mergeCell ref="AQ10:AQ11"/>
    <mergeCell ref="AR10:AR11"/>
    <mergeCell ref="BQ10:BQ11"/>
    <mergeCell ref="BR10:BR11"/>
    <mergeCell ref="BS10:BS11"/>
    <mergeCell ref="BU12:BU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AG12:AG13"/>
    <mergeCell ref="AH12:AH13"/>
    <mergeCell ref="AP10:AP11"/>
    <mergeCell ref="AG10:AG11"/>
    <mergeCell ref="AH10:AH11"/>
    <mergeCell ref="AI10:AI11"/>
    <mergeCell ref="AJ10:AJ11"/>
    <mergeCell ref="AM10:AM11"/>
    <mergeCell ref="AO10:AO11"/>
    <mergeCell ref="AF14:AF15"/>
    <mergeCell ref="B20:B21"/>
    <mergeCell ref="D20:D21"/>
    <mergeCell ref="E20:E21"/>
    <mergeCell ref="F20:F21"/>
    <mergeCell ref="G20:G21"/>
    <mergeCell ref="B14:B15"/>
    <mergeCell ref="D14:D15"/>
    <mergeCell ref="R21:T26"/>
    <mergeCell ref="B22:B23"/>
    <mergeCell ref="S10:S20"/>
    <mergeCell ref="T10:U20"/>
    <mergeCell ref="AF10:AF11"/>
    <mergeCell ref="B12:B13"/>
    <mergeCell ref="D12:D13"/>
    <mergeCell ref="E12:E13"/>
    <mergeCell ref="F12:F13"/>
    <mergeCell ref="G12:G13"/>
    <mergeCell ref="AF12:AF13"/>
    <mergeCell ref="E14:E15"/>
    <mergeCell ref="B10:B11"/>
    <mergeCell ref="D10:D11"/>
    <mergeCell ref="E10:E11"/>
    <mergeCell ref="F10:F11"/>
    <mergeCell ref="G10:G11"/>
    <mergeCell ref="Q10:R20"/>
    <mergeCell ref="F14:F15"/>
    <mergeCell ref="G14:G15"/>
    <mergeCell ref="AH8:AH9"/>
    <mergeCell ref="AI8:AI9"/>
    <mergeCell ref="AJ8:AJ9"/>
    <mergeCell ref="AM8:AM9"/>
    <mergeCell ref="AO8:AO9"/>
    <mergeCell ref="AP8:AP9"/>
    <mergeCell ref="BU8:BU9"/>
    <mergeCell ref="AQ8:AQ9"/>
    <mergeCell ref="AR8:AR9"/>
    <mergeCell ref="BQ8:BQ9"/>
    <mergeCell ref="BR8:BR9"/>
    <mergeCell ref="BS8:BS9"/>
    <mergeCell ref="BT8:BT9"/>
    <mergeCell ref="AF6:AF7"/>
    <mergeCell ref="AG6:AG7"/>
    <mergeCell ref="AH6:AH7"/>
    <mergeCell ref="AI6:AI7"/>
    <mergeCell ref="AJ6:AJ7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9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07787-16DF-46F5-8544-BDC5213F57F7}">
  <sheetPr>
    <pageSetUpPr fitToPage="1"/>
  </sheetPr>
  <dimension ref="B1:AL62"/>
  <sheetViews>
    <sheetView tabSelected="1" zoomScaleNormal="100" zoomScaleSheetLayoutView="85" workbookViewId="0">
      <selection activeCell="N10" sqref="N10"/>
    </sheetView>
  </sheetViews>
  <sheetFormatPr defaultColWidth="9" defaultRowHeight="13.8" x14ac:dyDescent="0.2"/>
  <cols>
    <col min="1" max="1" width="2.6640625" style="159" customWidth="1"/>
    <col min="2" max="2" width="4.21875" style="160" customWidth="1"/>
    <col min="3" max="3" width="0" style="159" hidden="1" customWidth="1"/>
    <col min="4" max="4" width="14.6640625" style="163" customWidth="1"/>
    <col min="5" max="5" width="1.6640625" style="161" customWidth="1"/>
    <col min="6" max="6" width="6.6640625" style="162" customWidth="1"/>
    <col min="7" max="7" width="1.6640625" style="161" customWidth="1"/>
    <col min="8" max="30" width="2" style="159" customWidth="1"/>
    <col min="31" max="31" width="0" style="159" hidden="1" customWidth="1"/>
    <col min="32" max="32" width="14.6640625" style="163" customWidth="1"/>
    <col min="33" max="33" width="1.6640625" style="161" customWidth="1"/>
    <col min="34" max="34" width="6.6640625" style="162" customWidth="1"/>
    <col min="35" max="35" width="1.6640625" style="161" customWidth="1"/>
    <col min="36" max="36" width="4.21875" style="160" customWidth="1"/>
    <col min="37" max="37" width="2.6640625" style="159" customWidth="1"/>
    <col min="38" max="38" width="4.21875" style="160" customWidth="1"/>
    <col min="39" max="39" width="2.6640625" style="159" customWidth="1"/>
    <col min="40" max="16384" width="9" style="159"/>
  </cols>
  <sheetData>
    <row r="1" spans="2:36" ht="30" customHeight="1" x14ac:dyDescent="0.2">
      <c r="D1" s="227" t="s">
        <v>269</v>
      </c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</row>
    <row r="3" spans="2:36" ht="25.05" customHeight="1" x14ac:dyDescent="0.2">
      <c r="M3" s="229" t="s">
        <v>325</v>
      </c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AB3" s="225" t="s">
        <v>267</v>
      </c>
      <c r="AC3" s="224"/>
      <c r="AD3" s="224"/>
      <c r="AE3" s="224"/>
      <c r="AF3" s="224"/>
      <c r="AG3" s="224"/>
      <c r="AH3" s="224"/>
      <c r="AI3" s="224"/>
      <c r="AJ3" s="224"/>
    </row>
    <row r="4" spans="2:36" x14ac:dyDescent="0.2">
      <c r="AB4" s="225" t="s">
        <v>266</v>
      </c>
      <c r="AC4" s="224"/>
      <c r="AD4" s="224"/>
      <c r="AE4" s="224"/>
      <c r="AF4" s="224"/>
      <c r="AG4" s="224"/>
      <c r="AH4" s="224"/>
      <c r="AI4" s="224"/>
      <c r="AJ4" s="224"/>
    </row>
    <row r="6" spans="2:36" ht="14.4" customHeight="1" thickBot="1" x14ac:dyDescent="0.25">
      <c r="B6" s="176">
        <v>1</v>
      </c>
      <c r="D6" s="175" t="s">
        <v>324</v>
      </c>
      <c r="E6" s="173" t="s">
        <v>114</v>
      </c>
      <c r="F6" s="174" t="s">
        <v>120</v>
      </c>
      <c r="G6" s="173" t="s">
        <v>112</v>
      </c>
      <c r="H6" s="178"/>
      <c r="I6" s="178"/>
      <c r="J6" s="172"/>
      <c r="K6" s="172"/>
      <c r="L6" s="172"/>
      <c r="M6" s="172"/>
      <c r="Q6" s="219"/>
      <c r="R6" s="221" t="s">
        <v>264</v>
      </c>
      <c r="S6" s="220"/>
      <c r="T6" s="220"/>
      <c r="U6" s="219"/>
      <c r="Y6" s="172"/>
      <c r="Z6" s="172"/>
      <c r="AA6" s="172"/>
      <c r="AB6" s="172"/>
      <c r="AC6" s="178"/>
      <c r="AD6" s="178"/>
      <c r="AF6" s="175" t="s">
        <v>323</v>
      </c>
      <c r="AG6" s="173" t="s">
        <v>114</v>
      </c>
      <c r="AH6" s="174" t="s">
        <v>118</v>
      </c>
      <c r="AI6" s="173" t="s">
        <v>112</v>
      </c>
      <c r="AJ6" s="176">
        <v>28</v>
      </c>
    </row>
    <row r="7" spans="2:36" ht="14.4" customHeight="1" thickTop="1" thickBot="1" x14ac:dyDescent="0.25">
      <c r="B7" s="176"/>
      <c r="D7" s="175"/>
      <c r="E7" s="173"/>
      <c r="F7" s="174"/>
      <c r="G7" s="173"/>
      <c r="H7" s="172"/>
      <c r="I7" s="172"/>
      <c r="J7" s="190"/>
      <c r="K7" s="172"/>
      <c r="L7" s="172"/>
      <c r="M7" s="172"/>
      <c r="Q7" s="219"/>
      <c r="R7" s="220"/>
      <c r="S7" s="220"/>
      <c r="T7" s="220"/>
      <c r="U7" s="219"/>
      <c r="Y7" s="172"/>
      <c r="Z7" s="172"/>
      <c r="AA7" s="172"/>
      <c r="AB7" s="201"/>
      <c r="AC7" s="172"/>
      <c r="AD7" s="172"/>
      <c r="AF7" s="175"/>
      <c r="AG7" s="173"/>
      <c r="AH7" s="174"/>
      <c r="AI7" s="173"/>
      <c r="AJ7" s="176"/>
    </row>
    <row r="8" spans="2:36" ht="14.4" customHeight="1" thickTop="1" thickBot="1" x14ac:dyDescent="0.25">
      <c r="B8" s="176">
        <v>2</v>
      </c>
      <c r="D8" s="175" t="s">
        <v>322</v>
      </c>
      <c r="E8" s="173" t="s">
        <v>114</v>
      </c>
      <c r="F8" s="174" t="s">
        <v>126</v>
      </c>
      <c r="G8" s="173" t="s">
        <v>112</v>
      </c>
      <c r="H8" s="178"/>
      <c r="I8" s="192"/>
      <c r="J8" s="184"/>
      <c r="K8" s="177"/>
      <c r="L8" s="172"/>
      <c r="M8" s="172"/>
      <c r="Q8" s="219"/>
      <c r="R8" s="220"/>
      <c r="S8" s="220"/>
      <c r="T8" s="220"/>
      <c r="U8" s="219"/>
      <c r="Y8" s="172"/>
      <c r="Z8" s="172"/>
      <c r="AA8" s="182"/>
      <c r="AB8" s="192"/>
      <c r="AC8" s="184"/>
      <c r="AD8" s="213"/>
      <c r="AF8" s="175" t="s">
        <v>321</v>
      </c>
      <c r="AG8" s="173" t="s">
        <v>114</v>
      </c>
      <c r="AH8" s="174" t="s">
        <v>128</v>
      </c>
      <c r="AI8" s="173" t="s">
        <v>112</v>
      </c>
      <c r="AJ8" s="176">
        <v>29</v>
      </c>
    </row>
    <row r="9" spans="2:36" ht="14.4" customHeight="1" thickTop="1" thickBot="1" x14ac:dyDescent="0.25">
      <c r="B9" s="176"/>
      <c r="D9" s="175"/>
      <c r="E9" s="173"/>
      <c r="F9" s="174"/>
      <c r="G9" s="173"/>
      <c r="H9" s="172"/>
      <c r="I9" s="208"/>
      <c r="J9" s="172"/>
      <c r="K9" s="177"/>
      <c r="L9" s="172"/>
      <c r="M9" s="172"/>
      <c r="Q9" s="219"/>
      <c r="R9" s="220"/>
      <c r="S9" s="220"/>
      <c r="T9" s="220"/>
      <c r="U9" s="219"/>
      <c r="Y9" s="172"/>
      <c r="Z9" s="172"/>
      <c r="AA9" s="182"/>
      <c r="AB9" s="172"/>
      <c r="AC9" s="185"/>
      <c r="AD9" s="187"/>
      <c r="AF9" s="175"/>
      <c r="AG9" s="173"/>
      <c r="AH9" s="174"/>
      <c r="AI9" s="173"/>
      <c r="AJ9" s="176"/>
    </row>
    <row r="10" spans="2:36" ht="14.4" customHeight="1" thickTop="1" thickBot="1" x14ac:dyDescent="0.25">
      <c r="B10" s="176">
        <v>3</v>
      </c>
      <c r="D10" s="175" t="s">
        <v>320</v>
      </c>
      <c r="E10" s="173" t="s">
        <v>114</v>
      </c>
      <c r="F10" s="174" t="s">
        <v>152</v>
      </c>
      <c r="G10" s="173" t="s">
        <v>112</v>
      </c>
      <c r="H10" s="186"/>
      <c r="I10" s="172"/>
      <c r="J10" s="172"/>
      <c r="K10" s="177"/>
      <c r="L10" s="172"/>
      <c r="M10" s="172"/>
      <c r="Q10" s="223" t="s">
        <v>319</v>
      </c>
      <c r="R10" s="222"/>
      <c r="S10" s="223" t="s">
        <v>254</v>
      </c>
      <c r="T10" s="223" t="s">
        <v>318</v>
      </c>
      <c r="U10" s="222"/>
      <c r="Y10" s="172"/>
      <c r="Z10" s="172"/>
      <c r="AA10" s="182"/>
      <c r="AB10" s="172"/>
      <c r="AC10" s="183"/>
      <c r="AD10" s="178"/>
      <c r="AF10" s="175" t="s">
        <v>317</v>
      </c>
      <c r="AG10" s="173" t="s">
        <v>114</v>
      </c>
      <c r="AH10" s="174" t="s">
        <v>170</v>
      </c>
      <c r="AI10" s="173" t="s">
        <v>112</v>
      </c>
      <c r="AJ10" s="176">
        <v>30</v>
      </c>
    </row>
    <row r="11" spans="2:36" ht="14.4" customHeight="1" thickTop="1" thickBot="1" x14ac:dyDescent="0.25">
      <c r="B11" s="176"/>
      <c r="D11" s="175"/>
      <c r="E11" s="173"/>
      <c r="F11" s="174"/>
      <c r="G11" s="173"/>
      <c r="H11" s="172"/>
      <c r="I11" s="172"/>
      <c r="J11" s="172"/>
      <c r="K11" s="190"/>
      <c r="L11" s="172"/>
      <c r="M11" s="172"/>
      <c r="Q11" s="222"/>
      <c r="R11" s="222"/>
      <c r="S11" s="222"/>
      <c r="T11" s="222"/>
      <c r="U11" s="222"/>
      <c r="Y11" s="172"/>
      <c r="Z11" s="172"/>
      <c r="AA11" s="201"/>
      <c r="AB11" s="172"/>
      <c r="AC11" s="172"/>
      <c r="AD11" s="172"/>
      <c r="AF11" s="175"/>
      <c r="AG11" s="173"/>
      <c r="AH11" s="174"/>
      <c r="AI11" s="173"/>
      <c r="AJ11" s="176"/>
    </row>
    <row r="12" spans="2:36" ht="14.4" customHeight="1" thickTop="1" thickBot="1" x14ac:dyDescent="0.25">
      <c r="B12" s="176">
        <v>4</v>
      </c>
      <c r="D12" s="175" t="s">
        <v>316</v>
      </c>
      <c r="E12" s="173" t="s">
        <v>114</v>
      </c>
      <c r="F12" s="174" t="s">
        <v>118</v>
      </c>
      <c r="G12" s="173" t="s">
        <v>112</v>
      </c>
      <c r="H12" s="172"/>
      <c r="I12" s="172"/>
      <c r="J12" s="192"/>
      <c r="K12" s="184"/>
      <c r="L12" s="177"/>
      <c r="M12" s="172"/>
      <c r="Q12" s="222"/>
      <c r="R12" s="222"/>
      <c r="S12" s="222"/>
      <c r="T12" s="222"/>
      <c r="U12" s="222"/>
      <c r="Y12" s="172"/>
      <c r="Z12" s="172"/>
      <c r="AA12" s="185"/>
      <c r="AB12" s="184"/>
      <c r="AC12" s="172"/>
      <c r="AD12" s="178"/>
      <c r="AF12" s="175" t="s">
        <v>315</v>
      </c>
      <c r="AG12" s="173" t="s">
        <v>114</v>
      </c>
      <c r="AH12" s="174" t="s">
        <v>198</v>
      </c>
      <c r="AI12" s="173" t="s">
        <v>112</v>
      </c>
      <c r="AJ12" s="176">
        <v>31</v>
      </c>
    </row>
    <row r="13" spans="2:36" ht="14.4" customHeight="1" thickTop="1" thickBot="1" x14ac:dyDescent="0.25">
      <c r="B13" s="176"/>
      <c r="D13" s="175"/>
      <c r="E13" s="173"/>
      <c r="F13" s="174"/>
      <c r="G13" s="173"/>
      <c r="H13" s="187"/>
      <c r="I13" s="184"/>
      <c r="J13" s="192"/>
      <c r="K13" s="184"/>
      <c r="L13" s="177"/>
      <c r="M13" s="172"/>
      <c r="Q13" s="222"/>
      <c r="R13" s="222"/>
      <c r="S13" s="222"/>
      <c r="T13" s="222"/>
      <c r="U13" s="222"/>
      <c r="Y13" s="172"/>
      <c r="Z13" s="172"/>
      <c r="AA13" s="185"/>
      <c r="AB13" s="184"/>
      <c r="AC13" s="201"/>
      <c r="AD13" s="172"/>
      <c r="AF13" s="175"/>
      <c r="AG13" s="173"/>
      <c r="AH13" s="174"/>
      <c r="AI13" s="173"/>
      <c r="AJ13" s="176"/>
    </row>
    <row r="14" spans="2:36" ht="14.4" customHeight="1" thickTop="1" thickBot="1" x14ac:dyDescent="0.25">
      <c r="B14" s="176">
        <v>5</v>
      </c>
      <c r="D14" s="175" t="s">
        <v>314</v>
      </c>
      <c r="E14" s="173" t="s">
        <v>114</v>
      </c>
      <c r="F14" s="174" t="s">
        <v>168</v>
      </c>
      <c r="G14" s="173" t="s">
        <v>112</v>
      </c>
      <c r="H14" s="178"/>
      <c r="I14" s="193"/>
      <c r="J14" s="192"/>
      <c r="K14" s="184"/>
      <c r="L14" s="177"/>
      <c r="M14" s="172"/>
      <c r="Q14" s="222"/>
      <c r="R14" s="222"/>
      <c r="S14" s="222"/>
      <c r="T14" s="222"/>
      <c r="U14" s="222"/>
      <c r="Y14" s="172"/>
      <c r="Z14" s="172"/>
      <c r="AA14" s="185"/>
      <c r="AB14" s="185"/>
      <c r="AC14" s="185"/>
      <c r="AD14" s="191"/>
      <c r="AF14" s="175" t="s">
        <v>313</v>
      </c>
      <c r="AG14" s="173" t="s">
        <v>114</v>
      </c>
      <c r="AH14" s="174" t="s">
        <v>126</v>
      </c>
      <c r="AI14" s="173" t="s">
        <v>112</v>
      </c>
      <c r="AJ14" s="176">
        <v>32</v>
      </c>
    </row>
    <row r="15" spans="2:36" ht="14.4" customHeight="1" thickTop="1" thickBot="1" x14ac:dyDescent="0.25">
      <c r="B15" s="176"/>
      <c r="D15" s="175"/>
      <c r="E15" s="173"/>
      <c r="F15" s="174"/>
      <c r="G15" s="173"/>
      <c r="H15" s="172"/>
      <c r="I15" s="172"/>
      <c r="J15" s="185"/>
      <c r="K15" s="172"/>
      <c r="L15" s="177"/>
      <c r="M15" s="172"/>
      <c r="Q15" s="222"/>
      <c r="R15" s="222"/>
      <c r="S15" s="222"/>
      <c r="T15" s="222"/>
      <c r="U15" s="222"/>
      <c r="Y15" s="172"/>
      <c r="Z15" s="172"/>
      <c r="AA15" s="184"/>
      <c r="AB15" s="185"/>
      <c r="AC15" s="172"/>
      <c r="AD15" s="187"/>
      <c r="AF15" s="175"/>
      <c r="AG15" s="173"/>
      <c r="AH15" s="174"/>
      <c r="AI15" s="173"/>
      <c r="AJ15" s="176"/>
    </row>
    <row r="16" spans="2:36" ht="14.4" customHeight="1" thickTop="1" x14ac:dyDescent="0.2">
      <c r="B16" s="176">
        <v>6</v>
      </c>
      <c r="D16" s="175" t="s">
        <v>312</v>
      </c>
      <c r="E16" s="173" t="s">
        <v>114</v>
      </c>
      <c r="F16" s="174" t="s">
        <v>154</v>
      </c>
      <c r="G16" s="173" t="s">
        <v>112</v>
      </c>
      <c r="H16" s="172"/>
      <c r="I16" s="172"/>
      <c r="J16" s="209"/>
      <c r="K16" s="172"/>
      <c r="L16" s="177"/>
      <c r="M16" s="172"/>
      <c r="Q16" s="222"/>
      <c r="R16" s="222"/>
      <c r="S16" s="222"/>
      <c r="T16" s="222"/>
      <c r="U16" s="222"/>
      <c r="Y16" s="172"/>
      <c r="Z16" s="172"/>
      <c r="AA16" s="184"/>
      <c r="AB16" s="183"/>
      <c r="AC16" s="172"/>
      <c r="AD16" s="213"/>
      <c r="AF16" s="175" t="s">
        <v>311</v>
      </c>
      <c r="AG16" s="173" t="s">
        <v>114</v>
      </c>
      <c r="AH16" s="174" t="s">
        <v>143</v>
      </c>
      <c r="AI16" s="173" t="s">
        <v>112</v>
      </c>
      <c r="AJ16" s="176">
        <v>33</v>
      </c>
    </row>
    <row r="17" spans="2:36" ht="14.4" customHeight="1" thickBot="1" x14ac:dyDescent="0.25">
      <c r="B17" s="176"/>
      <c r="D17" s="175"/>
      <c r="E17" s="173"/>
      <c r="F17" s="174"/>
      <c r="G17" s="173"/>
      <c r="H17" s="187"/>
      <c r="I17" s="181"/>
      <c r="J17" s="177"/>
      <c r="K17" s="172"/>
      <c r="L17" s="177"/>
      <c r="M17" s="172"/>
      <c r="Q17" s="222"/>
      <c r="R17" s="222"/>
      <c r="S17" s="222"/>
      <c r="T17" s="222"/>
      <c r="U17" s="222"/>
      <c r="Y17" s="172"/>
      <c r="Z17" s="172"/>
      <c r="AA17" s="184"/>
      <c r="AB17" s="182"/>
      <c r="AC17" s="188"/>
      <c r="AD17" s="187"/>
      <c r="AF17" s="175"/>
      <c r="AG17" s="173"/>
      <c r="AH17" s="174"/>
      <c r="AI17" s="173"/>
      <c r="AJ17" s="176"/>
    </row>
    <row r="18" spans="2:36" ht="14.4" customHeight="1" thickTop="1" thickBot="1" x14ac:dyDescent="0.25">
      <c r="B18" s="176">
        <v>7</v>
      </c>
      <c r="D18" s="175" t="s">
        <v>310</v>
      </c>
      <c r="E18" s="173" t="s">
        <v>114</v>
      </c>
      <c r="F18" s="174" t="s">
        <v>143</v>
      </c>
      <c r="G18" s="173" t="s">
        <v>112</v>
      </c>
      <c r="H18" s="178"/>
      <c r="I18" s="177"/>
      <c r="J18" s="172"/>
      <c r="K18" s="172"/>
      <c r="L18" s="177"/>
      <c r="M18" s="172"/>
      <c r="Q18" s="222"/>
      <c r="R18" s="222"/>
      <c r="S18" s="222"/>
      <c r="T18" s="222"/>
      <c r="U18" s="222"/>
      <c r="Y18" s="172"/>
      <c r="Z18" s="172"/>
      <c r="AA18" s="184"/>
      <c r="AB18" s="172"/>
      <c r="AC18" s="182"/>
      <c r="AD18" s="178"/>
      <c r="AF18" s="175" t="s">
        <v>309</v>
      </c>
      <c r="AG18" s="173" t="s">
        <v>114</v>
      </c>
      <c r="AH18" s="174" t="s">
        <v>212</v>
      </c>
      <c r="AI18" s="173" t="s">
        <v>112</v>
      </c>
      <c r="AJ18" s="176">
        <v>34</v>
      </c>
    </row>
    <row r="19" spans="2:36" ht="14.4" customHeight="1" thickTop="1" thickBot="1" x14ac:dyDescent="0.25">
      <c r="B19" s="176"/>
      <c r="D19" s="175"/>
      <c r="E19" s="173"/>
      <c r="F19" s="174"/>
      <c r="G19" s="173"/>
      <c r="H19" s="172"/>
      <c r="I19" s="172"/>
      <c r="J19" s="172"/>
      <c r="K19" s="172"/>
      <c r="L19" s="190"/>
      <c r="M19" s="172"/>
      <c r="Q19" s="222"/>
      <c r="R19" s="222"/>
      <c r="S19" s="222"/>
      <c r="T19" s="222"/>
      <c r="U19" s="222"/>
      <c r="Y19" s="172"/>
      <c r="Z19" s="192"/>
      <c r="AA19" s="172"/>
      <c r="AB19" s="172"/>
      <c r="AC19" s="172"/>
      <c r="AD19" s="172"/>
      <c r="AF19" s="175"/>
      <c r="AG19" s="173"/>
      <c r="AH19" s="174"/>
      <c r="AI19" s="173"/>
      <c r="AJ19" s="176"/>
    </row>
    <row r="20" spans="2:36" ht="14.4" customHeight="1" thickTop="1" thickBot="1" x14ac:dyDescent="0.25">
      <c r="B20" s="176">
        <v>8</v>
      </c>
      <c r="D20" s="175" t="s">
        <v>308</v>
      </c>
      <c r="E20" s="173" t="s">
        <v>114</v>
      </c>
      <c r="F20" s="174" t="s">
        <v>113</v>
      </c>
      <c r="G20" s="173" t="s">
        <v>112</v>
      </c>
      <c r="H20" s="178"/>
      <c r="I20" s="178"/>
      <c r="J20" s="172"/>
      <c r="K20" s="192"/>
      <c r="L20" s="185"/>
      <c r="M20" s="172"/>
      <c r="Q20" s="219"/>
      <c r="R20" s="221" t="s">
        <v>229</v>
      </c>
      <c r="S20" s="220"/>
      <c r="T20" s="220"/>
      <c r="U20" s="219"/>
      <c r="Y20" s="172"/>
      <c r="Z20" s="216"/>
      <c r="AA20" s="172"/>
      <c r="AB20" s="172"/>
      <c r="AC20" s="178"/>
      <c r="AD20" s="178"/>
      <c r="AF20" s="175" t="s">
        <v>307</v>
      </c>
      <c r="AG20" s="173" t="s">
        <v>114</v>
      </c>
      <c r="AH20" s="174" t="s">
        <v>118</v>
      </c>
      <c r="AI20" s="173" t="s">
        <v>112</v>
      </c>
      <c r="AJ20" s="176">
        <v>35</v>
      </c>
    </row>
    <row r="21" spans="2:36" ht="14.4" customHeight="1" thickTop="1" thickBot="1" x14ac:dyDescent="0.25">
      <c r="B21" s="176"/>
      <c r="D21" s="175"/>
      <c r="E21" s="173"/>
      <c r="F21" s="174"/>
      <c r="G21" s="173"/>
      <c r="H21" s="172"/>
      <c r="I21" s="172"/>
      <c r="J21" s="190"/>
      <c r="K21" s="192"/>
      <c r="L21" s="185"/>
      <c r="M21" s="172"/>
      <c r="Q21" s="219"/>
      <c r="R21" s="220"/>
      <c r="S21" s="220"/>
      <c r="T21" s="220"/>
      <c r="U21" s="219"/>
      <c r="Y21" s="172"/>
      <c r="Z21" s="215"/>
      <c r="AA21" s="172"/>
      <c r="AB21" s="201"/>
      <c r="AC21" s="172"/>
      <c r="AD21" s="172"/>
      <c r="AF21" s="175"/>
      <c r="AG21" s="173"/>
      <c r="AH21" s="174"/>
      <c r="AI21" s="173"/>
      <c r="AJ21" s="176"/>
    </row>
    <row r="22" spans="2:36" ht="14.4" customHeight="1" thickTop="1" x14ac:dyDescent="0.2">
      <c r="B22" s="176">
        <v>9</v>
      </c>
      <c r="D22" s="175" t="s">
        <v>306</v>
      </c>
      <c r="E22" s="173" t="s">
        <v>114</v>
      </c>
      <c r="F22" s="174" t="s">
        <v>147</v>
      </c>
      <c r="G22" s="173" t="s">
        <v>112</v>
      </c>
      <c r="H22" s="172"/>
      <c r="I22" s="192"/>
      <c r="J22" s="184"/>
      <c r="K22" s="214"/>
      <c r="L22" s="192"/>
      <c r="M22" s="172"/>
      <c r="Q22" s="219"/>
      <c r="R22" s="220"/>
      <c r="S22" s="220"/>
      <c r="T22" s="220"/>
      <c r="U22" s="219"/>
      <c r="Y22" s="172"/>
      <c r="Z22" s="215"/>
      <c r="AA22" s="192"/>
      <c r="AB22" s="185"/>
      <c r="AC22" s="184"/>
      <c r="AD22" s="213"/>
      <c r="AF22" s="175" t="s">
        <v>305</v>
      </c>
      <c r="AG22" s="173" t="s">
        <v>114</v>
      </c>
      <c r="AH22" s="174" t="s">
        <v>126</v>
      </c>
      <c r="AI22" s="173" t="s">
        <v>112</v>
      </c>
      <c r="AJ22" s="176">
        <v>36</v>
      </c>
    </row>
    <row r="23" spans="2:36" ht="14.4" customHeight="1" thickBot="1" x14ac:dyDescent="0.25">
      <c r="B23" s="176"/>
      <c r="D23" s="175"/>
      <c r="E23" s="173"/>
      <c r="F23" s="174"/>
      <c r="G23" s="173"/>
      <c r="H23" s="187"/>
      <c r="I23" s="185"/>
      <c r="J23" s="172"/>
      <c r="K23" s="214"/>
      <c r="L23" s="192"/>
      <c r="M23" s="172"/>
      <c r="Q23" s="219"/>
      <c r="R23" s="220"/>
      <c r="S23" s="220"/>
      <c r="T23" s="220"/>
      <c r="U23" s="219"/>
      <c r="Y23" s="172"/>
      <c r="Z23" s="215"/>
      <c r="AA23" s="192"/>
      <c r="AB23" s="184"/>
      <c r="AC23" s="185"/>
      <c r="AD23" s="187"/>
      <c r="AF23" s="175"/>
      <c r="AG23" s="173"/>
      <c r="AH23" s="174"/>
      <c r="AI23" s="173"/>
      <c r="AJ23" s="176"/>
    </row>
    <row r="24" spans="2:36" ht="14.4" customHeight="1" thickTop="1" thickBot="1" x14ac:dyDescent="0.25">
      <c r="B24" s="176">
        <v>10</v>
      </c>
      <c r="D24" s="175" t="s">
        <v>304</v>
      </c>
      <c r="E24" s="173" t="s">
        <v>114</v>
      </c>
      <c r="F24" s="174" t="s">
        <v>135</v>
      </c>
      <c r="G24" s="173" t="s">
        <v>112</v>
      </c>
      <c r="H24" s="178"/>
      <c r="I24" s="209"/>
      <c r="J24" s="172"/>
      <c r="K24" s="214"/>
      <c r="L24" s="192"/>
      <c r="M24" s="172"/>
      <c r="Q24" s="219"/>
      <c r="R24" s="220"/>
      <c r="S24" s="220"/>
      <c r="T24" s="220"/>
      <c r="U24" s="219"/>
      <c r="Y24" s="172"/>
      <c r="Z24" s="215"/>
      <c r="AA24" s="192"/>
      <c r="AB24" s="184"/>
      <c r="AC24" s="183"/>
      <c r="AD24" s="178"/>
      <c r="AF24" s="175" t="s">
        <v>303</v>
      </c>
      <c r="AG24" s="173" t="s">
        <v>114</v>
      </c>
      <c r="AH24" s="174" t="s">
        <v>196</v>
      </c>
      <c r="AI24" s="173" t="s">
        <v>112</v>
      </c>
      <c r="AJ24" s="176">
        <v>37</v>
      </c>
    </row>
    <row r="25" spans="2:36" ht="14.4" customHeight="1" thickTop="1" thickBot="1" x14ac:dyDescent="0.25">
      <c r="B25" s="176"/>
      <c r="D25" s="175"/>
      <c r="E25" s="173"/>
      <c r="F25" s="174"/>
      <c r="G25" s="173"/>
      <c r="H25" s="172"/>
      <c r="I25" s="172"/>
      <c r="J25" s="172"/>
      <c r="K25" s="208"/>
      <c r="L25" s="192"/>
      <c r="M25" s="172"/>
      <c r="Q25" s="219"/>
      <c r="R25" s="220"/>
      <c r="S25" s="220"/>
      <c r="T25" s="220"/>
      <c r="U25" s="219"/>
      <c r="Y25" s="172"/>
      <c r="Z25" s="215"/>
      <c r="AA25" s="188"/>
      <c r="AB25" s="172"/>
      <c r="AC25" s="172"/>
      <c r="AD25" s="172"/>
      <c r="AF25" s="175"/>
      <c r="AG25" s="173"/>
      <c r="AH25" s="174"/>
      <c r="AI25" s="173"/>
      <c r="AJ25" s="176"/>
    </row>
    <row r="26" spans="2:36" ht="14.4" customHeight="1" thickTop="1" x14ac:dyDescent="0.2">
      <c r="B26" s="176">
        <v>11</v>
      </c>
      <c r="D26" s="175" t="s">
        <v>302</v>
      </c>
      <c r="E26" s="173" t="s">
        <v>114</v>
      </c>
      <c r="F26" s="174" t="s">
        <v>181</v>
      </c>
      <c r="G26" s="173" t="s">
        <v>112</v>
      </c>
      <c r="H26" s="172"/>
      <c r="I26" s="172"/>
      <c r="J26" s="192"/>
      <c r="K26" s="172"/>
      <c r="L26" s="192"/>
      <c r="M26" s="172"/>
      <c r="Q26" s="219"/>
      <c r="R26" s="219"/>
      <c r="S26" s="219"/>
      <c r="T26" s="219"/>
      <c r="U26" s="219"/>
      <c r="Y26" s="192"/>
      <c r="Z26" s="184"/>
      <c r="AA26" s="182"/>
      <c r="AB26" s="172"/>
      <c r="AC26" s="172"/>
      <c r="AD26" s="213"/>
      <c r="AF26" s="175" t="s">
        <v>301</v>
      </c>
      <c r="AG26" s="173" t="s">
        <v>114</v>
      </c>
      <c r="AH26" s="174" t="s">
        <v>131</v>
      </c>
      <c r="AI26" s="173" t="s">
        <v>112</v>
      </c>
      <c r="AJ26" s="176">
        <v>38</v>
      </c>
    </row>
    <row r="27" spans="2:36" ht="14.4" customHeight="1" thickBot="1" x14ac:dyDescent="0.25">
      <c r="B27" s="176"/>
      <c r="D27" s="175"/>
      <c r="E27" s="173"/>
      <c r="F27" s="174"/>
      <c r="G27" s="173"/>
      <c r="H27" s="187"/>
      <c r="I27" s="184"/>
      <c r="J27" s="192"/>
      <c r="K27" s="172"/>
      <c r="L27" s="192"/>
      <c r="M27" s="172"/>
      <c r="Q27" s="165"/>
      <c r="U27" s="165"/>
      <c r="Y27" s="192"/>
      <c r="Z27" s="184"/>
      <c r="AA27" s="182"/>
      <c r="AB27" s="172"/>
      <c r="AC27" s="192"/>
      <c r="AD27" s="187"/>
      <c r="AF27" s="175"/>
      <c r="AG27" s="173"/>
      <c r="AH27" s="174"/>
      <c r="AI27" s="173"/>
      <c r="AJ27" s="176"/>
    </row>
    <row r="28" spans="2:36" ht="14.4" customHeight="1" thickTop="1" thickBot="1" x14ac:dyDescent="0.25">
      <c r="B28" s="176">
        <v>12</v>
      </c>
      <c r="D28" s="175" t="s">
        <v>300</v>
      </c>
      <c r="E28" s="173" t="s">
        <v>114</v>
      </c>
      <c r="F28" s="174" t="s">
        <v>126</v>
      </c>
      <c r="G28" s="173" t="s">
        <v>112</v>
      </c>
      <c r="H28" s="178"/>
      <c r="I28" s="193"/>
      <c r="J28" s="192"/>
      <c r="K28" s="172"/>
      <c r="L28" s="192"/>
      <c r="M28" s="172"/>
      <c r="Q28" s="203">
        <v>11</v>
      </c>
      <c r="R28" s="197"/>
      <c r="T28" s="202">
        <v>9</v>
      </c>
      <c r="U28" s="196"/>
      <c r="Y28" s="192"/>
      <c r="Z28" s="184"/>
      <c r="AA28" s="182"/>
      <c r="AB28" s="172"/>
      <c r="AC28" s="216"/>
      <c r="AD28" s="178"/>
      <c r="AF28" s="175" t="s">
        <v>299</v>
      </c>
      <c r="AG28" s="173" t="s">
        <v>114</v>
      </c>
      <c r="AH28" s="174" t="s">
        <v>133</v>
      </c>
      <c r="AI28" s="173" t="s">
        <v>112</v>
      </c>
      <c r="AJ28" s="176">
        <v>39</v>
      </c>
    </row>
    <row r="29" spans="2:36" ht="14.4" customHeight="1" thickTop="1" thickBot="1" x14ac:dyDescent="0.25">
      <c r="B29" s="176"/>
      <c r="D29" s="175"/>
      <c r="E29" s="173"/>
      <c r="F29" s="174"/>
      <c r="G29" s="173"/>
      <c r="H29" s="172"/>
      <c r="I29" s="172"/>
      <c r="J29" s="185"/>
      <c r="K29" s="172"/>
      <c r="L29" s="192"/>
      <c r="M29" s="172"/>
      <c r="Q29" s="198"/>
      <c r="R29" s="197"/>
      <c r="S29" s="189"/>
      <c r="T29" s="197"/>
      <c r="U29" s="196"/>
      <c r="Y29" s="192"/>
      <c r="Z29" s="184"/>
      <c r="AA29" s="182"/>
      <c r="AB29" s="188"/>
      <c r="AC29" s="172"/>
      <c r="AD29" s="172"/>
      <c r="AF29" s="175"/>
      <c r="AG29" s="173"/>
      <c r="AH29" s="174"/>
      <c r="AI29" s="173"/>
      <c r="AJ29" s="176"/>
    </row>
    <row r="30" spans="2:36" ht="14.4" customHeight="1" thickTop="1" thickBot="1" x14ac:dyDescent="0.25">
      <c r="B30" s="176">
        <v>13</v>
      </c>
      <c r="D30" s="175" t="s">
        <v>298</v>
      </c>
      <c r="E30" s="173" t="s">
        <v>114</v>
      </c>
      <c r="F30" s="174" t="s">
        <v>128</v>
      </c>
      <c r="G30" s="173" t="s">
        <v>112</v>
      </c>
      <c r="H30" s="178"/>
      <c r="I30" s="178"/>
      <c r="J30" s="209"/>
      <c r="K30" s="172"/>
      <c r="L30" s="192"/>
      <c r="M30" s="172"/>
      <c r="Q30" s="203">
        <v>1</v>
      </c>
      <c r="R30" s="197"/>
      <c r="T30" s="202">
        <v>11</v>
      </c>
      <c r="U30" s="196"/>
      <c r="Y30" s="192"/>
      <c r="Z30" s="184"/>
      <c r="AA30" s="172"/>
      <c r="AB30" s="182"/>
      <c r="AC30" s="178"/>
      <c r="AD30" s="178"/>
      <c r="AF30" s="175" t="s">
        <v>297</v>
      </c>
      <c r="AG30" s="173" t="s">
        <v>114</v>
      </c>
      <c r="AH30" s="174" t="s">
        <v>113</v>
      </c>
      <c r="AI30" s="173" t="s">
        <v>112</v>
      </c>
      <c r="AJ30" s="176">
        <v>40</v>
      </c>
    </row>
    <row r="31" spans="2:36" ht="14.4" customHeight="1" thickTop="1" x14ac:dyDescent="0.2">
      <c r="B31" s="176"/>
      <c r="D31" s="175"/>
      <c r="E31" s="173"/>
      <c r="F31" s="174"/>
      <c r="G31" s="173"/>
      <c r="H31" s="172"/>
      <c r="I31" s="172"/>
      <c r="J31" s="172"/>
      <c r="K31" s="172"/>
      <c r="L31" s="192"/>
      <c r="M31" s="172"/>
      <c r="O31" s="194">
        <f>IF(Q28="","",IF(Q28&gt;T28,1,0)+IF(Q30&gt;T30,1,0)+IF(Q32&gt;T32,1,0)+IF(Q34&gt;T34,1,0)+IF(Q36&gt;T36,1,0))</f>
        <v>1</v>
      </c>
      <c r="P31" s="199"/>
      <c r="Q31" s="198"/>
      <c r="R31" s="197"/>
      <c r="S31" s="189"/>
      <c r="T31" s="197"/>
      <c r="U31" s="196"/>
      <c r="V31" s="195">
        <f>IF(Q28="","",IF(Q28&lt;T28,1,0)+IF(Q30&lt;T30,1,0)+IF(Q32&lt;T32,1,0)+IF(Q34&lt;T34,1,0)+IF(Q36&lt;T36,1,0))</f>
        <v>3</v>
      </c>
      <c r="W31" s="194"/>
      <c r="Y31" s="192"/>
      <c r="Z31" s="184"/>
      <c r="AA31" s="172"/>
      <c r="AB31" s="172"/>
      <c r="AC31" s="172"/>
      <c r="AD31" s="172"/>
      <c r="AF31" s="175"/>
      <c r="AG31" s="173"/>
      <c r="AH31" s="174"/>
      <c r="AI31" s="173"/>
      <c r="AJ31" s="176"/>
    </row>
    <row r="32" spans="2:36" ht="14.4" customHeight="1" thickBot="1" x14ac:dyDescent="0.25">
      <c r="B32" s="176">
        <v>14</v>
      </c>
      <c r="D32" s="175" t="s">
        <v>296</v>
      </c>
      <c r="E32" s="173" t="s">
        <v>114</v>
      </c>
      <c r="F32" s="174" t="s">
        <v>113</v>
      </c>
      <c r="G32" s="173" t="s">
        <v>112</v>
      </c>
      <c r="H32" s="178"/>
      <c r="I32" s="178"/>
      <c r="J32" s="172"/>
      <c r="K32" s="172"/>
      <c r="L32" s="172"/>
      <c r="M32" s="228"/>
      <c r="O32" s="194"/>
      <c r="P32" s="199"/>
      <c r="Q32" s="203">
        <v>4</v>
      </c>
      <c r="R32" s="197"/>
      <c r="T32" s="202">
        <v>11</v>
      </c>
      <c r="U32" s="196"/>
      <c r="V32" s="195"/>
      <c r="W32" s="194"/>
      <c r="Y32" s="188"/>
      <c r="Z32" s="172"/>
      <c r="AA32" s="172"/>
      <c r="AB32" s="172"/>
      <c r="AC32" s="178"/>
      <c r="AD32" s="178"/>
      <c r="AF32" s="175" t="s">
        <v>295</v>
      </c>
      <c r="AG32" s="173" t="s">
        <v>114</v>
      </c>
      <c r="AH32" s="174" t="s">
        <v>120</v>
      </c>
      <c r="AI32" s="173" t="s">
        <v>112</v>
      </c>
      <c r="AJ32" s="176">
        <v>41</v>
      </c>
    </row>
    <row r="33" spans="2:36" ht="14.4" customHeight="1" thickTop="1" thickBot="1" x14ac:dyDescent="0.25">
      <c r="B33" s="176"/>
      <c r="D33" s="175"/>
      <c r="E33" s="173"/>
      <c r="F33" s="174"/>
      <c r="G33" s="173"/>
      <c r="H33" s="172"/>
      <c r="I33" s="172"/>
      <c r="J33" s="190"/>
      <c r="K33" s="172"/>
      <c r="L33" s="172"/>
      <c r="M33" s="177"/>
      <c r="O33" s="194"/>
      <c r="P33" s="199"/>
      <c r="Q33" s="198"/>
      <c r="R33" s="197"/>
      <c r="S33" s="189"/>
      <c r="T33" s="197"/>
      <c r="U33" s="196"/>
      <c r="V33" s="195"/>
      <c r="W33" s="194"/>
      <c r="Y33" s="182"/>
      <c r="Z33" s="172"/>
      <c r="AA33" s="172"/>
      <c r="AB33" s="201"/>
      <c r="AC33" s="172"/>
      <c r="AD33" s="172"/>
      <c r="AF33" s="175"/>
      <c r="AG33" s="173"/>
      <c r="AH33" s="174"/>
      <c r="AI33" s="173"/>
      <c r="AJ33" s="176"/>
    </row>
    <row r="34" spans="2:36" ht="14.4" customHeight="1" thickTop="1" x14ac:dyDescent="0.2">
      <c r="B34" s="176">
        <v>15</v>
      </c>
      <c r="D34" s="175" t="s">
        <v>294</v>
      </c>
      <c r="E34" s="173" t="s">
        <v>114</v>
      </c>
      <c r="F34" s="174" t="s">
        <v>191</v>
      </c>
      <c r="G34" s="173" t="s">
        <v>112</v>
      </c>
      <c r="H34" s="172"/>
      <c r="I34" s="192"/>
      <c r="J34" s="184"/>
      <c r="K34" s="177"/>
      <c r="L34" s="172"/>
      <c r="M34" s="177"/>
      <c r="O34" s="194"/>
      <c r="P34" s="199"/>
      <c r="Q34" s="203">
        <v>8</v>
      </c>
      <c r="R34" s="197"/>
      <c r="T34" s="202">
        <v>11</v>
      </c>
      <c r="U34" s="196"/>
      <c r="V34" s="195"/>
      <c r="W34" s="194"/>
      <c r="Y34" s="182"/>
      <c r="Z34" s="172"/>
      <c r="AA34" s="182"/>
      <c r="AB34" s="192"/>
      <c r="AC34" s="184"/>
      <c r="AD34" s="213"/>
      <c r="AF34" s="175" t="s">
        <v>293</v>
      </c>
      <c r="AG34" s="173" t="s">
        <v>114</v>
      </c>
      <c r="AH34" s="174" t="s">
        <v>128</v>
      </c>
      <c r="AI34" s="173" t="s">
        <v>112</v>
      </c>
      <c r="AJ34" s="176">
        <v>42</v>
      </c>
    </row>
    <row r="35" spans="2:36" ht="14.4" customHeight="1" thickBot="1" x14ac:dyDescent="0.25">
      <c r="B35" s="176"/>
      <c r="D35" s="175"/>
      <c r="E35" s="173"/>
      <c r="F35" s="174"/>
      <c r="G35" s="173"/>
      <c r="H35" s="187"/>
      <c r="I35" s="185"/>
      <c r="J35" s="172"/>
      <c r="K35" s="177"/>
      <c r="L35" s="172"/>
      <c r="M35" s="177"/>
      <c r="Q35" s="198"/>
      <c r="R35" s="197"/>
      <c r="S35" s="189"/>
      <c r="T35" s="197"/>
      <c r="U35" s="196"/>
      <c r="Y35" s="182"/>
      <c r="Z35" s="172"/>
      <c r="AA35" s="182"/>
      <c r="AB35" s="172"/>
      <c r="AC35" s="185"/>
      <c r="AD35" s="187"/>
      <c r="AF35" s="175"/>
      <c r="AG35" s="173"/>
      <c r="AH35" s="174"/>
      <c r="AI35" s="173"/>
      <c r="AJ35" s="176"/>
    </row>
    <row r="36" spans="2:36" ht="14.4" customHeight="1" thickTop="1" thickBot="1" x14ac:dyDescent="0.25">
      <c r="B36" s="176">
        <v>16</v>
      </c>
      <c r="D36" s="175" t="s">
        <v>292</v>
      </c>
      <c r="E36" s="173" t="s">
        <v>114</v>
      </c>
      <c r="F36" s="174" t="s">
        <v>152</v>
      </c>
      <c r="G36" s="173" t="s">
        <v>112</v>
      </c>
      <c r="H36" s="178"/>
      <c r="I36" s="209"/>
      <c r="J36" s="172"/>
      <c r="K36" s="177"/>
      <c r="L36" s="172"/>
      <c r="M36" s="177"/>
      <c r="Q36" s="203"/>
      <c r="R36" s="197"/>
      <c r="T36" s="202"/>
      <c r="U36" s="196"/>
      <c r="Y36" s="182"/>
      <c r="Z36" s="172"/>
      <c r="AA36" s="182"/>
      <c r="AB36" s="172"/>
      <c r="AC36" s="183"/>
      <c r="AD36" s="178"/>
      <c r="AF36" s="175" t="s">
        <v>291</v>
      </c>
      <c r="AG36" s="173" t="s">
        <v>114</v>
      </c>
      <c r="AH36" s="174" t="s">
        <v>152</v>
      </c>
      <c r="AI36" s="173" t="s">
        <v>112</v>
      </c>
      <c r="AJ36" s="176">
        <v>43</v>
      </c>
    </row>
    <row r="37" spans="2:36" ht="14.4" customHeight="1" thickTop="1" thickBot="1" x14ac:dyDescent="0.25">
      <c r="B37" s="176"/>
      <c r="D37" s="175"/>
      <c r="E37" s="173"/>
      <c r="F37" s="174"/>
      <c r="G37" s="173"/>
      <c r="H37" s="172"/>
      <c r="I37" s="172"/>
      <c r="J37" s="172"/>
      <c r="K37" s="190"/>
      <c r="L37" s="172"/>
      <c r="M37" s="177"/>
      <c r="Q37" s="198"/>
      <c r="R37" s="197"/>
      <c r="S37" s="189"/>
      <c r="T37" s="197"/>
      <c r="U37" s="196"/>
      <c r="Y37" s="182"/>
      <c r="Z37" s="172"/>
      <c r="AA37" s="201"/>
      <c r="AB37" s="172"/>
      <c r="AC37" s="172"/>
      <c r="AD37" s="172"/>
      <c r="AF37" s="175"/>
      <c r="AG37" s="173"/>
      <c r="AH37" s="174"/>
      <c r="AI37" s="173"/>
      <c r="AJ37" s="176"/>
    </row>
    <row r="38" spans="2:36" ht="14.4" customHeight="1" thickTop="1" x14ac:dyDescent="0.2">
      <c r="B38" s="176">
        <v>17</v>
      </c>
      <c r="D38" s="175" t="s">
        <v>290</v>
      </c>
      <c r="E38" s="173" t="s">
        <v>114</v>
      </c>
      <c r="F38" s="174" t="s">
        <v>131</v>
      </c>
      <c r="G38" s="173" t="s">
        <v>112</v>
      </c>
      <c r="H38" s="172"/>
      <c r="I38" s="172"/>
      <c r="J38" s="192"/>
      <c r="K38" s="184"/>
      <c r="L38" s="177"/>
      <c r="M38" s="177"/>
      <c r="Q38" s="189"/>
      <c r="U38" s="189"/>
      <c r="Y38" s="182"/>
      <c r="Z38" s="192"/>
      <c r="AA38" s="185"/>
      <c r="AB38" s="184"/>
      <c r="AC38" s="172"/>
      <c r="AD38" s="213"/>
      <c r="AF38" s="175" t="s">
        <v>289</v>
      </c>
      <c r="AG38" s="173" t="s">
        <v>114</v>
      </c>
      <c r="AH38" s="174" t="s">
        <v>170</v>
      </c>
      <c r="AI38" s="173" t="s">
        <v>112</v>
      </c>
      <c r="AJ38" s="176">
        <v>44</v>
      </c>
    </row>
    <row r="39" spans="2:36" ht="14.4" customHeight="1" thickBot="1" x14ac:dyDescent="0.25">
      <c r="B39" s="176"/>
      <c r="D39" s="175"/>
      <c r="E39" s="173"/>
      <c r="F39" s="174"/>
      <c r="G39" s="173"/>
      <c r="H39" s="187"/>
      <c r="I39" s="184"/>
      <c r="J39" s="192"/>
      <c r="K39" s="184"/>
      <c r="L39" s="177"/>
      <c r="M39" s="177"/>
      <c r="Y39" s="182"/>
      <c r="Z39" s="192"/>
      <c r="AA39" s="185"/>
      <c r="AB39" s="184"/>
      <c r="AC39" s="192"/>
      <c r="AD39" s="187"/>
      <c r="AF39" s="175"/>
      <c r="AG39" s="173"/>
      <c r="AH39" s="174"/>
      <c r="AI39" s="173"/>
      <c r="AJ39" s="176"/>
    </row>
    <row r="40" spans="2:36" ht="14.4" customHeight="1" thickTop="1" thickBot="1" x14ac:dyDescent="0.25">
      <c r="B40" s="176">
        <v>18</v>
      </c>
      <c r="D40" s="175" t="s">
        <v>288</v>
      </c>
      <c r="E40" s="173" t="s">
        <v>114</v>
      </c>
      <c r="F40" s="174" t="s">
        <v>170</v>
      </c>
      <c r="G40" s="173" t="s">
        <v>112</v>
      </c>
      <c r="H40" s="178"/>
      <c r="I40" s="193"/>
      <c r="J40" s="192"/>
      <c r="K40" s="184"/>
      <c r="L40" s="177"/>
      <c r="M40" s="177"/>
      <c r="Y40" s="182"/>
      <c r="Z40" s="192"/>
      <c r="AA40" s="185"/>
      <c r="AB40" s="184"/>
      <c r="AC40" s="216"/>
      <c r="AD40" s="178"/>
      <c r="AF40" s="175" t="s">
        <v>287</v>
      </c>
      <c r="AG40" s="173" t="s">
        <v>114</v>
      </c>
      <c r="AH40" s="174" t="s">
        <v>126</v>
      </c>
      <c r="AI40" s="173" t="s">
        <v>112</v>
      </c>
      <c r="AJ40" s="176">
        <v>45</v>
      </c>
    </row>
    <row r="41" spans="2:36" ht="14.4" customHeight="1" thickTop="1" thickBot="1" x14ac:dyDescent="0.25">
      <c r="B41" s="176"/>
      <c r="D41" s="175"/>
      <c r="E41" s="173"/>
      <c r="F41" s="174"/>
      <c r="G41" s="173"/>
      <c r="H41" s="172"/>
      <c r="I41" s="172"/>
      <c r="J41" s="185"/>
      <c r="K41" s="172"/>
      <c r="L41" s="177"/>
      <c r="M41" s="177"/>
      <c r="Y41" s="182"/>
      <c r="Z41" s="192"/>
      <c r="AA41" s="184"/>
      <c r="AB41" s="185"/>
      <c r="AC41" s="172"/>
      <c r="AD41" s="172"/>
      <c r="AF41" s="175"/>
      <c r="AG41" s="173"/>
      <c r="AH41" s="174"/>
      <c r="AI41" s="173"/>
      <c r="AJ41" s="176"/>
    </row>
    <row r="42" spans="2:36" ht="14.4" customHeight="1" thickTop="1" thickBot="1" x14ac:dyDescent="0.25">
      <c r="B42" s="176">
        <v>19</v>
      </c>
      <c r="D42" s="175" t="s">
        <v>286</v>
      </c>
      <c r="E42" s="173" t="s">
        <v>114</v>
      </c>
      <c r="F42" s="174" t="s">
        <v>198</v>
      </c>
      <c r="G42" s="173" t="s">
        <v>112</v>
      </c>
      <c r="H42" s="172"/>
      <c r="I42" s="172"/>
      <c r="J42" s="209"/>
      <c r="K42" s="172"/>
      <c r="L42" s="177"/>
      <c r="M42" s="177"/>
      <c r="Y42" s="182"/>
      <c r="Z42" s="192"/>
      <c r="AA42" s="184"/>
      <c r="AB42" s="183"/>
      <c r="AC42" s="178"/>
      <c r="AD42" s="178"/>
      <c r="AF42" s="175" t="s">
        <v>285</v>
      </c>
      <c r="AG42" s="173" t="s">
        <v>114</v>
      </c>
      <c r="AH42" s="174" t="s">
        <v>160</v>
      </c>
      <c r="AI42" s="173" t="s">
        <v>112</v>
      </c>
      <c r="AJ42" s="176">
        <v>46</v>
      </c>
    </row>
    <row r="43" spans="2:36" ht="14.4" customHeight="1" thickTop="1" thickBot="1" x14ac:dyDescent="0.25">
      <c r="B43" s="176"/>
      <c r="D43" s="175"/>
      <c r="E43" s="173"/>
      <c r="F43" s="174"/>
      <c r="G43" s="173"/>
      <c r="H43" s="187"/>
      <c r="I43" s="181"/>
      <c r="J43" s="177"/>
      <c r="K43" s="172"/>
      <c r="L43" s="177"/>
      <c r="M43" s="177"/>
      <c r="Y43" s="182"/>
      <c r="Z43" s="188"/>
      <c r="AA43" s="172"/>
      <c r="AB43" s="172"/>
      <c r="AC43" s="172"/>
      <c r="AD43" s="172"/>
      <c r="AF43" s="175"/>
      <c r="AG43" s="173"/>
      <c r="AH43" s="174"/>
      <c r="AI43" s="173"/>
      <c r="AJ43" s="176"/>
    </row>
    <row r="44" spans="2:36" ht="14.4" customHeight="1" thickTop="1" thickBot="1" x14ac:dyDescent="0.25">
      <c r="B44" s="176">
        <v>20</v>
      </c>
      <c r="D44" s="175" t="s">
        <v>284</v>
      </c>
      <c r="E44" s="173" t="s">
        <v>114</v>
      </c>
      <c r="F44" s="174" t="s">
        <v>118</v>
      </c>
      <c r="G44" s="173" t="s">
        <v>112</v>
      </c>
      <c r="H44" s="178"/>
      <c r="I44" s="177"/>
      <c r="J44" s="172"/>
      <c r="K44" s="172"/>
      <c r="L44" s="177"/>
      <c r="M44" s="177"/>
      <c r="Y44" s="172"/>
      <c r="Z44" s="182"/>
      <c r="AA44" s="172"/>
      <c r="AB44" s="172"/>
      <c r="AC44" s="172"/>
      <c r="AD44" s="178"/>
      <c r="AF44" s="175" t="s">
        <v>283</v>
      </c>
      <c r="AG44" s="173" t="s">
        <v>114</v>
      </c>
      <c r="AH44" s="174" t="s">
        <v>113</v>
      </c>
      <c r="AI44" s="173" t="s">
        <v>112</v>
      </c>
      <c r="AJ44" s="176">
        <v>47</v>
      </c>
    </row>
    <row r="45" spans="2:36" ht="14.4" customHeight="1" thickTop="1" thickBot="1" x14ac:dyDescent="0.25">
      <c r="B45" s="176"/>
      <c r="D45" s="175"/>
      <c r="E45" s="173"/>
      <c r="F45" s="174"/>
      <c r="G45" s="173"/>
      <c r="H45" s="172"/>
      <c r="I45" s="172"/>
      <c r="J45" s="172"/>
      <c r="K45" s="172"/>
      <c r="L45" s="190"/>
      <c r="M45" s="177"/>
      <c r="Y45" s="172"/>
      <c r="Z45" s="182"/>
      <c r="AA45" s="172"/>
      <c r="AB45" s="172"/>
      <c r="AC45" s="201"/>
      <c r="AD45" s="172"/>
      <c r="AF45" s="175"/>
      <c r="AG45" s="173"/>
      <c r="AH45" s="174"/>
      <c r="AI45" s="173"/>
      <c r="AJ45" s="176"/>
    </row>
    <row r="46" spans="2:36" ht="14.4" customHeight="1" thickTop="1" thickBot="1" x14ac:dyDescent="0.25">
      <c r="B46" s="176">
        <v>21</v>
      </c>
      <c r="D46" s="175" t="s">
        <v>282</v>
      </c>
      <c r="E46" s="173" t="s">
        <v>114</v>
      </c>
      <c r="F46" s="174" t="s">
        <v>196</v>
      </c>
      <c r="G46" s="173" t="s">
        <v>112</v>
      </c>
      <c r="H46" s="178"/>
      <c r="I46" s="172"/>
      <c r="J46" s="172"/>
      <c r="K46" s="192"/>
      <c r="L46" s="172"/>
      <c r="M46" s="172"/>
      <c r="Y46" s="172"/>
      <c r="Z46" s="182"/>
      <c r="AA46" s="172"/>
      <c r="AB46" s="182"/>
      <c r="AC46" s="192"/>
      <c r="AD46" s="191"/>
      <c r="AF46" s="175" t="s">
        <v>281</v>
      </c>
      <c r="AG46" s="173" t="s">
        <v>114</v>
      </c>
      <c r="AH46" s="174" t="s">
        <v>135</v>
      </c>
      <c r="AI46" s="173" t="s">
        <v>112</v>
      </c>
      <c r="AJ46" s="176">
        <v>48</v>
      </c>
    </row>
    <row r="47" spans="2:36" ht="14.4" customHeight="1" thickTop="1" thickBot="1" x14ac:dyDescent="0.25">
      <c r="B47" s="176"/>
      <c r="D47" s="175"/>
      <c r="E47" s="173"/>
      <c r="F47" s="174"/>
      <c r="G47" s="173"/>
      <c r="H47" s="172"/>
      <c r="I47" s="190"/>
      <c r="J47" s="172"/>
      <c r="K47" s="192"/>
      <c r="L47" s="172"/>
      <c r="M47" s="172"/>
      <c r="Y47" s="172"/>
      <c r="Z47" s="182"/>
      <c r="AA47" s="172"/>
      <c r="AB47" s="201"/>
      <c r="AC47" s="172"/>
      <c r="AD47" s="187"/>
      <c r="AF47" s="175"/>
      <c r="AG47" s="173"/>
      <c r="AH47" s="174"/>
      <c r="AI47" s="173"/>
      <c r="AJ47" s="176"/>
    </row>
    <row r="48" spans="2:36" ht="14.4" customHeight="1" thickTop="1" x14ac:dyDescent="0.2">
      <c r="B48" s="176">
        <v>22</v>
      </c>
      <c r="D48" s="175" t="s">
        <v>280</v>
      </c>
      <c r="E48" s="173" t="s">
        <v>114</v>
      </c>
      <c r="F48" s="174" t="s">
        <v>212</v>
      </c>
      <c r="G48" s="173" t="s">
        <v>112</v>
      </c>
      <c r="H48" s="186"/>
      <c r="I48" s="184"/>
      <c r="J48" s="177"/>
      <c r="K48" s="192"/>
      <c r="L48" s="172"/>
      <c r="M48" s="172"/>
      <c r="Y48" s="172"/>
      <c r="Z48" s="182"/>
      <c r="AA48" s="192"/>
      <c r="AB48" s="185"/>
      <c r="AC48" s="184"/>
      <c r="AD48" s="213"/>
      <c r="AF48" s="175" t="s">
        <v>279</v>
      </c>
      <c r="AG48" s="173" t="s">
        <v>114</v>
      </c>
      <c r="AH48" s="174" t="s">
        <v>143</v>
      </c>
      <c r="AI48" s="173" t="s">
        <v>112</v>
      </c>
      <c r="AJ48" s="176">
        <v>49</v>
      </c>
    </row>
    <row r="49" spans="2:36" ht="14.4" customHeight="1" thickBot="1" x14ac:dyDescent="0.25">
      <c r="B49" s="176"/>
      <c r="D49" s="175"/>
      <c r="E49" s="173"/>
      <c r="F49" s="174"/>
      <c r="G49" s="173"/>
      <c r="H49" s="172"/>
      <c r="I49" s="172"/>
      <c r="J49" s="190"/>
      <c r="K49" s="192"/>
      <c r="L49" s="172"/>
      <c r="M49" s="172"/>
      <c r="Y49" s="172"/>
      <c r="Z49" s="182"/>
      <c r="AA49" s="192"/>
      <c r="AB49" s="184"/>
      <c r="AC49" s="185"/>
      <c r="AD49" s="187"/>
      <c r="AF49" s="175"/>
      <c r="AG49" s="173"/>
      <c r="AH49" s="174"/>
      <c r="AI49" s="173"/>
      <c r="AJ49" s="176"/>
    </row>
    <row r="50" spans="2:36" ht="14.4" customHeight="1" thickTop="1" thickBot="1" x14ac:dyDescent="0.25">
      <c r="B50" s="176">
        <v>23</v>
      </c>
      <c r="D50" s="175" t="s">
        <v>278</v>
      </c>
      <c r="E50" s="173" t="s">
        <v>114</v>
      </c>
      <c r="F50" s="174" t="s">
        <v>118</v>
      </c>
      <c r="G50" s="173" t="s">
        <v>112</v>
      </c>
      <c r="H50" s="172"/>
      <c r="I50" s="192"/>
      <c r="J50" s="185"/>
      <c r="K50" s="185"/>
      <c r="L50" s="172"/>
      <c r="M50" s="172"/>
      <c r="Y50" s="172"/>
      <c r="Z50" s="182"/>
      <c r="AA50" s="192"/>
      <c r="AB50" s="184"/>
      <c r="AC50" s="183"/>
      <c r="AD50" s="178"/>
      <c r="AF50" s="175" t="s">
        <v>277</v>
      </c>
      <c r="AG50" s="173" t="s">
        <v>114</v>
      </c>
      <c r="AH50" s="174" t="s">
        <v>118</v>
      </c>
      <c r="AI50" s="173" t="s">
        <v>112</v>
      </c>
      <c r="AJ50" s="176">
        <v>50</v>
      </c>
    </row>
    <row r="51" spans="2:36" ht="14.4" customHeight="1" thickTop="1" thickBot="1" x14ac:dyDescent="0.25">
      <c r="B51" s="176"/>
      <c r="D51" s="175"/>
      <c r="E51" s="173"/>
      <c r="F51" s="174"/>
      <c r="G51" s="173"/>
      <c r="H51" s="187"/>
      <c r="I51" s="185"/>
      <c r="J51" s="192"/>
      <c r="K51" s="185"/>
      <c r="L51" s="172"/>
      <c r="M51" s="172"/>
      <c r="Y51" s="172"/>
      <c r="Z51" s="182"/>
      <c r="AA51" s="188"/>
      <c r="AB51" s="172"/>
      <c r="AC51" s="172"/>
      <c r="AD51" s="172"/>
      <c r="AF51" s="175"/>
      <c r="AG51" s="173"/>
      <c r="AH51" s="174"/>
      <c r="AI51" s="173"/>
      <c r="AJ51" s="176"/>
    </row>
    <row r="52" spans="2:36" ht="14.4" customHeight="1" thickTop="1" thickBot="1" x14ac:dyDescent="0.25">
      <c r="B52" s="176">
        <v>24</v>
      </c>
      <c r="D52" s="175" t="s">
        <v>276</v>
      </c>
      <c r="E52" s="173" t="s">
        <v>114</v>
      </c>
      <c r="F52" s="174" t="s">
        <v>126</v>
      </c>
      <c r="G52" s="173" t="s">
        <v>112</v>
      </c>
      <c r="H52" s="178"/>
      <c r="I52" s="209"/>
      <c r="J52" s="192"/>
      <c r="K52" s="185"/>
      <c r="L52" s="172"/>
      <c r="M52" s="172"/>
      <c r="Y52" s="172"/>
      <c r="Z52" s="172"/>
      <c r="AA52" s="182"/>
      <c r="AB52" s="172"/>
      <c r="AC52" s="172"/>
      <c r="AD52" s="213"/>
      <c r="AF52" s="175" t="s">
        <v>275</v>
      </c>
      <c r="AG52" s="173" t="s">
        <v>114</v>
      </c>
      <c r="AH52" s="174" t="s">
        <v>126</v>
      </c>
      <c r="AI52" s="173" t="s">
        <v>112</v>
      </c>
      <c r="AJ52" s="176">
        <v>51</v>
      </c>
    </row>
    <row r="53" spans="2:36" ht="14.4" customHeight="1" thickTop="1" thickBot="1" x14ac:dyDescent="0.25">
      <c r="B53" s="176"/>
      <c r="D53" s="175"/>
      <c r="E53" s="173"/>
      <c r="F53" s="174"/>
      <c r="G53" s="173"/>
      <c r="H53" s="172"/>
      <c r="I53" s="172"/>
      <c r="J53" s="172"/>
      <c r="K53" s="185"/>
      <c r="L53" s="172"/>
      <c r="M53" s="172"/>
      <c r="Y53" s="172"/>
      <c r="Z53" s="172"/>
      <c r="AA53" s="182"/>
      <c r="AB53" s="172"/>
      <c r="AC53" s="192"/>
      <c r="AD53" s="187"/>
      <c r="AF53" s="175"/>
      <c r="AG53" s="173"/>
      <c r="AH53" s="174"/>
      <c r="AI53" s="173"/>
      <c r="AJ53" s="176"/>
    </row>
    <row r="54" spans="2:36" ht="14.4" customHeight="1" thickTop="1" thickBot="1" x14ac:dyDescent="0.25">
      <c r="B54" s="176">
        <v>25</v>
      </c>
      <c r="D54" s="175" t="s">
        <v>274</v>
      </c>
      <c r="E54" s="173" t="s">
        <v>114</v>
      </c>
      <c r="F54" s="174" t="s">
        <v>143</v>
      </c>
      <c r="G54" s="173" t="s">
        <v>112</v>
      </c>
      <c r="H54" s="178"/>
      <c r="I54" s="172"/>
      <c r="J54" s="172"/>
      <c r="K54" s="209"/>
      <c r="L54" s="172"/>
      <c r="M54" s="172"/>
      <c r="Y54" s="172"/>
      <c r="Z54" s="172"/>
      <c r="AA54" s="182"/>
      <c r="AB54" s="172"/>
      <c r="AC54" s="216"/>
      <c r="AD54" s="178"/>
      <c r="AF54" s="175" t="s">
        <v>273</v>
      </c>
      <c r="AG54" s="173" t="s">
        <v>114</v>
      </c>
      <c r="AH54" s="174" t="s">
        <v>154</v>
      </c>
      <c r="AI54" s="173" t="s">
        <v>112</v>
      </c>
      <c r="AJ54" s="176">
        <v>52</v>
      </c>
    </row>
    <row r="55" spans="2:36" ht="14.4" customHeight="1" thickTop="1" thickBot="1" x14ac:dyDescent="0.25">
      <c r="B55" s="176"/>
      <c r="D55" s="175"/>
      <c r="E55" s="173"/>
      <c r="F55" s="174"/>
      <c r="G55" s="173"/>
      <c r="H55" s="172"/>
      <c r="I55" s="190"/>
      <c r="J55" s="172"/>
      <c r="K55" s="177"/>
      <c r="L55" s="172"/>
      <c r="M55" s="172"/>
      <c r="Y55" s="172"/>
      <c r="Z55" s="172"/>
      <c r="AA55" s="182"/>
      <c r="AB55" s="188"/>
      <c r="AC55" s="172"/>
      <c r="AD55" s="172"/>
      <c r="AF55" s="175"/>
      <c r="AG55" s="173"/>
      <c r="AH55" s="174"/>
      <c r="AI55" s="173"/>
      <c r="AJ55" s="176"/>
    </row>
    <row r="56" spans="2:36" ht="14.4" customHeight="1" thickTop="1" thickBot="1" x14ac:dyDescent="0.25">
      <c r="B56" s="176">
        <v>26</v>
      </c>
      <c r="D56" s="175" t="s">
        <v>272</v>
      </c>
      <c r="E56" s="173" t="s">
        <v>114</v>
      </c>
      <c r="F56" s="174" t="s">
        <v>133</v>
      </c>
      <c r="G56" s="173" t="s">
        <v>112</v>
      </c>
      <c r="H56" s="186"/>
      <c r="I56" s="185"/>
      <c r="J56" s="184"/>
      <c r="K56" s="177"/>
      <c r="L56" s="172"/>
      <c r="M56" s="172"/>
      <c r="Y56" s="172"/>
      <c r="Z56" s="172"/>
      <c r="AA56" s="172"/>
      <c r="AB56" s="182"/>
      <c r="AC56" s="178"/>
      <c r="AD56" s="178"/>
      <c r="AF56" s="175" t="s">
        <v>271</v>
      </c>
      <c r="AG56" s="173" t="s">
        <v>114</v>
      </c>
      <c r="AH56" s="174" t="s">
        <v>116</v>
      </c>
      <c r="AI56" s="173" t="s">
        <v>112</v>
      </c>
      <c r="AJ56" s="176">
        <v>53</v>
      </c>
    </row>
    <row r="57" spans="2:36" ht="14.4" customHeight="1" thickTop="1" thickBot="1" x14ac:dyDescent="0.25">
      <c r="B57" s="176"/>
      <c r="D57" s="175"/>
      <c r="E57" s="173"/>
      <c r="F57" s="174"/>
      <c r="G57" s="173"/>
      <c r="H57" s="172"/>
      <c r="I57" s="172"/>
      <c r="J57" s="181"/>
      <c r="K57" s="177"/>
      <c r="L57" s="172"/>
      <c r="M57" s="172"/>
      <c r="Y57" s="172"/>
      <c r="Z57" s="172"/>
      <c r="AA57" s="172"/>
      <c r="AB57" s="172"/>
      <c r="AC57" s="172"/>
      <c r="AD57" s="172"/>
      <c r="AF57" s="175"/>
      <c r="AG57" s="173"/>
      <c r="AH57" s="174"/>
      <c r="AI57" s="173"/>
      <c r="AJ57" s="176"/>
    </row>
    <row r="58" spans="2:36" ht="14.4" customHeight="1" thickTop="1" thickBot="1" x14ac:dyDescent="0.25">
      <c r="B58" s="176">
        <v>27</v>
      </c>
      <c r="D58" s="175" t="s">
        <v>270</v>
      </c>
      <c r="E58" s="173" t="s">
        <v>114</v>
      </c>
      <c r="F58" s="174" t="s">
        <v>116</v>
      </c>
      <c r="G58" s="173" t="s">
        <v>112</v>
      </c>
      <c r="H58" s="178"/>
      <c r="I58" s="178"/>
      <c r="J58" s="177"/>
      <c r="K58" s="172"/>
      <c r="L58" s="172"/>
      <c r="M58" s="172"/>
    </row>
    <row r="59" spans="2:36" ht="14.4" customHeight="1" thickTop="1" x14ac:dyDescent="0.2">
      <c r="B59" s="176"/>
      <c r="D59" s="175"/>
      <c r="E59" s="173"/>
      <c r="F59" s="174"/>
      <c r="G59" s="173"/>
      <c r="H59" s="172"/>
      <c r="I59" s="172"/>
      <c r="J59" s="172"/>
      <c r="K59" s="172"/>
      <c r="L59" s="172"/>
      <c r="M59" s="172"/>
    </row>
    <row r="60" spans="2:36" ht="14.4" customHeight="1" x14ac:dyDescent="0.2"/>
    <row r="61" spans="2:36" ht="14.4" customHeight="1" x14ac:dyDescent="0.2"/>
    <row r="62" spans="2:36" ht="14.4" customHeight="1" x14ac:dyDescent="0.2"/>
  </sheetData>
  <mergeCells count="286">
    <mergeCell ref="AH8:AH9"/>
    <mergeCell ref="AI8:AI9"/>
    <mergeCell ref="AH6:AH7"/>
    <mergeCell ref="AI6:AI7"/>
    <mergeCell ref="AJ6:AJ7"/>
    <mergeCell ref="B8:B9"/>
    <mergeCell ref="D8:D9"/>
    <mergeCell ref="E8:E9"/>
    <mergeCell ref="F8:F9"/>
    <mergeCell ref="G8:G9"/>
    <mergeCell ref="AF8:AF9"/>
    <mergeCell ref="AG8:AG9"/>
    <mergeCell ref="B6:B7"/>
    <mergeCell ref="D6:D7"/>
    <mergeCell ref="E6:E7"/>
    <mergeCell ref="F6:F7"/>
    <mergeCell ref="G6:G7"/>
    <mergeCell ref="R6:T9"/>
    <mergeCell ref="AG10:AG11"/>
    <mergeCell ref="AH10:AH11"/>
    <mergeCell ref="AI12:AI13"/>
    <mergeCell ref="AJ12:AJ13"/>
    <mergeCell ref="D1:AG1"/>
    <mergeCell ref="M3:Y3"/>
    <mergeCell ref="AB3:AJ3"/>
    <mergeCell ref="AB4:AJ4"/>
    <mergeCell ref="AF6:AF7"/>
    <mergeCell ref="AG6:AG7"/>
    <mergeCell ref="AJ10:AJ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Q10:R19"/>
    <mergeCell ref="AG14:AG15"/>
    <mergeCell ref="AH14:AH15"/>
    <mergeCell ref="AI14:AI15"/>
    <mergeCell ref="AJ8:AJ9"/>
    <mergeCell ref="B10:B11"/>
    <mergeCell ref="D10:D11"/>
    <mergeCell ref="E10:E11"/>
    <mergeCell ref="F10:F11"/>
    <mergeCell ref="G10:G11"/>
    <mergeCell ref="AI10:AI11"/>
    <mergeCell ref="AG16:AG17"/>
    <mergeCell ref="AH16:AH17"/>
    <mergeCell ref="AI16:AI17"/>
    <mergeCell ref="AJ16:AJ17"/>
    <mergeCell ref="B14:B15"/>
    <mergeCell ref="D14:D15"/>
    <mergeCell ref="E14:E15"/>
    <mergeCell ref="F14:F15"/>
    <mergeCell ref="G14:G15"/>
    <mergeCell ref="AF14:AF15"/>
    <mergeCell ref="AG18:AG19"/>
    <mergeCell ref="AH18:AH19"/>
    <mergeCell ref="AI18:AI19"/>
    <mergeCell ref="AJ14:AJ15"/>
    <mergeCell ref="B16:B17"/>
    <mergeCell ref="D16:D17"/>
    <mergeCell ref="E16:E17"/>
    <mergeCell ref="F16:F17"/>
    <mergeCell ref="G16:G17"/>
    <mergeCell ref="AF16:AF17"/>
    <mergeCell ref="B18:B19"/>
    <mergeCell ref="D18:D19"/>
    <mergeCell ref="E18:E19"/>
    <mergeCell ref="F18:F19"/>
    <mergeCell ref="G18:G19"/>
    <mergeCell ref="AF18:AF19"/>
    <mergeCell ref="S10:S19"/>
    <mergeCell ref="T10:U19"/>
    <mergeCell ref="AF10:AF11"/>
    <mergeCell ref="AF22:AF23"/>
    <mergeCell ref="AG22:AG23"/>
    <mergeCell ref="AH22:AH23"/>
    <mergeCell ref="AI22:AI23"/>
    <mergeCell ref="AJ22:AJ23"/>
    <mergeCell ref="B24:B25"/>
    <mergeCell ref="D24:D25"/>
    <mergeCell ref="AF20:AF21"/>
    <mergeCell ref="AG20:AG21"/>
    <mergeCell ref="AH20:AH21"/>
    <mergeCell ref="AI20:AI21"/>
    <mergeCell ref="AJ20:AJ21"/>
    <mergeCell ref="B22:B23"/>
    <mergeCell ref="D22:D23"/>
    <mergeCell ref="E22:E23"/>
    <mergeCell ref="F22:F23"/>
    <mergeCell ref="G22:G23"/>
    <mergeCell ref="AH26:AH27"/>
    <mergeCell ref="AI26:AI27"/>
    <mergeCell ref="AJ26:AJ27"/>
    <mergeCell ref="AJ18:AJ19"/>
    <mergeCell ref="B20:B21"/>
    <mergeCell ref="D20:D21"/>
    <mergeCell ref="E20:E21"/>
    <mergeCell ref="F20:F21"/>
    <mergeCell ref="G20:G21"/>
    <mergeCell ref="R20:T25"/>
    <mergeCell ref="AH24:AH25"/>
    <mergeCell ref="AI24:AI25"/>
    <mergeCell ref="AJ24:AJ25"/>
    <mergeCell ref="B26:B27"/>
    <mergeCell ref="D26:D27"/>
    <mergeCell ref="E26:E27"/>
    <mergeCell ref="F26:F27"/>
    <mergeCell ref="G26:G27"/>
    <mergeCell ref="AF26:AF27"/>
    <mergeCell ref="AG26:AG27"/>
    <mergeCell ref="T28:U29"/>
    <mergeCell ref="AF28:AF29"/>
    <mergeCell ref="AG28:AG29"/>
    <mergeCell ref="E24:E25"/>
    <mergeCell ref="F24:F25"/>
    <mergeCell ref="G24:G25"/>
    <mergeCell ref="AF24:AF25"/>
    <mergeCell ref="AG24:AG25"/>
    <mergeCell ref="AF30:AF31"/>
    <mergeCell ref="AG30:AG31"/>
    <mergeCell ref="AH30:AH31"/>
    <mergeCell ref="AI30:AI31"/>
    <mergeCell ref="B28:B29"/>
    <mergeCell ref="D28:D29"/>
    <mergeCell ref="E28:E29"/>
    <mergeCell ref="F28:F29"/>
    <mergeCell ref="G28:G29"/>
    <mergeCell ref="Q28:R29"/>
    <mergeCell ref="V31:W34"/>
    <mergeCell ref="B32:B33"/>
    <mergeCell ref="D32:D33"/>
    <mergeCell ref="E32:E33"/>
    <mergeCell ref="F32:F33"/>
    <mergeCell ref="G32:G33"/>
    <mergeCell ref="Q32:R33"/>
    <mergeCell ref="T32:U33"/>
    <mergeCell ref="Q30:R31"/>
    <mergeCell ref="T30:U31"/>
    <mergeCell ref="AH28:AH29"/>
    <mergeCell ref="AI28:AI29"/>
    <mergeCell ref="AJ28:AJ29"/>
    <mergeCell ref="B30:B31"/>
    <mergeCell ref="D30:D31"/>
    <mergeCell ref="E30:E31"/>
    <mergeCell ref="F30:F31"/>
    <mergeCell ref="G30:G31"/>
    <mergeCell ref="AJ30:AJ31"/>
    <mergeCell ref="O31:P34"/>
    <mergeCell ref="AJ32:AJ33"/>
    <mergeCell ref="B34:B35"/>
    <mergeCell ref="D34:D35"/>
    <mergeCell ref="E34:E35"/>
    <mergeCell ref="F34:F35"/>
    <mergeCell ref="G34:G35"/>
    <mergeCell ref="AJ34:AJ35"/>
    <mergeCell ref="Q34:R35"/>
    <mergeCell ref="T34:U35"/>
    <mergeCell ref="AF34:AF35"/>
    <mergeCell ref="AF36:AF37"/>
    <mergeCell ref="AG36:AG37"/>
    <mergeCell ref="AF32:AF33"/>
    <mergeCell ref="AG32:AG33"/>
    <mergeCell ref="AH32:AH33"/>
    <mergeCell ref="AI32:AI33"/>
    <mergeCell ref="AG34:AG35"/>
    <mergeCell ref="AH34:AH35"/>
    <mergeCell ref="AI34:AI35"/>
    <mergeCell ref="AH38:AH39"/>
    <mergeCell ref="AI38:AI39"/>
    <mergeCell ref="AJ38:AJ39"/>
    <mergeCell ref="B36:B37"/>
    <mergeCell ref="D36:D37"/>
    <mergeCell ref="E36:E37"/>
    <mergeCell ref="F36:F37"/>
    <mergeCell ref="G36:G37"/>
    <mergeCell ref="Q36:R37"/>
    <mergeCell ref="T36:U37"/>
    <mergeCell ref="AH36:AH37"/>
    <mergeCell ref="AI36:AI37"/>
    <mergeCell ref="AJ36:AJ37"/>
    <mergeCell ref="B38:B39"/>
    <mergeCell ref="D38:D39"/>
    <mergeCell ref="E38:E39"/>
    <mergeCell ref="F38:F39"/>
    <mergeCell ref="G38:G39"/>
    <mergeCell ref="AF38:AF39"/>
    <mergeCell ref="AG38:AG39"/>
    <mergeCell ref="AJ42:AJ43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AJ40:AJ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6:AJ47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50:AJ51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I56:AI57"/>
    <mergeCell ref="AJ56:AJ57"/>
    <mergeCell ref="B52:B53"/>
    <mergeCell ref="D52:D53"/>
    <mergeCell ref="E52:E53"/>
    <mergeCell ref="F52:F53"/>
    <mergeCell ref="G52:G53"/>
    <mergeCell ref="AF52:AF53"/>
    <mergeCell ref="AG52:AG53"/>
    <mergeCell ref="AH52:AH53"/>
    <mergeCell ref="AJ52:AJ53"/>
    <mergeCell ref="B54:B55"/>
    <mergeCell ref="D54:D55"/>
    <mergeCell ref="E54:E55"/>
    <mergeCell ref="F54:F55"/>
    <mergeCell ref="G54:G55"/>
    <mergeCell ref="AF54:AF55"/>
    <mergeCell ref="AG54:AG55"/>
    <mergeCell ref="AI52:AI53"/>
    <mergeCell ref="AI54:AI55"/>
    <mergeCell ref="AJ54:AJ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B58:B59"/>
    <mergeCell ref="D58:D59"/>
    <mergeCell ref="E58:E59"/>
    <mergeCell ref="F58:F59"/>
    <mergeCell ref="G58:G59"/>
    <mergeCell ref="AH54:AH55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7193F-9674-49DC-A5E1-448B0A498C35}">
  <sheetPr>
    <pageSetUpPr fitToPage="1"/>
  </sheetPr>
  <dimension ref="B1:BU156"/>
  <sheetViews>
    <sheetView tabSelected="1" topLeftCell="G115" zoomScale="80" zoomScaleNormal="80" zoomScaleSheetLayoutView="85" workbookViewId="0">
      <selection activeCell="N10" sqref="N10"/>
    </sheetView>
  </sheetViews>
  <sheetFormatPr defaultColWidth="9" defaultRowHeight="13.8" x14ac:dyDescent="0.2"/>
  <cols>
    <col min="1" max="1" width="2.6640625" style="159" customWidth="1"/>
    <col min="2" max="2" width="4.21875" style="160" customWidth="1"/>
    <col min="3" max="3" width="0" style="159" hidden="1" customWidth="1"/>
    <col min="4" max="4" width="9.21875" style="163" customWidth="1"/>
    <col min="5" max="5" width="1.6640625" style="161" customWidth="1"/>
    <col min="6" max="6" width="6.6640625" style="162" customWidth="1"/>
    <col min="7" max="7" width="1.6640625" style="161" customWidth="1"/>
    <col min="8" max="30" width="2.6640625" style="159" customWidth="1"/>
    <col min="31" max="31" width="0" style="159" hidden="1" customWidth="1"/>
    <col min="32" max="32" width="9.21875" style="163" customWidth="1"/>
    <col min="33" max="33" width="1.6640625" style="161" customWidth="1"/>
    <col min="34" max="34" width="6.6640625" style="162" customWidth="1"/>
    <col min="35" max="35" width="1.6640625" style="161" customWidth="1"/>
    <col min="36" max="36" width="4.21875" style="160" customWidth="1"/>
    <col min="37" max="38" width="2.6640625" style="159" customWidth="1"/>
    <col min="39" max="39" width="4.21875" style="160" customWidth="1"/>
    <col min="40" max="40" width="0" style="159" hidden="1" customWidth="1"/>
    <col min="41" max="41" width="9.21875" style="163" customWidth="1"/>
    <col min="42" max="42" width="1.6640625" style="161" customWidth="1"/>
    <col min="43" max="43" width="6.6640625" style="162" customWidth="1"/>
    <col min="44" max="44" width="1.6640625" style="161" customWidth="1"/>
    <col min="45" max="67" width="2.6640625" style="159" customWidth="1"/>
    <col min="68" max="68" width="0" style="159" hidden="1" customWidth="1"/>
    <col min="69" max="69" width="9.21875" style="163" customWidth="1"/>
    <col min="70" max="70" width="1.6640625" style="161" customWidth="1"/>
    <col min="71" max="71" width="6.6640625" style="162" customWidth="1"/>
    <col min="72" max="72" width="1.6640625" style="161" customWidth="1"/>
    <col min="73" max="73" width="4.21875" style="160" customWidth="1"/>
    <col min="74" max="74" width="2.6640625" style="159" customWidth="1"/>
    <col min="75" max="16384" width="9" style="159"/>
  </cols>
  <sheetData>
    <row r="1" spans="2:73" ht="30" customHeight="1" x14ac:dyDescent="0.2">
      <c r="D1" s="227" t="s">
        <v>269</v>
      </c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45">
        <v>1</v>
      </c>
      <c r="BT1" s="197"/>
      <c r="BU1" s="197"/>
    </row>
    <row r="3" spans="2:73" ht="25.05" customHeight="1" x14ac:dyDescent="0.2">
      <c r="AE3" s="226" t="s">
        <v>455</v>
      </c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BM3" s="225" t="s">
        <v>454</v>
      </c>
      <c r="BN3" s="224"/>
      <c r="BO3" s="224"/>
      <c r="BP3" s="224"/>
      <c r="BQ3" s="224"/>
      <c r="BR3" s="224"/>
      <c r="BS3" s="224"/>
      <c r="BT3" s="224"/>
      <c r="BU3" s="224"/>
    </row>
    <row r="4" spans="2:73" x14ac:dyDescent="0.2">
      <c r="BM4" s="225" t="s">
        <v>266</v>
      </c>
      <c r="BN4" s="224"/>
      <c r="BO4" s="224"/>
      <c r="BP4" s="224"/>
      <c r="BQ4" s="224"/>
      <c r="BR4" s="224"/>
      <c r="BS4" s="224"/>
      <c r="BT4" s="224"/>
      <c r="BU4" s="224"/>
    </row>
    <row r="6" spans="2:73" ht="11.7" customHeight="1" thickBot="1" x14ac:dyDescent="0.25">
      <c r="B6" s="176">
        <v>1</v>
      </c>
      <c r="D6" s="175" t="s">
        <v>191</v>
      </c>
      <c r="E6" s="173" t="s">
        <v>114</v>
      </c>
      <c r="F6" s="174" t="s">
        <v>116</v>
      </c>
      <c r="G6" s="173" t="s">
        <v>112</v>
      </c>
      <c r="H6" s="178"/>
      <c r="I6" s="178"/>
      <c r="J6" s="172"/>
      <c r="K6" s="172"/>
      <c r="L6" s="172"/>
      <c r="M6" s="172"/>
      <c r="Q6" s="219"/>
      <c r="R6" s="221" t="s">
        <v>264</v>
      </c>
      <c r="S6" s="220"/>
      <c r="T6" s="220"/>
      <c r="U6" s="219"/>
      <c r="Y6" s="172"/>
      <c r="Z6" s="172"/>
      <c r="AA6" s="172"/>
      <c r="AB6" s="172"/>
      <c r="AC6" s="178"/>
      <c r="AD6" s="178"/>
      <c r="AF6" s="175" t="s">
        <v>563</v>
      </c>
      <c r="AG6" s="173" t="s">
        <v>114</v>
      </c>
      <c r="AH6" s="174" t="s">
        <v>147</v>
      </c>
      <c r="AI6" s="173" t="s">
        <v>112</v>
      </c>
      <c r="AJ6" s="176">
        <v>34</v>
      </c>
      <c r="AM6" s="176">
        <v>68</v>
      </c>
      <c r="AO6" s="175" t="s">
        <v>562</v>
      </c>
      <c r="AP6" s="173" t="s">
        <v>114</v>
      </c>
      <c r="AQ6" s="174" t="s">
        <v>113</v>
      </c>
      <c r="AR6" s="173" t="s">
        <v>112</v>
      </c>
      <c r="AS6" s="178"/>
      <c r="AT6" s="178"/>
      <c r="AU6" s="172"/>
      <c r="AV6" s="172"/>
      <c r="AW6" s="172"/>
      <c r="AX6" s="172"/>
      <c r="BB6" s="165"/>
      <c r="BF6" s="165"/>
      <c r="BJ6" s="172"/>
      <c r="BK6" s="172"/>
      <c r="BL6" s="172"/>
      <c r="BM6" s="172"/>
      <c r="BN6" s="178"/>
      <c r="BO6" s="178"/>
      <c r="BQ6" s="175" t="s">
        <v>561</v>
      </c>
      <c r="BR6" s="173" t="s">
        <v>114</v>
      </c>
      <c r="BS6" s="174" t="s">
        <v>113</v>
      </c>
      <c r="BT6" s="173" t="s">
        <v>112</v>
      </c>
      <c r="BU6" s="176">
        <v>101</v>
      </c>
    </row>
    <row r="7" spans="2:73" ht="11.7" customHeight="1" thickTop="1" thickBot="1" x14ac:dyDescent="0.25">
      <c r="B7" s="176"/>
      <c r="D7" s="175"/>
      <c r="E7" s="173"/>
      <c r="F7" s="174"/>
      <c r="G7" s="173"/>
      <c r="H7" s="172"/>
      <c r="I7" s="172"/>
      <c r="J7" s="190"/>
      <c r="K7" s="172"/>
      <c r="L7" s="172"/>
      <c r="M7" s="172"/>
      <c r="Q7" s="219"/>
      <c r="R7" s="220"/>
      <c r="S7" s="220"/>
      <c r="T7" s="220"/>
      <c r="U7" s="219"/>
      <c r="Y7" s="172"/>
      <c r="Z7" s="172"/>
      <c r="AA7" s="172"/>
      <c r="AB7" s="201"/>
      <c r="AC7" s="172"/>
      <c r="AD7" s="172"/>
      <c r="AF7" s="175"/>
      <c r="AG7" s="173"/>
      <c r="AH7" s="174"/>
      <c r="AI7" s="173"/>
      <c r="AJ7" s="176"/>
      <c r="AM7" s="176"/>
      <c r="AO7" s="175"/>
      <c r="AP7" s="173"/>
      <c r="AQ7" s="174"/>
      <c r="AR7" s="173"/>
      <c r="AS7" s="172"/>
      <c r="AT7" s="172"/>
      <c r="AU7" s="190"/>
      <c r="AV7" s="172"/>
      <c r="AW7" s="172"/>
      <c r="AX7" s="172"/>
      <c r="AZ7" s="205" t="s">
        <v>36</v>
      </c>
      <c r="BA7" s="207"/>
      <c r="BB7" s="203">
        <v>17</v>
      </c>
      <c r="BC7" s="197"/>
      <c r="BE7" s="202">
        <v>15</v>
      </c>
      <c r="BF7" s="196"/>
      <c r="BG7" s="206" t="s">
        <v>82</v>
      </c>
      <c r="BH7" s="205"/>
      <c r="BJ7" s="172"/>
      <c r="BK7" s="172"/>
      <c r="BL7" s="172"/>
      <c r="BM7" s="201"/>
      <c r="BN7" s="172"/>
      <c r="BO7" s="172"/>
      <c r="BQ7" s="175"/>
      <c r="BR7" s="173"/>
      <c r="BS7" s="174"/>
      <c r="BT7" s="173"/>
      <c r="BU7" s="176"/>
    </row>
    <row r="8" spans="2:73" ht="11.7" customHeight="1" thickTop="1" thickBot="1" x14ac:dyDescent="0.25">
      <c r="B8" s="176">
        <v>2</v>
      </c>
      <c r="D8" s="175" t="s">
        <v>561</v>
      </c>
      <c r="E8" s="173" t="s">
        <v>114</v>
      </c>
      <c r="F8" s="174" t="s">
        <v>170</v>
      </c>
      <c r="G8" s="173" t="s">
        <v>112</v>
      </c>
      <c r="H8" s="178"/>
      <c r="I8" s="192"/>
      <c r="J8" s="184"/>
      <c r="K8" s="177"/>
      <c r="L8" s="172"/>
      <c r="M8" s="172"/>
      <c r="Q8" s="219"/>
      <c r="R8" s="220"/>
      <c r="S8" s="220"/>
      <c r="T8" s="220"/>
      <c r="U8" s="219"/>
      <c r="Y8" s="172"/>
      <c r="Z8" s="172"/>
      <c r="AA8" s="182"/>
      <c r="AB8" s="192"/>
      <c r="AC8" s="184"/>
      <c r="AD8" s="178"/>
      <c r="AF8" s="175" t="s">
        <v>560</v>
      </c>
      <c r="AG8" s="173" t="s">
        <v>114</v>
      </c>
      <c r="AH8" s="174" t="s">
        <v>118</v>
      </c>
      <c r="AI8" s="173" t="s">
        <v>112</v>
      </c>
      <c r="AJ8" s="176">
        <v>35</v>
      </c>
      <c r="AM8" s="176">
        <v>69</v>
      </c>
      <c r="AO8" s="175" t="s">
        <v>559</v>
      </c>
      <c r="AP8" s="173" t="s">
        <v>114</v>
      </c>
      <c r="AQ8" s="174" t="s">
        <v>363</v>
      </c>
      <c r="AR8" s="173" t="s">
        <v>112</v>
      </c>
      <c r="AS8" s="204"/>
      <c r="AT8" s="192"/>
      <c r="AU8" s="184"/>
      <c r="AV8" s="177"/>
      <c r="AW8" s="172"/>
      <c r="AX8" s="172"/>
      <c r="AZ8" s="205"/>
      <c r="BA8" s="207"/>
      <c r="BB8" s="198"/>
      <c r="BC8" s="197"/>
      <c r="BD8" s="189"/>
      <c r="BE8" s="197"/>
      <c r="BF8" s="196"/>
      <c r="BG8" s="206"/>
      <c r="BH8" s="205"/>
      <c r="BJ8" s="172"/>
      <c r="BK8" s="172"/>
      <c r="BL8" s="182"/>
      <c r="BM8" s="192"/>
      <c r="BN8" s="191"/>
      <c r="BO8" s="213"/>
      <c r="BQ8" s="175" t="s">
        <v>359</v>
      </c>
      <c r="BR8" s="173" t="s">
        <v>114</v>
      </c>
      <c r="BS8" s="174" t="s">
        <v>168</v>
      </c>
      <c r="BT8" s="173" t="s">
        <v>112</v>
      </c>
      <c r="BU8" s="176">
        <v>102</v>
      </c>
    </row>
    <row r="9" spans="2:73" ht="11.7" customHeight="1" thickTop="1" thickBot="1" x14ac:dyDescent="0.25">
      <c r="B9" s="176"/>
      <c r="D9" s="175"/>
      <c r="E9" s="173"/>
      <c r="F9" s="174"/>
      <c r="G9" s="173"/>
      <c r="H9" s="172"/>
      <c r="I9" s="208"/>
      <c r="J9" s="172"/>
      <c r="K9" s="177"/>
      <c r="L9" s="172"/>
      <c r="M9" s="172"/>
      <c r="Q9" s="219"/>
      <c r="R9" s="220"/>
      <c r="S9" s="220"/>
      <c r="T9" s="220"/>
      <c r="U9" s="219"/>
      <c r="Y9" s="172"/>
      <c r="Z9" s="172"/>
      <c r="AA9" s="182"/>
      <c r="AB9" s="172"/>
      <c r="AC9" s="210"/>
      <c r="AD9" s="172"/>
      <c r="AF9" s="175"/>
      <c r="AG9" s="173"/>
      <c r="AH9" s="174"/>
      <c r="AI9" s="173"/>
      <c r="AJ9" s="176"/>
      <c r="AM9" s="176"/>
      <c r="AO9" s="175"/>
      <c r="AP9" s="173"/>
      <c r="AQ9" s="174"/>
      <c r="AR9" s="173"/>
      <c r="AS9" s="172"/>
      <c r="AT9" s="251"/>
      <c r="AU9" s="172"/>
      <c r="AV9" s="177"/>
      <c r="AW9" s="172"/>
      <c r="AX9" s="172"/>
      <c r="AZ9" s="205"/>
      <c r="BA9" s="207"/>
      <c r="BB9" s="203">
        <v>4</v>
      </c>
      <c r="BC9" s="197"/>
      <c r="BE9" s="202">
        <v>11</v>
      </c>
      <c r="BF9" s="196"/>
      <c r="BG9" s="206"/>
      <c r="BH9" s="205"/>
      <c r="BJ9" s="172"/>
      <c r="BK9" s="172"/>
      <c r="BL9" s="201"/>
      <c r="BM9" s="172"/>
      <c r="BN9" s="187"/>
      <c r="BO9" s="187"/>
      <c r="BQ9" s="175"/>
      <c r="BR9" s="173"/>
      <c r="BS9" s="174"/>
      <c r="BT9" s="173"/>
      <c r="BU9" s="176"/>
    </row>
    <row r="10" spans="2:73" ht="11.7" customHeight="1" thickTop="1" thickBot="1" x14ac:dyDescent="0.25">
      <c r="B10" s="176">
        <v>3</v>
      </c>
      <c r="D10" s="175" t="s">
        <v>558</v>
      </c>
      <c r="E10" s="173" t="s">
        <v>114</v>
      </c>
      <c r="F10" s="174" t="s">
        <v>166</v>
      </c>
      <c r="G10" s="173" t="s">
        <v>112</v>
      </c>
      <c r="H10" s="186"/>
      <c r="I10" s="172"/>
      <c r="J10" s="172"/>
      <c r="K10" s="190"/>
      <c r="L10" s="172"/>
      <c r="M10" s="172"/>
      <c r="Q10" s="219"/>
      <c r="R10" s="220"/>
      <c r="S10" s="220"/>
      <c r="T10" s="220"/>
      <c r="U10" s="219"/>
      <c r="Y10" s="172"/>
      <c r="Z10" s="172"/>
      <c r="AA10" s="201"/>
      <c r="AB10" s="172"/>
      <c r="AC10" s="192"/>
      <c r="AD10" s="191"/>
      <c r="AF10" s="175" t="s">
        <v>557</v>
      </c>
      <c r="AG10" s="173" t="s">
        <v>114</v>
      </c>
      <c r="AH10" s="174" t="s">
        <v>423</v>
      </c>
      <c r="AI10" s="173" t="s">
        <v>112</v>
      </c>
      <c r="AJ10" s="176">
        <v>36</v>
      </c>
      <c r="AM10" s="176">
        <v>70</v>
      </c>
      <c r="AO10" s="175" t="s">
        <v>556</v>
      </c>
      <c r="AP10" s="173" t="s">
        <v>114</v>
      </c>
      <c r="AQ10" s="174" t="s">
        <v>123</v>
      </c>
      <c r="AR10" s="173" t="s">
        <v>112</v>
      </c>
      <c r="AS10" s="178"/>
      <c r="AT10" s="209"/>
      <c r="AU10" s="172"/>
      <c r="AV10" s="190"/>
      <c r="AW10" s="172"/>
      <c r="AX10" s="172"/>
      <c r="AZ10" s="205"/>
      <c r="BA10" s="207"/>
      <c r="BB10" s="198"/>
      <c r="BC10" s="197"/>
      <c r="BD10" s="189"/>
      <c r="BE10" s="197"/>
      <c r="BF10" s="196"/>
      <c r="BG10" s="206"/>
      <c r="BH10" s="205"/>
      <c r="BJ10" s="172"/>
      <c r="BK10" s="182"/>
      <c r="BL10" s="192"/>
      <c r="BM10" s="184"/>
      <c r="BN10" s="213"/>
      <c r="BO10" s="213"/>
      <c r="BQ10" s="175" t="s">
        <v>555</v>
      </c>
      <c r="BR10" s="173" t="s">
        <v>114</v>
      </c>
      <c r="BS10" s="174" t="s">
        <v>423</v>
      </c>
      <c r="BT10" s="173" t="s">
        <v>112</v>
      </c>
      <c r="BU10" s="176">
        <v>103</v>
      </c>
    </row>
    <row r="11" spans="2:73" ht="11.7" customHeight="1" thickTop="1" thickBot="1" x14ac:dyDescent="0.25">
      <c r="B11" s="176"/>
      <c r="D11" s="175"/>
      <c r="E11" s="173"/>
      <c r="F11" s="174"/>
      <c r="G11" s="173"/>
      <c r="H11" s="172"/>
      <c r="I11" s="172"/>
      <c r="J11" s="192"/>
      <c r="K11" s="184"/>
      <c r="L11" s="177"/>
      <c r="M11" s="172"/>
      <c r="Q11" s="250"/>
      <c r="R11" s="223" t="s">
        <v>255</v>
      </c>
      <c r="S11" s="222"/>
      <c r="T11" s="222"/>
      <c r="U11" s="250"/>
      <c r="Y11" s="172"/>
      <c r="Z11" s="182"/>
      <c r="AA11" s="192"/>
      <c r="AB11" s="184"/>
      <c r="AC11" s="172"/>
      <c r="AD11" s="187"/>
      <c r="AF11" s="175"/>
      <c r="AG11" s="173"/>
      <c r="AH11" s="174"/>
      <c r="AI11" s="173"/>
      <c r="AJ11" s="176"/>
      <c r="AM11" s="176"/>
      <c r="AO11" s="175"/>
      <c r="AP11" s="173"/>
      <c r="AQ11" s="174"/>
      <c r="AR11" s="173"/>
      <c r="AS11" s="172"/>
      <c r="AT11" s="172"/>
      <c r="AU11" s="192"/>
      <c r="AV11" s="184"/>
      <c r="AW11" s="177"/>
      <c r="AX11" s="172"/>
      <c r="AZ11" s="205"/>
      <c r="BA11" s="207"/>
      <c r="BB11" s="203">
        <v>7</v>
      </c>
      <c r="BC11" s="197"/>
      <c r="BE11" s="202">
        <v>11</v>
      </c>
      <c r="BF11" s="196"/>
      <c r="BG11" s="206"/>
      <c r="BH11" s="205"/>
      <c r="BJ11" s="172"/>
      <c r="BK11" s="182"/>
      <c r="BL11" s="172"/>
      <c r="BM11" s="185"/>
      <c r="BN11" s="187"/>
      <c r="BO11" s="187"/>
      <c r="BQ11" s="175"/>
      <c r="BR11" s="173"/>
      <c r="BS11" s="174"/>
      <c r="BT11" s="173"/>
      <c r="BU11" s="176"/>
    </row>
    <row r="12" spans="2:73" ht="11.7" customHeight="1" thickTop="1" thickBot="1" x14ac:dyDescent="0.25">
      <c r="B12" s="176">
        <v>4</v>
      </c>
      <c r="D12" s="175" t="s">
        <v>554</v>
      </c>
      <c r="E12" s="173" t="s">
        <v>114</v>
      </c>
      <c r="F12" s="174" t="s">
        <v>131</v>
      </c>
      <c r="G12" s="173" t="s">
        <v>112</v>
      </c>
      <c r="H12" s="172"/>
      <c r="I12" s="172"/>
      <c r="J12" s="192"/>
      <c r="K12" s="184"/>
      <c r="L12" s="177"/>
      <c r="M12" s="172"/>
      <c r="Q12" s="250"/>
      <c r="R12" s="222"/>
      <c r="S12" s="222"/>
      <c r="T12" s="222"/>
      <c r="U12" s="250"/>
      <c r="Y12" s="172"/>
      <c r="Z12" s="182"/>
      <c r="AA12" s="192"/>
      <c r="AB12" s="184"/>
      <c r="AC12" s="178"/>
      <c r="AD12" s="178"/>
      <c r="AF12" s="175" t="s">
        <v>553</v>
      </c>
      <c r="AG12" s="173" t="s">
        <v>114</v>
      </c>
      <c r="AH12" s="174" t="s">
        <v>138</v>
      </c>
      <c r="AI12" s="173" t="s">
        <v>112</v>
      </c>
      <c r="AJ12" s="176">
        <v>37</v>
      </c>
      <c r="AM12" s="176">
        <v>71</v>
      </c>
      <c r="AO12" s="175" t="s">
        <v>552</v>
      </c>
      <c r="AP12" s="173" t="s">
        <v>114</v>
      </c>
      <c r="AQ12" s="174" t="s">
        <v>408</v>
      </c>
      <c r="AR12" s="173" t="s">
        <v>112</v>
      </c>
      <c r="AS12" s="178"/>
      <c r="AT12" s="178"/>
      <c r="AU12" s="192"/>
      <c r="AV12" s="184"/>
      <c r="AW12" s="177"/>
      <c r="AX12" s="172"/>
      <c r="AZ12" s="205"/>
      <c r="BA12" s="207"/>
      <c r="BB12" s="198"/>
      <c r="BC12" s="197"/>
      <c r="BD12" s="189"/>
      <c r="BE12" s="197"/>
      <c r="BF12" s="196"/>
      <c r="BG12" s="206"/>
      <c r="BH12" s="205"/>
      <c r="BJ12" s="172"/>
      <c r="BK12" s="182"/>
      <c r="BL12" s="172"/>
      <c r="BM12" s="183"/>
      <c r="BN12" s="178"/>
      <c r="BO12" s="178"/>
      <c r="BQ12" s="175" t="s">
        <v>551</v>
      </c>
      <c r="BR12" s="173" t="s">
        <v>114</v>
      </c>
      <c r="BS12" s="174" t="s">
        <v>123</v>
      </c>
      <c r="BT12" s="173" t="s">
        <v>112</v>
      </c>
      <c r="BU12" s="176">
        <v>104</v>
      </c>
    </row>
    <row r="13" spans="2:73" ht="11.7" customHeight="1" thickTop="1" thickBot="1" x14ac:dyDescent="0.25">
      <c r="B13" s="176"/>
      <c r="D13" s="175"/>
      <c r="E13" s="173"/>
      <c r="F13" s="174"/>
      <c r="G13" s="173"/>
      <c r="H13" s="187"/>
      <c r="I13" s="187"/>
      <c r="J13" s="185"/>
      <c r="K13" s="172"/>
      <c r="L13" s="177"/>
      <c r="M13" s="172"/>
      <c r="Q13" s="250"/>
      <c r="R13" s="222"/>
      <c r="S13" s="222"/>
      <c r="T13" s="222"/>
      <c r="U13" s="250"/>
      <c r="Y13" s="172"/>
      <c r="Z13" s="182"/>
      <c r="AA13" s="172"/>
      <c r="AB13" s="210"/>
      <c r="AC13" s="172"/>
      <c r="AD13" s="172"/>
      <c r="AF13" s="175"/>
      <c r="AG13" s="173"/>
      <c r="AH13" s="174"/>
      <c r="AI13" s="173"/>
      <c r="AJ13" s="176"/>
      <c r="AM13" s="176"/>
      <c r="AO13" s="175"/>
      <c r="AP13" s="173"/>
      <c r="AQ13" s="174"/>
      <c r="AR13" s="173"/>
      <c r="AS13" s="172"/>
      <c r="AT13" s="172"/>
      <c r="AU13" s="208"/>
      <c r="AV13" s="172"/>
      <c r="AW13" s="177"/>
      <c r="AX13" s="172"/>
      <c r="AZ13" s="194">
        <f>IF(BB7="","",IF(BB7&gt;BE7,1,0)+IF(BB9&gt;BE9,1,0)+IF(BB11&gt;BE11,1,0)+IF(BB13&gt;BE13,1,0)+IF(BB15&gt;BE15,1,0))</f>
        <v>1</v>
      </c>
      <c r="BA13" s="199"/>
      <c r="BB13" s="203">
        <v>5</v>
      </c>
      <c r="BC13" s="197"/>
      <c r="BE13" s="202">
        <v>11</v>
      </c>
      <c r="BF13" s="196"/>
      <c r="BG13" s="195">
        <f>IF(BB7="","",IF(BB7&lt;BE7,1,0)+IF(BB9&lt;BE9,1,0)+IF(BB11&lt;BE11,1,0)+IF(BB13&lt;BE13,1,0)+IF(BB15&lt;BE15,1,0))</f>
        <v>3</v>
      </c>
      <c r="BH13" s="194"/>
      <c r="BJ13" s="172"/>
      <c r="BK13" s="201"/>
      <c r="BL13" s="172"/>
      <c r="BM13" s="172"/>
      <c r="BN13" s="172"/>
      <c r="BO13" s="172"/>
      <c r="BQ13" s="175"/>
      <c r="BR13" s="173"/>
      <c r="BS13" s="174"/>
      <c r="BT13" s="173"/>
      <c r="BU13" s="176"/>
    </row>
    <row r="14" spans="2:73" ht="11.7" customHeight="1" thickTop="1" thickBot="1" x14ac:dyDescent="0.25">
      <c r="B14" s="176">
        <v>5</v>
      </c>
      <c r="D14" s="175" t="s">
        <v>550</v>
      </c>
      <c r="E14" s="173" t="s">
        <v>114</v>
      </c>
      <c r="F14" s="174" t="s">
        <v>549</v>
      </c>
      <c r="G14" s="173" t="s">
        <v>112</v>
      </c>
      <c r="H14" s="178"/>
      <c r="I14" s="178"/>
      <c r="J14" s="209"/>
      <c r="K14" s="172"/>
      <c r="L14" s="177"/>
      <c r="M14" s="172"/>
      <c r="Q14" s="250"/>
      <c r="R14" s="222"/>
      <c r="S14" s="222"/>
      <c r="T14" s="222"/>
      <c r="U14" s="250"/>
      <c r="Y14" s="172"/>
      <c r="Z14" s="182"/>
      <c r="AA14" s="172"/>
      <c r="AB14" s="192"/>
      <c r="AC14" s="191"/>
      <c r="AD14" s="213"/>
      <c r="AF14" s="175" t="s">
        <v>506</v>
      </c>
      <c r="AG14" s="173" t="s">
        <v>114</v>
      </c>
      <c r="AH14" s="174" t="s">
        <v>363</v>
      </c>
      <c r="AI14" s="173" t="s">
        <v>112</v>
      </c>
      <c r="AJ14" s="176">
        <v>38</v>
      </c>
      <c r="AM14" s="176">
        <v>72</v>
      </c>
      <c r="AO14" s="175" t="s">
        <v>548</v>
      </c>
      <c r="AP14" s="173" t="s">
        <v>114</v>
      </c>
      <c r="AQ14" s="174" t="s">
        <v>181</v>
      </c>
      <c r="AR14" s="173" t="s">
        <v>112</v>
      </c>
      <c r="AS14" s="213"/>
      <c r="AT14" s="186"/>
      <c r="AU14" s="172"/>
      <c r="AV14" s="172"/>
      <c r="AW14" s="177"/>
      <c r="AX14" s="172"/>
      <c r="AZ14" s="194"/>
      <c r="BA14" s="199"/>
      <c r="BB14" s="198"/>
      <c r="BC14" s="197"/>
      <c r="BD14" s="189"/>
      <c r="BE14" s="197"/>
      <c r="BF14" s="196"/>
      <c r="BG14" s="195"/>
      <c r="BH14" s="194"/>
      <c r="BJ14" s="172"/>
      <c r="BK14" s="185"/>
      <c r="BL14" s="184"/>
      <c r="BM14" s="172"/>
      <c r="BN14" s="178"/>
      <c r="BO14" s="178"/>
      <c r="BQ14" s="175" t="s">
        <v>547</v>
      </c>
      <c r="BR14" s="173" t="s">
        <v>114</v>
      </c>
      <c r="BS14" s="174" t="s">
        <v>191</v>
      </c>
      <c r="BT14" s="173" t="s">
        <v>112</v>
      </c>
      <c r="BU14" s="176">
        <v>105</v>
      </c>
    </row>
    <row r="15" spans="2:73" ht="11.7" customHeight="1" thickTop="1" thickBot="1" x14ac:dyDescent="0.25">
      <c r="B15" s="176"/>
      <c r="D15" s="175"/>
      <c r="E15" s="173"/>
      <c r="F15" s="174"/>
      <c r="G15" s="173"/>
      <c r="H15" s="172"/>
      <c r="I15" s="172"/>
      <c r="J15" s="172"/>
      <c r="K15" s="172"/>
      <c r="L15" s="190"/>
      <c r="M15" s="172"/>
      <c r="Q15" s="250"/>
      <c r="R15" s="222"/>
      <c r="S15" s="222"/>
      <c r="T15" s="222"/>
      <c r="U15" s="250"/>
      <c r="Y15" s="172"/>
      <c r="Z15" s="201"/>
      <c r="AA15" s="172"/>
      <c r="AB15" s="172"/>
      <c r="AC15" s="187"/>
      <c r="AD15" s="187"/>
      <c r="AF15" s="175"/>
      <c r="AG15" s="173"/>
      <c r="AH15" s="174"/>
      <c r="AI15" s="173"/>
      <c r="AJ15" s="176"/>
      <c r="AM15" s="176"/>
      <c r="AO15" s="175"/>
      <c r="AP15" s="173"/>
      <c r="AQ15" s="174"/>
      <c r="AR15" s="173"/>
      <c r="AS15" s="172"/>
      <c r="AT15" s="172"/>
      <c r="AU15" s="172"/>
      <c r="AV15" s="172"/>
      <c r="AW15" s="190"/>
      <c r="AX15" s="172"/>
      <c r="BB15" s="203"/>
      <c r="BC15" s="197"/>
      <c r="BE15" s="202"/>
      <c r="BF15" s="196"/>
      <c r="BJ15" s="172"/>
      <c r="BK15" s="185"/>
      <c r="BL15" s="184"/>
      <c r="BM15" s="201"/>
      <c r="BN15" s="172"/>
      <c r="BO15" s="172"/>
      <c r="BQ15" s="175"/>
      <c r="BR15" s="173"/>
      <c r="BS15" s="174"/>
      <c r="BT15" s="173"/>
      <c r="BU15" s="176"/>
    </row>
    <row r="16" spans="2:73" ht="11.7" customHeight="1" thickTop="1" thickBot="1" x14ac:dyDescent="0.25">
      <c r="B16" s="176">
        <v>6</v>
      </c>
      <c r="D16" s="175" t="s">
        <v>546</v>
      </c>
      <c r="E16" s="173" t="s">
        <v>114</v>
      </c>
      <c r="F16" s="174" t="s">
        <v>118</v>
      </c>
      <c r="G16" s="173" t="s">
        <v>112</v>
      </c>
      <c r="H16" s="178"/>
      <c r="I16" s="178"/>
      <c r="J16" s="172"/>
      <c r="K16" s="192"/>
      <c r="L16" s="184"/>
      <c r="M16" s="177"/>
      <c r="Q16" s="250"/>
      <c r="R16" s="222"/>
      <c r="S16" s="222"/>
      <c r="T16" s="222"/>
      <c r="U16" s="250"/>
      <c r="Y16" s="182"/>
      <c r="Z16" s="192"/>
      <c r="AA16" s="184"/>
      <c r="AB16" s="172"/>
      <c r="AC16" s="213"/>
      <c r="AD16" s="213"/>
      <c r="AF16" s="175" t="s">
        <v>545</v>
      </c>
      <c r="AG16" s="173" t="s">
        <v>114</v>
      </c>
      <c r="AH16" s="174" t="s">
        <v>212</v>
      </c>
      <c r="AI16" s="173" t="s">
        <v>112</v>
      </c>
      <c r="AJ16" s="176">
        <v>39</v>
      </c>
      <c r="AM16" s="176">
        <v>73</v>
      </c>
      <c r="AO16" s="175" t="s">
        <v>544</v>
      </c>
      <c r="AP16" s="173" t="s">
        <v>114</v>
      </c>
      <c r="AQ16" s="174" t="s">
        <v>128</v>
      </c>
      <c r="AR16" s="173" t="s">
        <v>112</v>
      </c>
      <c r="AS16" s="172"/>
      <c r="AT16" s="172"/>
      <c r="AU16" s="172"/>
      <c r="AV16" s="192"/>
      <c r="AW16" s="184"/>
      <c r="AX16" s="177"/>
      <c r="BB16" s="198"/>
      <c r="BC16" s="197"/>
      <c r="BD16" s="189"/>
      <c r="BE16" s="197"/>
      <c r="BF16" s="196"/>
      <c r="BJ16" s="172"/>
      <c r="BK16" s="185"/>
      <c r="BL16" s="185"/>
      <c r="BM16" s="185"/>
      <c r="BN16" s="191"/>
      <c r="BO16" s="213"/>
      <c r="BQ16" s="175" t="s">
        <v>543</v>
      </c>
      <c r="BR16" s="173" t="s">
        <v>114</v>
      </c>
      <c r="BS16" s="174" t="s">
        <v>140</v>
      </c>
      <c r="BT16" s="173" t="s">
        <v>112</v>
      </c>
      <c r="BU16" s="176">
        <v>106</v>
      </c>
    </row>
    <row r="17" spans="2:73" ht="11.7" customHeight="1" thickTop="1" thickBot="1" x14ac:dyDescent="0.25">
      <c r="B17" s="176"/>
      <c r="D17" s="175"/>
      <c r="E17" s="173"/>
      <c r="F17" s="174"/>
      <c r="G17" s="173"/>
      <c r="H17" s="172"/>
      <c r="I17" s="172"/>
      <c r="J17" s="190"/>
      <c r="K17" s="192"/>
      <c r="L17" s="184"/>
      <c r="M17" s="177"/>
      <c r="Q17" s="250"/>
      <c r="R17" s="222"/>
      <c r="S17" s="222"/>
      <c r="T17" s="222"/>
      <c r="U17" s="250"/>
      <c r="Y17" s="182"/>
      <c r="Z17" s="192"/>
      <c r="AA17" s="184"/>
      <c r="AB17" s="192"/>
      <c r="AC17" s="187"/>
      <c r="AD17" s="187"/>
      <c r="AF17" s="175"/>
      <c r="AG17" s="173"/>
      <c r="AH17" s="174"/>
      <c r="AI17" s="173"/>
      <c r="AJ17" s="176"/>
      <c r="AM17" s="176"/>
      <c r="AO17" s="175"/>
      <c r="AP17" s="173"/>
      <c r="AQ17" s="174"/>
      <c r="AR17" s="173"/>
      <c r="AS17" s="187"/>
      <c r="AT17" s="187"/>
      <c r="AU17" s="184"/>
      <c r="AV17" s="192"/>
      <c r="AW17" s="184"/>
      <c r="AX17" s="177"/>
      <c r="BB17" s="189"/>
      <c r="BF17" s="189"/>
      <c r="BJ17" s="172"/>
      <c r="BK17" s="184"/>
      <c r="BL17" s="185"/>
      <c r="BM17" s="172"/>
      <c r="BN17" s="187"/>
      <c r="BO17" s="187"/>
      <c r="BQ17" s="175"/>
      <c r="BR17" s="173"/>
      <c r="BS17" s="174"/>
      <c r="BT17" s="173"/>
      <c r="BU17" s="176"/>
    </row>
    <row r="18" spans="2:73" ht="11.7" customHeight="1" thickTop="1" thickBot="1" x14ac:dyDescent="0.25">
      <c r="B18" s="176">
        <v>7</v>
      </c>
      <c r="D18" s="175" t="s">
        <v>542</v>
      </c>
      <c r="E18" s="173" t="s">
        <v>114</v>
      </c>
      <c r="F18" s="174" t="s">
        <v>147</v>
      </c>
      <c r="G18" s="173" t="s">
        <v>112</v>
      </c>
      <c r="H18" s="213"/>
      <c r="I18" s="186"/>
      <c r="J18" s="184"/>
      <c r="K18" s="214"/>
      <c r="L18" s="172"/>
      <c r="M18" s="177"/>
      <c r="Q18" s="250"/>
      <c r="R18" s="222"/>
      <c r="S18" s="222"/>
      <c r="T18" s="222"/>
      <c r="U18" s="250"/>
      <c r="Y18" s="182"/>
      <c r="Z18" s="192"/>
      <c r="AA18" s="184"/>
      <c r="AB18" s="216"/>
      <c r="AC18" s="178"/>
      <c r="AD18" s="178"/>
      <c r="AF18" s="175" t="s">
        <v>433</v>
      </c>
      <c r="AG18" s="173" t="s">
        <v>114</v>
      </c>
      <c r="AH18" s="174" t="s">
        <v>135</v>
      </c>
      <c r="AI18" s="173" t="s">
        <v>112</v>
      </c>
      <c r="AJ18" s="176">
        <v>40</v>
      </c>
      <c r="AM18" s="176">
        <v>74</v>
      </c>
      <c r="AO18" s="175" t="s">
        <v>541</v>
      </c>
      <c r="AP18" s="173" t="s">
        <v>114</v>
      </c>
      <c r="AQ18" s="174" t="s">
        <v>118</v>
      </c>
      <c r="AR18" s="173" t="s">
        <v>112</v>
      </c>
      <c r="AS18" s="178"/>
      <c r="AT18" s="178"/>
      <c r="AU18" s="193"/>
      <c r="AV18" s="192"/>
      <c r="AW18" s="184"/>
      <c r="AX18" s="177"/>
      <c r="AZ18" s="179"/>
      <c r="BA18" s="180" t="s">
        <v>122</v>
      </c>
      <c r="BB18" s="180"/>
      <c r="BC18" s="180"/>
      <c r="BD18" s="180"/>
      <c r="BE18" s="180"/>
      <c r="BF18" s="180"/>
      <c r="BG18" s="180"/>
      <c r="BH18" s="179"/>
      <c r="BJ18" s="172"/>
      <c r="BK18" s="184"/>
      <c r="BL18" s="183"/>
      <c r="BM18" s="172"/>
      <c r="BN18" s="178"/>
      <c r="BO18" s="178"/>
      <c r="BQ18" s="175" t="s">
        <v>540</v>
      </c>
      <c r="BR18" s="173" t="s">
        <v>114</v>
      </c>
      <c r="BS18" s="174" t="s">
        <v>170</v>
      </c>
      <c r="BT18" s="173" t="s">
        <v>112</v>
      </c>
      <c r="BU18" s="176">
        <v>107</v>
      </c>
    </row>
    <row r="19" spans="2:73" ht="11.7" customHeight="1" thickTop="1" thickBot="1" x14ac:dyDescent="0.25">
      <c r="B19" s="176"/>
      <c r="D19" s="175"/>
      <c r="E19" s="173"/>
      <c r="F19" s="174"/>
      <c r="G19" s="173"/>
      <c r="H19" s="172"/>
      <c r="I19" s="172"/>
      <c r="J19" s="172"/>
      <c r="K19" s="208"/>
      <c r="L19" s="172"/>
      <c r="M19" s="177"/>
      <c r="Q19" s="250"/>
      <c r="R19" s="222"/>
      <c r="S19" s="222"/>
      <c r="T19" s="222"/>
      <c r="U19" s="250"/>
      <c r="Y19" s="182"/>
      <c r="Z19" s="172"/>
      <c r="AA19" s="185"/>
      <c r="AB19" s="172"/>
      <c r="AC19" s="172"/>
      <c r="AD19" s="172"/>
      <c r="AF19" s="175"/>
      <c r="AG19" s="173"/>
      <c r="AH19" s="174"/>
      <c r="AI19" s="173"/>
      <c r="AJ19" s="176"/>
      <c r="AM19" s="176"/>
      <c r="AO19" s="175"/>
      <c r="AP19" s="173"/>
      <c r="AQ19" s="174"/>
      <c r="AR19" s="173"/>
      <c r="AS19" s="172"/>
      <c r="AT19" s="172"/>
      <c r="AU19" s="172"/>
      <c r="AV19" s="185"/>
      <c r="AW19" s="172"/>
      <c r="AX19" s="177"/>
      <c r="AZ19" s="179"/>
      <c r="BA19" s="180"/>
      <c r="BB19" s="180"/>
      <c r="BC19" s="180"/>
      <c r="BD19" s="180"/>
      <c r="BE19" s="180"/>
      <c r="BF19" s="180"/>
      <c r="BG19" s="180"/>
      <c r="BH19" s="179"/>
      <c r="BJ19" s="172"/>
      <c r="BK19" s="184"/>
      <c r="BL19" s="182"/>
      <c r="BM19" s="201"/>
      <c r="BN19" s="172"/>
      <c r="BO19" s="172"/>
      <c r="BQ19" s="175"/>
      <c r="BR19" s="173"/>
      <c r="BS19" s="174"/>
      <c r="BT19" s="173"/>
      <c r="BU19" s="176"/>
    </row>
    <row r="20" spans="2:73" ht="11.7" customHeight="1" thickTop="1" x14ac:dyDescent="0.2">
      <c r="B20" s="176">
        <v>8</v>
      </c>
      <c r="D20" s="175" t="s">
        <v>530</v>
      </c>
      <c r="E20" s="173" t="s">
        <v>114</v>
      </c>
      <c r="F20" s="174" t="s">
        <v>168</v>
      </c>
      <c r="G20" s="173" t="s">
        <v>112</v>
      </c>
      <c r="H20" s="172"/>
      <c r="I20" s="172"/>
      <c r="J20" s="192"/>
      <c r="K20" s="172"/>
      <c r="L20" s="172"/>
      <c r="M20" s="177"/>
      <c r="Q20" s="250"/>
      <c r="R20" s="222"/>
      <c r="S20" s="222"/>
      <c r="T20" s="222"/>
      <c r="U20" s="250"/>
      <c r="Y20" s="182"/>
      <c r="Z20" s="172"/>
      <c r="AA20" s="183"/>
      <c r="AB20" s="172"/>
      <c r="AC20" s="213"/>
      <c r="AD20" s="213"/>
      <c r="AF20" s="175" t="s">
        <v>539</v>
      </c>
      <c r="AG20" s="173" t="s">
        <v>114</v>
      </c>
      <c r="AH20" s="174" t="s">
        <v>131</v>
      </c>
      <c r="AI20" s="173" t="s">
        <v>112</v>
      </c>
      <c r="AJ20" s="176">
        <v>41</v>
      </c>
      <c r="AM20" s="176">
        <v>75</v>
      </c>
      <c r="AO20" s="175" t="s">
        <v>538</v>
      </c>
      <c r="AP20" s="173" t="s">
        <v>114</v>
      </c>
      <c r="AQ20" s="174" t="s">
        <v>133</v>
      </c>
      <c r="AR20" s="173" t="s">
        <v>112</v>
      </c>
      <c r="AS20" s="172"/>
      <c r="AT20" s="172"/>
      <c r="AU20" s="172"/>
      <c r="AV20" s="209"/>
      <c r="AW20" s="172"/>
      <c r="AX20" s="177"/>
      <c r="BJ20" s="172"/>
      <c r="BK20" s="184"/>
      <c r="BL20" s="172"/>
      <c r="BM20" s="192"/>
      <c r="BN20" s="191"/>
      <c r="BO20" s="213"/>
      <c r="BQ20" s="175" t="s">
        <v>537</v>
      </c>
      <c r="BR20" s="173" t="s">
        <v>114</v>
      </c>
      <c r="BS20" s="174" t="s">
        <v>138</v>
      </c>
      <c r="BT20" s="173" t="s">
        <v>112</v>
      </c>
      <c r="BU20" s="176">
        <v>108</v>
      </c>
    </row>
    <row r="21" spans="2:73" ht="11.7" customHeight="1" thickBot="1" x14ac:dyDescent="0.25">
      <c r="B21" s="176"/>
      <c r="D21" s="175"/>
      <c r="E21" s="173"/>
      <c r="F21" s="174"/>
      <c r="G21" s="173"/>
      <c r="H21" s="187"/>
      <c r="I21" s="187"/>
      <c r="J21" s="185"/>
      <c r="K21" s="172"/>
      <c r="L21" s="172"/>
      <c r="M21" s="177"/>
      <c r="Q21" s="250"/>
      <c r="R21" s="222"/>
      <c r="S21" s="222"/>
      <c r="T21" s="222"/>
      <c r="U21" s="250"/>
      <c r="Y21" s="182"/>
      <c r="Z21" s="172"/>
      <c r="AA21" s="182"/>
      <c r="AB21" s="188"/>
      <c r="AC21" s="187"/>
      <c r="AD21" s="187"/>
      <c r="AF21" s="175"/>
      <c r="AG21" s="173"/>
      <c r="AH21" s="174"/>
      <c r="AI21" s="173"/>
      <c r="AJ21" s="176"/>
      <c r="AM21" s="176"/>
      <c r="AO21" s="175"/>
      <c r="AP21" s="173"/>
      <c r="AQ21" s="174"/>
      <c r="AR21" s="173"/>
      <c r="AS21" s="187"/>
      <c r="AT21" s="187"/>
      <c r="AU21" s="181"/>
      <c r="AV21" s="177"/>
      <c r="AW21" s="172"/>
      <c r="AX21" s="177"/>
      <c r="BJ21" s="192"/>
      <c r="BK21" s="172"/>
      <c r="BL21" s="172"/>
      <c r="BM21" s="172"/>
      <c r="BN21" s="187"/>
      <c r="BO21" s="187"/>
      <c r="BQ21" s="175"/>
      <c r="BR21" s="173"/>
      <c r="BS21" s="174"/>
      <c r="BT21" s="173"/>
      <c r="BU21" s="176"/>
    </row>
    <row r="22" spans="2:73" ht="11.7" customHeight="1" thickTop="1" thickBot="1" x14ac:dyDescent="0.25">
      <c r="B22" s="176">
        <v>9</v>
      </c>
      <c r="D22" s="175" t="s">
        <v>483</v>
      </c>
      <c r="E22" s="173" t="s">
        <v>114</v>
      </c>
      <c r="F22" s="174" t="s">
        <v>154</v>
      </c>
      <c r="G22" s="173" t="s">
        <v>112</v>
      </c>
      <c r="H22" s="178"/>
      <c r="I22" s="178"/>
      <c r="J22" s="209"/>
      <c r="K22" s="172"/>
      <c r="L22" s="172"/>
      <c r="M22" s="177"/>
      <c r="Q22" s="250"/>
      <c r="R22" s="222"/>
      <c r="S22" s="222"/>
      <c r="T22" s="222"/>
      <c r="U22" s="250"/>
      <c r="Y22" s="182"/>
      <c r="Z22" s="172"/>
      <c r="AA22" s="172"/>
      <c r="AB22" s="182"/>
      <c r="AC22" s="178"/>
      <c r="AD22" s="178"/>
      <c r="AF22" s="175" t="s">
        <v>536</v>
      </c>
      <c r="AG22" s="173" t="s">
        <v>114</v>
      </c>
      <c r="AH22" s="174" t="s">
        <v>227</v>
      </c>
      <c r="AI22" s="173" t="s">
        <v>112</v>
      </c>
      <c r="AJ22" s="176">
        <v>42</v>
      </c>
      <c r="AM22" s="176">
        <v>76</v>
      </c>
      <c r="AO22" s="175" t="s">
        <v>394</v>
      </c>
      <c r="AP22" s="173" t="s">
        <v>114</v>
      </c>
      <c r="AQ22" s="174" t="s">
        <v>147</v>
      </c>
      <c r="AR22" s="173" t="s">
        <v>112</v>
      </c>
      <c r="AS22" s="178"/>
      <c r="AT22" s="178"/>
      <c r="AU22" s="177"/>
      <c r="AV22" s="172"/>
      <c r="AW22" s="172"/>
      <c r="AX22" s="177"/>
      <c r="BJ22" s="216"/>
      <c r="BK22" s="172"/>
      <c r="BL22" s="172"/>
      <c r="BM22" s="172"/>
      <c r="BN22" s="178"/>
      <c r="BO22" s="178"/>
      <c r="BQ22" s="175" t="s">
        <v>535</v>
      </c>
      <c r="BR22" s="173" t="s">
        <v>114</v>
      </c>
      <c r="BS22" s="174" t="s">
        <v>135</v>
      </c>
      <c r="BT22" s="173" t="s">
        <v>112</v>
      </c>
      <c r="BU22" s="176">
        <v>109</v>
      </c>
    </row>
    <row r="23" spans="2:73" ht="11.7" customHeight="1" thickTop="1" thickBot="1" x14ac:dyDescent="0.25">
      <c r="B23" s="176"/>
      <c r="D23" s="175"/>
      <c r="E23" s="173"/>
      <c r="F23" s="174"/>
      <c r="G23" s="173"/>
      <c r="H23" s="172"/>
      <c r="I23" s="172"/>
      <c r="J23" s="172"/>
      <c r="K23" s="172"/>
      <c r="L23" s="172"/>
      <c r="M23" s="190"/>
      <c r="Q23" s="250"/>
      <c r="R23" s="222"/>
      <c r="S23" s="222"/>
      <c r="T23" s="222"/>
      <c r="U23" s="250"/>
      <c r="Y23" s="201"/>
      <c r="Z23" s="172"/>
      <c r="AA23" s="172"/>
      <c r="AB23" s="172"/>
      <c r="AC23" s="172"/>
      <c r="AD23" s="172"/>
      <c r="AF23" s="175"/>
      <c r="AG23" s="173"/>
      <c r="AH23" s="174"/>
      <c r="AI23" s="173"/>
      <c r="AJ23" s="176"/>
      <c r="AM23" s="176"/>
      <c r="AO23" s="175"/>
      <c r="AP23" s="173"/>
      <c r="AQ23" s="174"/>
      <c r="AR23" s="173"/>
      <c r="AS23" s="172"/>
      <c r="AT23" s="172"/>
      <c r="AU23" s="172"/>
      <c r="AV23" s="172"/>
      <c r="AW23" s="172"/>
      <c r="AX23" s="190"/>
      <c r="BJ23" s="215"/>
      <c r="BK23" s="172"/>
      <c r="BL23" s="172"/>
      <c r="BM23" s="201"/>
      <c r="BN23" s="172"/>
      <c r="BO23" s="172"/>
      <c r="BQ23" s="175"/>
      <c r="BR23" s="173"/>
      <c r="BS23" s="174"/>
      <c r="BT23" s="173"/>
      <c r="BU23" s="176"/>
    </row>
    <row r="24" spans="2:73" ht="11.7" customHeight="1" thickTop="1" thickBot="1" x14ac:dyDescent="0.25">
      <c r="B24" s="176">
        <v>10</v>
      </c>
      <c r="D24" s="175" t="s">
        <v>534</v>
      </c>
      <c r="E24" s="173" t="s">
        <v>114</v>
      </c>
      <c r="F24" s="174" t="s">
        <v>152</v>
      </c>
      <c r="G24" s="173" t="s">
        <v>112</v>
      </c>
      <c r="H24" s="178"/>
      <c r="I24" s="178"/>
      <c r="J24" s="172"/>
      <c r="K24" s="172"/>
      <c r="L24" s="192"/>
      <c r="M24" s="184"/>
      <c r="N24" s="241"/>
      <c r="Q24" s="219"/>
      <c r="R24" s="221" t="s">
        <v>229</v>
      </c>
      <c r="S24" s="220"/>
      <c r="T24" s="220"/>
      <c r="U24" s="219"/>
      <c r="Y24" s="185"/>
      <c r="Z24" s="184"/>
      <c r="AA24" s="172"/>
      <c r="AB24" s="172"/>
      <c r="AC24" s="178"/>
      <c r="AD24" s="178"/>
      <c r="AF24" s="175" t="s">
        <v>533</v>
      </c>
      <c r="AG24" s="173" t="s">
        <v>114</v>
      </c>
      <c r="AH24" s="174" t="s">
        <v>118</v>
      </c>
      <c r="AI24" s="173" t="s">
        <v>112</v>
      </c>
      <c r="AJ24" s="176">
        <v>43</v>
      </c>
      <c r="AM24" s="176">
        <v>77</v>
      </c>
      <c r="AO24" s="175" t="s">
        <v>532</v>
      </c>
      <c r="AP24" s="173" t="s">
        <v>114</v>
      </c>
      <c r="AQ24" s="174" t="s">
        <v>168</v>
      </c>
      <c r="AR24" s="173" t="s">
        <v>112</v>
      </c>
      <c r="AS24" s="178"/>
      <c r="AT24" s="178"/>
      <c r="AU24" s="172"/>
      <c r="AV24" s="172"/>
      <c r="AW24" s="192"/>
      <c r="AX24" s="185"/>
      <c r="BJ24" s="215"/>
      <c r="BK24" s="172"/>
      <c r="BL24" s="182"/>
      <c r="BM24" s="192"/>
      <c r="BN24" s="191"/>
      <c r="BO24" s="213"/>
      <c r="BQ24" s="175" t="s">
        <v>531</v>
      </c>
      <c r="BR24" s="173" t="s">
        <v>114</v>
      </c>
      <c r="BS24" s="174" t="s">
        <v>166</v>
      </c>
      <c r="BT24" s="173" t="s">
        <v>112</v>
      </c>
      <c r="BU24" s="176">
        <v>110</v>
      </c>
    </row>
    <row r="25" spans="2:73" ht="11.7" customHeight="1" thickTop="1" thickBot="1" x14ac:dyDescent="0.25">
      <c r="B25" s="176"/>
      <c r="D25" s="175"/>
      <c r="E25" s="173"/>
      <c r="F25" s="174"/>
      <c r="G25" s="173"/>
      <c r="H25" s="172"/>
      <c r="I25" s="172"/>
      <c r="J25" s="190"/>
      <c r="K25" s="172"/>
      <c r="L25" s="192"/>
      <c r="M25" s="184"/>
      <c r="N25" s="241"/>
      <c r="Q25" s="219"/>
      <c r="R25" s="220"/>
      <c r="S25" s="220"/>
      <c r="T25" s="220"/>
      <c r="U25" s="219"/>
      <c r="Y25" s="185"/>
      <c r="Z25" s="184"/>
      <c r="AA25" s="172"/>
      <c r="AB25" s="201"/>
      <c r="AC25" s="172"/>
      <c r="AD25" s="172"/>
      <c r="AF25" s="175"/>
      <c r="AG25" s="173"/>
      <c r="AH25" s="174"/>
      <c r="AI25" s="173"/>
      <c r="AJ25" s="176"/>
      <c r="AM25" s="176"/>
      <c r="AO25" s="175"/>
      <c r="AP25" s="173"/>
      <c r="AQ25" s="174"/>
      <c r="AR25" s="173"/>
      <c r="AS25" s="172"/>
      <c r="AT25" s="172"/>
      <c r="AU25" s="190"/>
      <c r="AV25" s="172"/>
      <c r="AW25" s="192"/>
      <c r="AX25" s="185"/>
      <c r="BJ25" s="215"/>
      <c r="BK25" s="172"/>
      <c r="BL25" s="201"/>
      <c r="BM25" s="172"/>
      <c r="BN25" s="187"/>
      <c r="BO25" s="187"/>
      <c r="BQ25" s="175"/>
      <c r="BR25" s="173"/>
      <c r="BS25" s="174"/>
      <c r="BT25" s="173"/>
      <c r="BU25" s="176"/>
    </row>
    <row r="26" spans="2:73" ht="11.7" customHeight="1" thickTop="1" x14ac:dyDescent="0.2">
      <c r="B26" s="176">
        <v>11</v>
      </c>
      <c r="D26" s="175" t="s">
        <v>530</v>
      </c>
      <c r="E26" s="173" t="s">
        <v>114</v>
      </c>
      <c r="F26" s="174" t="s">
        <v>128</v>
      </c>
      <c r="G26" s="173" t="s">
        <v>112</v>
      </c>
      <c r="H26" s="213"/>
      <c r="I26" s="186"/>
      <c r="J26" s="185"/>
      <c r="K26" s="172"/>
      <c r="L26" s="192"/>
      <c r="M26" s="184"/>
      <c r="N26" s="241"/>
      <c r="Q26" s="219"/>
      <c r="R26" s="220"/>
      <c r="S26" s="220"/>
      <c r="T26" s="220"/>
      <c r="U26" s="219"/>
      <c r="Y26" s="185"/>
      <c r="Z26" s="184"/>
      <c r="AA26" s="182"/>
      <c r="AB26" s="192"/>
      <c r="AC26" s="191"/>
      <c r="AD26" s="213"/>
      <c r="AF26" s="175" t="s">
        <v>529</v>
      </c>
      <c r="AG26" s="173" t="s">
        <v>114</v>
      </c>
      <c r="AH26" s="174" t="s">
        <v>356</v>
      </c>
      <c r="AI26" s="173" t="s">
        <v>112</v>
      </c>
      <c r="AJ26" s="176">
        <v>44</v>
      </c>
      <c r="AM26" s="176">
        <v>78</v>
      </c>
      <c r="AO26" s="175" t="s">
        <v>528</v>
      </c>
      <c r="AP26" s="173" t="s">
        <v>114</v>
      </c>
      <c r="AQ26" s="174" t="s">
        <v>198</v>
      </c>
      <c r="AR26" s="173" t="s">
        <v>112</v>
      </c>
      <c r="AS26" s="213"/>
      <c r="AT26" s="186"/>
      <c r="AU26" s="185"/>
      <c r="AV26" s="172"/>
      <c r="AW26" s="192"/>
      <c r="AX26" s="185"/>
      <c r="BJ26" s="215"/>
      <c r="BK26" s="192"/>
      <c r="BL26" s="185"/>
      <c r="BM26" s="184"/>
      <c r="BN26" s="213"/>
      <c r="BO26" s="213"/>
      <c r="BQ26" s="175" t="s">
        <v>527</v>
      </c>
      <c r="BR26" s="173" t="s">
        <v>114</v>
      </c>
      <c r="BS26" s="174" t="s">
        <v>128</v>
      </c>
      <c r="BT26" s="173" t="s">
        <v>112</v>
      </c>
      <c r="BU26" s="176">
        <v>111</v>
      </c>
    </row>
    <row r="27" spans="2:73" ht="11.7" customHeight="1" thickBot="1" x14ac:dyDescent="0.25">
      <c r="B27" s="176"/>
      <c r="D27" s="175"/>
      <c r="E27" s="173"/>
      <c r="F27" s="174"/>
      <c r="G27" s="173"/>
      <c r="H27" s="172"/>
      <c r="I27" s="172"/>
      <c r="J27" s="172"/>
      <c r="K27" s="184"/>
      <c r="L27" s="192"/>
      <c r="M27" s="184"/>
      <c r="N27" s="241"/>
      <c r="Q27" s="219"/>
      <c r="R27" s="220"/>
      <c r="S27" s="220"/>
      <c r="T27" s="220"/>
      <c r="U27" s="219"/>
      <c r="Y27" s="185"/>
      <c r="Z27" s="184"/>
      <c r="AA27" s="201"/>
      <c r="AB27" s="172"/>
      <c r="AC27" s="187"/>
      <c r="AD27" s="187"/>
      <c r="AF27" s="175"/>
      <c r="AG27" s="173"/>
      <c r="AH27" s="174"/>
      <c r="AI27" s="173"/>
      <c r="AJ27" s="176"/>
      <c r="AM27" s="176"/>
      <c r="AO27" s="175"/>
      <c r="AP27" s="173"/>
      <c r="AQ27" s="174"/>
      <c r="AR27" s="173"/>
      <c r="AS27" s="172"/>
      <c r="AT27" s="172"/>
      <c r="AU27" s="172"/>
      <c r="AV27" s="181"/>
      <c r="AW27" s="192"/>
      <c r="AX27" s="185"/>
      <c r="BJ27" s="215"/>
      <c r="BK27" s="192"/>
      <c r="BL27" s="184"/>
      <c r="BM27" s="185"/>
      <c r="BN27" s="187"/>
      <c r="BO27" s="187"/>
      <c r="BQ27" s="175"/>
      <c r="BR27" s="173"/>
      <c r="BS27" s="174"/>
      <c r="BT27" s="173"/>
      <c r="BU27" s="176"/>
    </row>
    <row r="28" spans="2:73" ht="11.7" customHeight="1" thickTop="1" thickBot="1" x14ac:dyDescent="0.25">
      <c r="B28" s="176">
        <v>12</v>
      </c>
      <c r="D28" s="175" t="s">
        <v>526</v>
      </c>
      <c r="E28" s="173" t="s">
        <v>114</v>
      </c>
      <c r="F28" s="174" t="s">
        <v>191</v>
      </c>
      <c r="G28" s="173" t="s">
        <v>112</v>
      </c>
      <c r="H28" s="172"/>
      <c r="I28" s="172"/>
      <c r="J28" s="172"/>
      <c r="K28" s="193"/>
      <c r="L28" s="192"/>
      <c r="M28" s="184"/>
      <c r="N28" s="241"/>
      <c r="Q28" s="219"/>
      <c r="R28" s="220"/>
      <c r="S28" s="220"/>
      <c r="T28" s="220"/>
      <c r="U28" s="219"/>
      <c r="Y28" s="184"/>
      <c r="Z28" s="215"/>
      <c r="AA28" s="192"/>
      <c r="AB28" s="184"/>
      <c r="AC28" s="213"/>
      <c r="AD28" s="213"/>
      <c r="AF28" s="175" t="s">
        <v>525</v>
      </c>
      <c r="AG28" s="173" t="s">
        <v>114</v>
      </c>
      <c r="AH28" s="174" t="s">
        <v>170</v>
      </c>
      <c r="AI28" s="173" t="s">
        <v>112</v>
      </c>
      <c r="AJ28" s="176">
        <v>45</v>
      </c>
      <c r="AM28" s="176">
        <v>79</v>
      </c>
      <c r="AO28" s="175" t="s">
        <v>494</v>
      </c>
      <c r="AP28" s="173" t="s">
        <v>114</v>
      </c>
      <c r="AQ28" s="174" t="s">
        <v>196</v>
      </c>
      <c r="AR28" s="173" t="s">
        <v>112</v>
      </c>
      <c r="AS28" s="172"/>
      <c r="AT28" s="172"/>
      <c r="AU28" s="172"/>
      <c r="AV28" s="177"/>
      <c r="AW28" s="214"/>
      <c r="AX28" s="192"/>
      <c r="BJ28" s="215"/>
      <c r="BK28" s="192"/>
      <c r="BL28" s="184"/>
      <c r="BM28" s="183"/>
      <c r="BN28" s="178"/>
      <c r="BO28" s="178"/>
      <c r="BQ28" s="175" t="s">
        <v>524</v>
      </c>
      <c r="BR28" s="173" t="s">
        <v>114</v>
      </c>
      <c r="BS28" s="174" t="s">
        <v>143</v>
      </c>
      <c r="BT28" s="173" t="s">
        <v>112</v>
      </c>
      <c r="BU28" s="176">
        <v>112</v>
      </c>
    </row>
    <row r="29" spans="2:73" ht="11.7" customHeight="1" thickTop="1" thickBot="1" x14ac:dyDescent="0.25">
      <c r="B29" s="176"/>
      <c r="D29" s="175"/>
      <c r="E29" s="173"/>
      <c r="F29" s="174"/>
      <c r="G29" s="173"/>
      <c r="H29" s="187"/>
      <c r="I29" s="187"/>
      <c r="J29" s="181"/>
      <c r="K29" s="214"/>
      <c r="L29" s="192"/>
      <c r="M29" s="184"/>
      <c r="N29" s="241"/>
      <c r="Q29" s="219"/>
      <c r="R29" s="220"/>
      <c r="S29" s="220"/>
      <c r="T29" s="220"/>
      <c r="U29" s="219"/>
      <c r="Y29" s="184"/>
      <c r="Z29" s="215"/>
      <c r="AA29" s="172"/>
      <c r="AB29" s="185"/>
      <c r="AC29" s="187"/>
      <c r="AD29" s="187"/>
      <c r="AF29" s="175"/>
      <c r="AG29" s="173"/>
      <c r="AH29" s="174"/>
      <c r="AI29" s="173"/>
      <c r="AJ29" s="176"/>
      <c r="AM29" s="176"/>
      <c r="AO29" s="175"/>
      <c r="AP29" s="173"/>
      <c r="AQ29" s="174"/>
      <c r="AR29" s="173"/>
      <c r="AS29" s="187"/>
      <c r="AT29" s="187"/>
      <c r="AU29" s="181"/>
      <c r="AV29" s="177"/>
      <c r="AW29" s="214"/>
      <c r="AX29" s="192"/>
      <c r="BJ29" s="215"/>
      <c r="BK29" s="188"/>
      <c r="BL29" s="172"/>
      <c r="BM29" s="172"/>
      <c r="BN29" s="172"/>
      <c r="BO29" s="172"/>
      <c r="BQ29" s="175"/>
      <c r="BR29" s="173"/>
      <c r="BS29" s="174"/>
      <c r="BT29" s="173"/>
      <c r="BU29" s="176"/>
    </row>
    <row r="30" spans="2:73" ht="11.7" customHeight="1" thickTop="1" thickBot="1" x14ac:dyDescent="0.25">
      <c r="B30" s="176">
        <v>13</v>
      </c>
      <c r="D30" s="175" t="s">
        <v>523</v>
      </c>
      <c r="E30" s="173" t="s">
        <v>114</v>
      </c>
      <c r="F30" s="174" t="s">
        <v>160</v>
      </c>
      <c r="G30" s="173" t="s">
        <v>112</v>
      </c>
      <c r="H30" s="178"/>
      <c r="I30" s="178"/>
      <c r="J30" s="177"/>
      <c r="K30" s="192"/>
      <c r="L30" s="185"/>
      <c r="M30" s="184"/>
      <c r="N30" s="241"/>
      <c r="Q30" s="219"/>
      <c r="R30" s="220"/>
      <c r="S30" s="220"/>
      <c r="T30" s="220"/>
      <c r="U30" s="219"/>
      <c r="Y30" s="184"/>
      <c r="Z30" s="215"/>
      <c r="AA30" s="172"/>
      <c r="AB30" s="183"/>
      <c r="AC30" s="178"/>
      <c r="AD30" s="178"/>
      <c r="AF30" s="175" t="s">
        <v>522</v>
      </c>
      <c r="AG30" s="173" t="s">
        <v>114</v>
      </c>
      <c r="AH30" s="174" t="s">
        <v>128</v>
      </c>
      <c r="AI30" s="173" t="s">
        <v>112</v>
      </c>
      <c r="AJ30" s="176">
        <v>46</v>
      </c>
      <c r="AM30" s="176">
        <v>80</v>
      </c>
      <c r="AO30" s="175" t="s">
        <v>521</v>
      </c>
      <c r="AP30" s="173" t="s">
        <v>114</v>
      </c>
      <c r="AQ30" s="174" t="s">
        <v>135</v>
      </c>
      <c r="AR30" s="173" t="s">
        <v>112</v>
      </c>
      <c r="AS30" s="178"/>
      <c r="AT30" s="178"/>
      <c r="AU30" s="177"/>
      <c r="AV30" s="172"/>
      <c r="AW30" s="214"/>
      <c r="AX30" s="192"/>
      <c r="BJ30" s="184"/>
      <c r="BK30" s="182"/>
      <c r="BL30" s="172"/>
      <c r="BM30" s="172"/>
      <c r="BN30" s="178"/>
      <c r="BO30" s="178"/>
      <c r="BQ30" s="175" t="s">
        <v>520</v>
      </c>
      <c r="BR30" s="173" t="s">
        <v>114</v>
      </c>
      <c r="BS30" s="174" t="s">
        <v>196</v>
      </c>
      <c r="BT30" s="173" t="s">
        <v>112</v>
      </c>
      <c r="BU30" s="176">
        <v>113</v>
      </c>
    </row>
    <row r="31" spans="2:73" ht="11.7" customHeight="1" thickTop="1" thickBot="1" x14ac:dyDescent="0.25">
      <c r="B31" s="176"/>
      <c r="D31" s="175"/>
      <c r="E31" s="173"/>
      <c r="F31" s="174"/>
      <c r="G31" s="173"/>
      <c r="H31" s="172"/>
      <c r="I31" s="172"/>
      <c r="J31" s="172"/>
      <c r="K31" s="172"/>
      <c r="L31" s="185"/>
      <c r="M31" s="172"/>
      <c r="N31" s="241"/>
      <c r="Q31" s="219"/>
      <c r="R31" s="220"/>
      <c r="S31" s="220"/>
      <c r="T31" s="220"/>
      <c r="U31" s="219"/>
      <c r="Y31" s="184"/>
      <c r="Z31" s="210"/>
      <c r="AA31" s="172"/>
      <c r="AB31" s="172"/>
      <c r="AC31" s="172"/>
      <c r="AD31" s="172"/>
      <c r="AF31" s="175"/>
      <c r="AG31" s="173"/>
      <c r="AH31" s="174"/>
      <c r="AI31" s="173"/>
      <c r="AJ31" s="176"/>
      <c r="AM31" s="176"/>
      <c r="AO31" s="175"/>
      <c r="AP31" s="173"/>
      <c r="AQ31" s="174"/>
      <c r="AR31" s="173"/>
      <c r="AS31" s="172"/>
      <c r="AT31" s="172"/>
      <c r="AU31" s="172"/>
      <c r="AV31" s="172"/>
      <c r="AW31" s="208"/>
      <c r="AX31" s="192"/>
      <c r="BJ31" s="184"/>
      <c r="BK31" s="182"/>
      <c r="BL31" s="172"/>
      <c r="BM31" s="201"/>
      <c r="BN31" s="172"/>
      <c r="BO31" s="172"/>
      <c r="BQ31" s="175"/>
      <c r="BR31" s="173"/>
      <c r="BS31" s="174"/>
      <c r="BT31" s="173"/>
      <c r="BU31" s="176"/>
    </row>
    <row r="32" spans="2:73" ht="11.7" customHeight="1" thickTop="1" thickBot="1" x14ac:dyDescent="0.25">
      <c r="B32" s="176">
        <v>14</v>
      </c>
      <c r="D32" s="175" t="s">
        <v>519</v>
      </c>
      <c r="E32" s="173" t="s">
        <v>114</v>
      </c>
      <c r="F32" s="174" t="s">
        <v>140</v>
      </c>
      <c r="G32" s="173" t="s">
        <v>112</v>
      </c>
      <c r="H32" s="172"/>
      <c r="I32" s="172"/>
      <c r="J32" s="172"/>
      <c r="K32" s="172"/>
      <c r="L32" s="209"/>
      <c r="M32" s="172"/>
      <c r="N32" s="241"/>
      <c r="Q32" s="219"/>
      <c r="R32" s="219"/>
      <c r="S32" s="219"/>
      <c r="T32" s="219"/>
      <c r="U32" s="219"/>
      <c r="Y32" s="184"/>
      <c r="Z32" s="192"/>
      <c r="AA32" s="184"/>
      <c r="AB32" s="172"/>
      <c r="AC32" s="178"/>
      <c r="AD32" s="178"/>
      <c r="AF32" s="175" t="s">
        <v>518</v>
      </c>
      <c r="AG32" s="173" t="s">
        <v>114</v>
      </c>
      <c r="AH32" s="174" t="s">
        <v>143</v>
      </c>
      <c r="AI32" s="173" t="s">
        <v>112</v>
      </c>
      <c r="AJ32" s="176">
        <v>47</v>
      </c>
      <c r="AM32" s="176">
        <v>81</v>
      </c>
      <c r="AO32" s="175" t="s">
        <v>517</v>
      </c>
      <c r="AP32" s="173" t="s">
        <v>114</v>
      </c>
      <c r="AQ32" s="174" t="s">
        <v>207</v>
      </c>
      <c r="AR32" s="173" t="s">
        <v>112</v>
      </c>
      <c r="AS32" s="172"/>
      <c r="AT32" s="172"/>
      <c r="AU32" s="172"/>
      <c r="AV32" s="192"/>
      <c r="AW32" s="172"/>
      <c r="AX32" s="192"/>
      <c r="BJ32" s="184"/>
      <c r="BK32" s="182"/>
      <c r="BL32" s="192"/>
      <c r="BM32" s="185"/>
      <c r="BN32" s="191"/>
      <c r="BO32" s="213"/>
      <c r="BQ32" s="175" t="s">
        <v>516</v>
      </c>
      <c r="BR32" s="173" t="s">
        <v>114</v>
      </c>
      <c r="BS32" s="174" t="s">
        <v>212</v>
      </c>
      <c r="BT32" s="173" t="s">
        <v>112</v>
      </c>
      <c r="BU32" s="176">
        <v>114</v>
      </c>
    </row>
    <row r="33" spans="2:73" ht="11.7" customHeight="1" thickTop="1" thickBot="1" x14ac:dyDescent="0.25">
      <c r="B33" s="176"/>
      <c r="D33" s="175"/>
      <c r="E33" s="173"/>
      <c r="F33" s="174"/>
      <c r="G33" s="173"/>
      <c r="H33" s="187"/>
      <c r="I33" s="187"/>
      <c r="J33" s="184"/>
      <c r="K33" s="172"/>
      <c r="L33" s="177"/>
      <c r="M33" s="172"/>
      <c r="N33" s="241"/>
      <c r="Q33" s="165"/>
      <c r="U33" s="165"/>
      <c r="Y33" s="184"/>
      <c r="Z33" s="172"/>
      <c r="AA33" s="184"/>
      <c r="AB33" s="201"/>
      <c r="AC33" s="172"/>
      <c r="AD33" s="172"/>
      <c r="AF33" s="175"/>
      <c r="AG33" s="173"/>
      <c r="AH33" s="174"/>
      <c r="AI33" s="173"/>
      <c r="AJ33" s="176"/>
      <c r="AM33" s="176"/>
      <c r="AO33" s="175"/>
      <c r="AP33" s="173"/>
      <c r="AQ33" s="174"/>
      <c r="AR33" s="173"/>
      <c r="AS33" s="187"/>
      <c r="AT33" s="187"/>
      <c r="AU33" s="181"/>
      <c r="AV33" s="192"/>
      <c r="AW33" s="172"/>
      <c r="AX33" s="192"/>
      <c r="BB33" s="165"/>
      <c r="BF33" s="165"/>
      <c r="BJ33" s="184"/>
      <c r="BK33" s="182"/>
      <c r="BL33" s="188"/>
      <c r="BM33" s="172"/>
      <c r="BN33" s="187"/>
      <c r="BO33" s="187"/>
      <c r="BQ33" s="175"/>
      <c r="BR33" s="173"/>
      <c r="BS33" s="174"/>
      <c r="BT33" s="173"/>
      <c r="BU33" s="176"/>
    </row>
    <row r="34" spans="2:73" ht="11.7" customHeight="1" thickTop="1" thickBot="1" x14ac:dyDescent="0.25">
      <c r="B34" s="176">
        <v>15</v>
      </c>
      <c r="D34" s="175" t="s">
        <v>410</v>
      </c>
      <c r="E34" s="173" t="s">
        <v>114</v>
      </c>
      <c r="F34" s="174" t="s">
        <v>135</v>
      </c>
      <c r="G34" s="173" t="s">
        <v>112</v>
      </c>
      <c r="H34" s="178"/>
      <c r="I34" s="178"/>
      <c r="J34" s="193"/>
      <c r="K34" s="172"/>
      <c r="L34" s="177"/>
      <c r="M34" s="172"/>
      <c r="N34" s="241"/>
      <c r="Q34" s="203">
        <v>11</v>
      </c>
      <c r="R34" s="197"/>
      <c r="T34" s="202">
        <v>7</v>
      </c>
      <c r="U34" s="196"/>
      <c r="Y34" s="184"/>
      <c r="Z34" s="172"/>
      <c r="AA34" s="185"/>
      <c r="AB34" s="185"/>
      <c r="AC34" s="191"/>
      <c r="AD34" s="213"/>
      <c r="AF34" s="175" t="s">
        <v>515</v>
      </c>
      <c r="AG34" s="173" t="s">
        <v>114</v>
      </c>
      <c r="AH34" s="174" t="s">
        <v>126</v>
      </c>
      <c r="AI34" s="173" t="s">
        <v>112</v>
      </c>
      <c r="AJ34" s="176">
        <v>48</v>
      </c>
      <c r="AM34" s="176">
        <v>82</v>
      </c>
      <c r="AO34" s="175" t="s">
        <v>514</v>
      </c>
      <c r="AP34" s="173" t="s">
        <v>114</v>
      </c>
      <c r="AQ34" s="174" t="s">
        <v>212</v>
      </c>
      <c r="AR34" s="173" t="s">
        <v>112</v>
      </c>
      <c r="AS34" s="178"/>
      <c r="AT34" s="178"/>
      <c r="AU34" s="177"/>
      <c r="AV34" s="214"/>
      <c r="AW34" s="172"/>
      <c r="AX34" s="192"/>
      <c r="BB34" s="203">
        <v>3</v>
      </c>
      <c r="BC34" s="197"/>
      <c r="BE34" s="202">
        <v>11</v>
      </c>
      <c r="BF34" s="196"/>
      <c r="BJ34" s="184"/>
      <c r="BK34" s="172"/>
      <c r="BL34" s="182"/>
      <c r="BM34" s="172"/>
      <c r="BN34" s="213"/>
      <c r="BO34" s="213"/>
      <c r="BQ34" s="175" t="s">
        <v>513</v>
      </c>
      <c r="BR34" s="173" t="s">
        <v>114</v>
      </c>
      <c r="BS34" s="174" t="s">
        <v>218</v>
      </c>
      <c r="BT34" s="173" t="s">
        <v>112</v>
      </c>
      <c r="BU34" s="176">
        <v>115</v>
      </c>
    </row>
    <row r="35" spans="2:73" ht="11.7" customHeight="1" thickTop="1" thickBot="1" x14ac:dyDescent="0.25">
      <c r="B35" s="176"/>
      <c r="D35" s="175"/>
      <c r="E35" s="173"/>
      <c r="F35" s="174"/>
      <c r="G35" s="173"/>
      <c r="H35" s="172"/>
      <c r="I35" s="172"/>
      <c r="J35" s="172"/>
      <c r="K35" s="181"/>
      <c r="L35" s="177"/>
      <c r="M35" s="172"/>
      <c r="N35" s="241"/>
      <c r="Q35" s="198"/>
      <c r="R35" s="197"/>
      <c r="S35" s="189"/>
      <c r="T35" s="197"/>
      <c r="U35" s="196"/>
      <c r="Y35" s="184"/>
      <c r="Z35" s="172"/>
      <c r="AA35" s="185"/>
      <c r="AB35" s="172"/>
      <c r="AC35" s="187"/>
      <c r="AD35" s="187"/>
      <c r="AF35" s="175"/>
      <c r="AG35" s="173"/>
      <c r="AH35" s="174"/>
      <c r="AI35" s="173"/>
      <c r="AJ35" s="176"/>
      <c r="AM35" s="176"/>
      <c r="AO35" s="175"/>
      <c r="AP35" s="173"/>
      <c r="AQ35" s="174"/>
      <c r="AR35" s="173"/>
      <c r="AS35" s="172"/>
      <c r="AT35" s="172"/>
      <c r="AU35" s="172"/>
      <c r="AV35" s="208"/>
      <c r="AW35" s="172"/>
      <c r="AX35" s="192"/>
      <c r="BB35" s="198"/>
      <c r="BC35" s="197"/>
      <c r="BD35" s="189"/>
      <c r="BE35" s="197"/>
      <c r="BF35" s="196"/>
      <c r="BJ35" s="184"/>
      <c r="BK35" s="172"/>
      <c r="BL35" s="182"/>
      <c r="BM35" s="188"/>
      <c r="BN35" s="187"/>
      <c r="BO35" s="187"/>
      <c r="BQ35" s="175"/>
      <c r="BR35" s="173"/>
      <c r="BS35" s="174"/>
      <c r="BT35" s="173"/>
      <c r="BU35" s="176"/>
    </row>
    <row r="36" spans="2:73" ht="11.7" customHeight="1" thickTop="1" thickBot="1" x14ac:dyDescent="0.25">
      <c r="B36" s="176">
        <v>16</v>
      </c>
      <c r="D36" s="175" t="s">
        <v>512</v>
      </c>
      <c r="E36" s="173" t="s">
        <v>114</v>
      </c>
      <c r="F36" s="174" t="s">
        <v>123</v>
      </c>
      <c r="G36" s="173" t="s">
        <v>112</v>
      </c>
      <c r="H36" s="172"/>
      <c r="I36" s="172"/>
      <c r="J36" s="172"/>
      <c r="K36" s="177"/>
      <c r="L36" s="172"/>
      <c r="M36" s="172"/>
      <c r="N36" s="241"/>
      <c r="Q36" s="203">
        <v>11</v>
      </c>
      <c r="R36" s="197"/>
      <c r="T36" s="202">
        <v>5</v>
      </c>
      <c r="U36" s="196"/>
      <c r="Y36" s="184"/>
      <c r="Z36" s="172"/>
      <c r="AA36" s="183"/>
      <c r="AB36" s="172"/>
      <c r="AC36" s="213"/>
      <c r="AD36" s="213"/>
      <c r="AF36" s="175" t="s">
        <v>511</v>
      </c>
      <c r="AG36" s="173" t="s">
        <v>114</v>
      </c>
      <c r="AH36" s="174" t="s">
        <v>123</v>
      </c>
      <c r="AI36" s="173" t="s">
        <v>112</v>
      </c>
      <c r="AJ36" s="176">
        <v>49</v>
      </c>
      <c r="AM36" s="176">
        <v>83</v>
      </c>
      <c r="AO36" s="175" t="s">
        <v>510</v>
      </c>
      <c r="AP36" s="173" t="s">
        <v>114</v>
      </c>
      <c r="AQ36" s="174" t="s">
        <v>123</v>
      </c>
      <c r="AR36" s="173" t="s">
        <v>112</v>
      </c>
      <c r="AS36" s="178"/>
      <c r="AT36" s="178"/>
      <c r="AU36" s="192"/>
      <c r="AV36" s="172"/>
      <c r="AW36" s="172"/>
      <c r="AX36" s="192"/>
      <c r="BB36" s="203">
        <v>8</v>
      </c>
      <c r="BC36" s="197"/>
      <c r="BE36" s="202">
        <v>11</v>
      </c>
      <c r="BF36" s="196"/>
      <c r="BJ36" s="184"/>
      <c r="BK36" s="172"/>
      <c r="BL36" s="172"/>
      <c r="BM36" s="182"/>
      <c r="BN36" s="178"/>
      <c r="BO36" s="178"/>
      <c r="BQ36" s="175" t="s">
        <v>487</v>
      </c>
      <c r="BR36" s="173" t="s">
        <v>114</v>
      </c>
      <c r="BS36" s="174" t="s">
        <v>118</v>
      </c>
      <c r="BT36" s="173" t="s">
        <v>112</v>
      </c>
      <c r="BU36" s="176">
        <v>116</v>
      </c>
    </row>
    <row r="37" spans="2:73" ht="11.7" customHeight="1" thickTop="1" thickBot="1" x14ac:dyDescent="0.25">
      <c r="B37" s="176"/>
      <c r="D37" s="175"/>
      <c r="E37" s="173"/>
      <c r="F37" s="174"/>
      <c r="G37" s="173"/>
      <c r="H37" s="187"/>
      <c r="I37" s="187"/>
      <c r="J37" s="181"/>
      <c r="K37" s="177"/>
      <c r="L37" s="172"/>
      <c r="M37" s="172"/>
      <c r="N37" s="241"/>
      <c r="O37" s="194">
        <f>IF(Q34="","",IF(Q34&gt;T34,1,0)+IF(Q36&gt;T36,1,0)+IF(Q38&gt;T38,1,0)+IF(Q40&gt;T40,1,0)+IF(Q42&gt;T42,1,0))</f>
        <v>3</v>
      </c>
      <c r="P37" s="199"/>
      <c r="Q37" s="198"/>
      <c r="R37" s="197"/>
      <c r="S37" s="189"/>
      <c r="T37" s="197"/>
      <c r="U37" s="196"/>
      <c r="V37" s="195">
        <f>IF(Q34="","",IF(Q34&lt;T34,1,0)+IF(Q36&lt;T36,1,0)+IF(Q38&lt;T38,1,0)+IF(Q40&lt;T40,1,0)+IF(Q42&lt;T42,1,0))</f>
        <v>1</v>
      </c>
      <c r="W37" s="194"/>
      <c r="Y37" s="184"/>
      <c r="Z37" s="172"/>
      <c r="AA37" s="182"/>
      <c r="AB37" s="188"/>
      <c r="AC37" s="187"/>
      <c r="AD37" s="187"/>
      <c r="AF37" s="175"/>
      <c r="AG37" s="173"/>
      <c r="AH37" s="174"/>
      <c r="AI37" s="173"/>
      <c r="AJ37" s="176"/>
      <c r="AM37" s="176"/>
      <c r="AO37" s="175"/>
      <c r="AP37" s="173"/>
      <c r="AQ37" s="174"/>
      <c r="AR37" s="173"/>
      <c r="AS37" s="172"/>
      <c r="AT37" s="172"/>
      <c r="AU37" s="208"/>
      <c r="AV37" s="172"/>
      <c r="AW37" s="172"/>
      <c r="AX37" s="192"/>
      <c r="AZ37" s="194">
        <f>IF(BB34="","",IF(BB34&gt;BE34,1,0)+IF(BB36&gt;BE36,1,0)+IF(BB38&gt;BE38,1,0)+IF(BB40&gt;BE40,1,0)+IF(BB42&gt;BE42,1,0))</f>
        <v>0</v>
      </c>
      <c r="BA37" s="199"/>
      <c r="BB37" s="198"/>
      <c r="BC37" s="197"/>
      <c r="BD37" s="189"/>
      <c r="BE37" s="197"/>
      <c r="BF37" s="196"/>
      <c r="BG37" s="195">
        <f>IF(BB34="","",IF(BB34&lt;BE34,1,0)+IF(BB36&lt;BE36,1,0)+IF(BB38&lt;BE38,1,0)+IF(BB40&lt;BE40,1,0)+IF(BB42&lt;BE42,1,0))</f>
        <v>3</v>
      </c>
      <c r="BH37" s="194"/>
      <c r="BJ37" s="184"/>
      <c r="BK37" s="172"/>
      <c r="BL37" s="172"/>
      <c r="BM37" s="172"/>
      <c r="BN37" s="172"/>
      <c r="BO37" s="172"/>
      <c r="BQ37" s="175"/>
      <c r="BR37" s="173"/>
      <c r="BS37" s="174"/>
      <c r="BT37" s="173"/>
      <c r="BU37" s="176"/>
    </row>
    <row r="38" spans="2:73" ht="11.7" customHeight="1" thickTop="1" thickBot="1" x14ac:dyDescent="0.25">
      <c r="B38" s="176">
        <v>17</v>
      </c>
      <c r="D38" s="175" t="s">
        <v>509</v>
      </c>
      <c r="E38" s="173" t="s">
        <v>114</v>
      </c>
      <c r="F38" s="174" t="s">
        <v>212</v>
      </c>
      <c r="G38" s="173" t="s">
        <v>112</v>
      </c>
      <c r="H38" s="178"/>
      <c r="I38" s="178"/>
      <c r="J38" s="177"/>
      <c r="K38" s="172"/>
      <c r="L38" s="172"/>
      <c r="M38" s="172"/>
      <c r="N38" s="249"/>
      <c r="O38" s="194"/>
      <c r="P38" s="199"/>
      <c r="Q38" s="203">
        <v>7</v>
      </c>
      <c r="R38" s="197"/>
      <c r="T38" s="202">
        <v>11</v>
      </c>
      <c r="U38" s="196"/>
      <c r="V38" s="195"/>
      <c r="W38" s="194"/>
      <c r="X38" s="248"/>
      <c r="Y38" s="172"/>
      <c r="Z38" s="172"/>
      <c r="AA38" s="172"/>
      <c r="AB38" s="182"/>
      <c r="AC38" s="178"/>
      <c r="AD38" s="178"/>
      <c r="AF38" s="175" t="s">
        <v>343</v>
      </c>
      <c r="AG38" s="173" t="s">
        <v>114</v>
      </c>
      <c r="AH38" s="174" t="s">
        <v>198</v>
      </c>
      <c r="AI38" s="173" t="s">
        <v>112</v>
      </c>
      <c r="AJ38" s="176">
        <v>50</v>
      </c>
      <c r="AM38" s="176">
        <v>84</v>
      </c>
      <c r="AO38" s="175" t="s">
        <v>508</v>
      </c>
      <c r="AP38" s="173" t="s">
        <v>114</v>
      </c>
      <c r="AQ38" s="174" t="s">
        <v>120</v>
      </c>
      <c r="AR38" s="173" t="s">
        <v>112</v>
      </c>
      <c r="AS38" s="213"/>
      <c r="AT38" s="186"/>
      <c r="AU38" s="172"/>
      <c r="AV38" s="172"/>
      <c r="AW38" s="172"/>
      <c r="AX38" s="172"/>
      <c r="AY38" s="244"/>
      <c r="AZ38" s="194"/>
      <c r="BA38" s="199"/>
      <c r="BB38" s="203">
        <v>7</v>
      </c>
      <c r="BC38" s="197"/>
      <c r="BE38" s="202">
        <v>11</v>
      </c>
      <c r="BF38" s="196"/>
      <c r="BG38" s="195"/>
      <c r="BH38" s="194"/>
      <c r="BI38" s="243"/>
      <c r="BJ38" s="172"/>
      <c r="BK38" s="172"/>
      <c r="BL38" s="172"/>
      <c r="BM38" s="172"/>
      <c r="BN38" s="178"/>
      <c r="BO38" s="178"/>
      <c r="BQ38" s="175" t="s">
        <v>143</v>
      </c>
      <c r="BR38" s="173" t="s">
        <v>114</v>
      </c>
      <c r="BS38" s="174" t="s">
        <v>143</v>
      </c>
      <c r="BT38" s="173" t="s">
        <v>112</v>
      </c>
      <c r="BU38" s="176">
        <v>117</v>
      </c>
    </row>
    <row r="39" spans="2:73" ht="11.7" customHeight="1" thickTop="1" thickBot="1" x14ac:dyDescent="0.25">
      <c r="B39" s="176"/>
      <c r="D39" s="175"/>
      <c r="E39" s="173"/>
      <c r="F39" s="174"/>
      <c r="G39" s="173"/>
      <c r="H39" s="172"/>
      <c r="I39" s="172"/>
      <c r="J39" s="172"/>
      <c r="K39" s="172"/>
      <c r="L39" s="172"/>
      <c r="M39" s="192"/>
      <c r="N39" s="247"/>
      <c r="O39" s="194"/>
      <c r="P39" s="199"/>
      <c r="Q39" s="198"/>
      <c r="R39" s="197"/>
      <c r="S39" s="189"/>
      <c r="T39" s="197"/>
      <c r="U39" s="196"/>
      <c r="V39" s="195"/>
      <c r="W39" s="194"/>
      <c r="X39" s="242"/>
      <c r="Y39" s="172"/>
      <c r="Z39" s="172"/>
      <c r="AA39" s="172"/>
      <c r="AB39" s="172"/>
      <c r="AC39" s="172"/>
      <c r="AD39" s="172"/>
      <c r="AF39" s="175"/>
      <c r="AG39" s="173"/>
      <c r="AH39" s="174"/>
      <c r="AI39" s="173"/>
      <c r="AJ39" s="176"/>
      <c r="AM39" s="176"/>
      <c r="AO39" s="175"/>
      <c r="AP39" s="173"/>
      <c r="AQ39" s="174"/>
      <c r="AR39" s="173"/>
      <c r="AS39" s="172"/>
      <c r="AT39" s="172"/>
      <c r="AU39" s="172"/>
      <c r="AV39" s="172"/>
      <c r="AW39" s="172"/>
      <c r="AX39" s="172"/>
      <c r="AY39" s="241"/>
      <c r="AZ39" s="194"/>
      <c r="BA39" s="199"/>
      <c r="BB39" s="198"/>
      <c r="BC39" s="197"/>
      <c r="BD39" s="189"/>
      <c r="BE39" s="197"/>
      <c r="BF39" s="196"/>
      <c r="BG39" s="195"/>
      <c r="BH39" s="194"/>
      <c r="BI39" s="242"/>
      <c r="BJ39" s="172"/>
      <c r="BK39" s="172"/>
      <c r="BL39" s="172"/>
      <c r="BM39" s="201"/>
      <c r="BN39" s="172"/>
      <c r="BO39" s="172"/>
      <c r="BQ39" s="175"/>
      <c r="BR39" s="173"/>
      <c r="BS39" s="174"/>
      <c r="BT39" s="173"/>
      <c r="BU39" s="176"/>
    </row>
    <row r="40" spans="2:73" ht="11.7" customHeight="1" thickTop="1" thickBot="1" x14ac:dyDescent="0.25">
      <c r="B40" s="176">
        <v>18</v>
      </c>
      <c r="D40" s="175" t="s">
        <v>378</v>
      </c>
      <c r="E40" s="173" t="s">
        <v>114</v>
      </c>
      <c r="F40" s="174" t="s">
        <v>118</v>
      </c>
      <c r="G40" s="173" t="s">
        <v>112</v>
      </c>
      <c r="H40" s="178"/>
      <c r="I40" s="178"/>
      <c r="J40" s="172"/>
      <c r="K40" s="172"/>
      <c r="L40" s="172"/>
      <c r="M40" s="192"/>
      <c r="O40" s="194"/>
      <c r="P40" s="199"/>
      <c r="Q40" s="203">
        <v>11</v>
      </c>
      <c r="R40" s="197"/>
      <c r="T40" s="202">
        <v>9</v>
      </c>
      <c r="U40" s="196"/>
      <c r="V40" s="195"/>
      <c r="W40" s="194"/>
      <c r="X40" s="242"/>
      <c r="Y40" s="172"/>
      <c r="Z40" s="172"/>
      <c r="AA40" s="172"/>
      <c r="AB40" s="172"/>
      <c r="AC40" s="178"/>
      <c r="AD40" s="178"/>
      <c r="AF40" s="175" t="s">
        <v>507</v>
      </c>
      <c r="AG40" s="173" t="s">
        <v>114</v>
      </c>
      <c r="AH40" s="174" t="s">
        <v>113</v>
      </c>
      <c r="AI40" s="173" t="s">
        <v>112</v>
      </c>
      <c r="AJ40" s="176">
        <v>51</v>
      </c>
      <c r="AM40" s="176">
        <v>85</v>
      </c>
      <c r="AO40" s="175" t="s">
        <v>506</v>
      </c>
      <c r="AP40" s="173" t="s">
        <v>114</v>
      </c>
      <c r="AQ40" s="174" t="s">
        <v>170</v>
      </c>
      <c r="AR40" s="173" t="s">
        <v>112</v>
      </c>
      <c r="AS40" s="178"/>
      <c r="AT40" s="178"/>
      <c r="AU40" s="172"/>
      <c r="AV40" s="172"/>
      <c r="AW40" s="172"/>
      <c r="AX40" s="172"/>
      <c r="AY40" s="241"/>
      <c r="AZ40" s="194"/>
      <c r="BA40" s="199"/>
      <c r="BB40" s="203"/>
      <c r="BC40" s="197"/>
      <c r="BE40" s="202"/>
      <c r="BF40" s="196"/>
      <c r="BG40" s="195"/>
      <c r="BH40" s="194"/>
      <c r="BI40" s="242"/>
      <c r="BJ40" s="172"/>
      <c r="BK40" s="172"/>
      <c r="BL40" s="182"/>
      <c r="BM40" s="192"/>
      <c r="BN40" s="191"/>
      <c r="BO40" s="213"/>
      <c r="BQ40" s="175" t="s">
        <v>505</v>
      </c>
      <c r="BR40" s="173" t="s">
        <v>114</v>
      </c>
      <c r="BS40" s="174" t="s">
        <v>363</v>
      </c>
      <c r="BT40" s="173" t="s">
        <v>112</v>
      </c>
      <c r="BU40" s="176">
        <v>118</v>
      </c>
    </row>
    <row r="41" spans="2:73" ht="11.7" customHeight="1" thickTop="1" thickBot="1" x14ac:dyDescent="0.25">
      <c r="B41" s="176"/>
      <c r="D41" s="175"/>
      <c r="E41" s="173"/>
      <c r="F41" s="174"/>
      <c r="G41" s="173"/>
      <c r="H41" s="172"/>
      <c r="I41" s="172"/>
      <c r="J41" s="190"/>
      <c r="K41" s="172"/>
      <c r="L41" s="172"/>
      <c r="M41" s="192"/>
      <c r="Q41" s="198"/>
      <c r="R41" s="197"/>
      <c r="S41" s="189"/>
      <c r="T41" s="197"/>
      <c r="U41" s="196"/>
      <c r="X41" s="242"/>
      <c r="Y41" s="172"/>
      <c r="Z41" s="172"/>
      <c r="AA41" s="172"/>
      <c r="AB41" s="201"/>
      <c r="AC41" s="172"/>
      <c r="AD41" s="172"/>
      <c r="AF41" s="175"/>
      <c r="AG41" s="173"/>
      <c r="AH41" s="174"/>
      <c r="AI41" s="173"/>
      <c r="AJ41" s="176"/>
      <c r="AM41" s="176"/>
      <c r="AO41" s="175"/>
      <c r="AP41" s="173"/>
      <c r="AQ41" s="174"/>
      <c r="AR41" s="173"/>
      <c r="AS41" s="172"/>
      <c r="AT41" s="172"/>
      <c r="AU41" s="190"/>
      <c r="AV41" s="172"/>
      <c r="AW41" s="172"/>
      <c r="AX41" s="172"/>
      <c r="AY41" s="241"/>
      <c r="BB41" s="198"/>
      <c r="BC41" s="197"/>
      <c r="BD41" s="189"/>
      <c r="BE41" s="197"/>
      <c r="BF41" s="196"/>
      <c r="BI41" s="242"/>
      <c r="BJ41" s="172"/>
      <c r="BK41" s="172"/>
      <c r="BL41" s="201"/>
      <c r="BM41" s="172"/>
      <c r="BN41" s="187"/>
      <c r="BO41" s="187"/>
      <c r="BQ41" s="175"/>
      <c r="BR41" s="173"/>
      <c r="BS41" s="174"/>
      <c r="BT41" s="173"/>
      <c r="BU41" s="176"/>
    </row>
    <row r="42" spans="2:73" ht="11.7" customHeight="1" thickTop="1" thickBot="1" x14ac:dyDescent="0.25">
      <c r="B42" s="176">
        <v>19</v>
      </c>
      <c r="D42" s="175" t="s">
        <v>416</v>
      </c>
      <c r="E42" s="173" t="s">
        <v>114</v>
      </c>
      <c r="F42" s="174" t="s">
        <v>408</v>
      </c>
      <c r="G42" s="173" t="s">
        <v>112</v>
      </c>
      <c r="H42" s="213"/>
      <c r="I42" s="186"/>
      <c r="J42" s="184"/>
      <c r="K42" s="177"/>
      <c r="L42" s="172"/>
      <c r="M42" s="192"/>
      <c r="Q42" s="203"/>
      <c r="R42" s="197"/>
      <c r="T42" s="202"/>
      <c r="U42" s="196"/>
      <c r="X42" s="242"/>
      <c r="Y42" s="172"/>
      <c r="Z42" s="172"/>
      <c r="AA42" s="182"/>
      <c r="AB42" s="192"/>
      <c r="AC42" s="191"/>
      <c r="AD42" s="213"/>
      <c r="AF42" s="175" t="s">
        <v>504</v>
      </c>
      <c r="AG42" s="173" t="s">
        <v>114</v>
      </c>
      <c r="AH42" s="174" t="s">
        <v>140</v>
      </c>
      <c r="AI42" s="173" t="s">
        <v>112</v>
      </c>
      <c r="AJ42" s="176">
        <v>52</v>
      </c>
      <c r="AM42" s="176">
        <v>86</v>
      </c>
      <c r="AO42" s="175" t="s">
        <v>503</v>
      </c>
      <c r="AP42" s="173" t="s">
        <v>114</v>
      </c>
      <c r="AQ42" s="174" t="s">
        <v>356</v>
      </c>
      <c r="AR42" s="173" t="s">
        <v>112</v>
      </c>
      <c r="AS42" s="213"/>
      <c r="AT42" s="186"/>
      <c r="AU42" s="184"/>
      <c r="AV42" s="177"/>
      <c r="AW42" s="172"/>
      <c r="AX42" s="172"/>
      <c r="AY42" s="241"/>
      <c r="BB42" s="203"/>
      <c r="BC42" s="197"/>
      <c r="BE42" s="202"/>
      <c r="BF42" s="196"/>
      <c r="BI42" s="242"/>
      <c r="BJ42" s="172"/>
      <c r="BK42" s="182"/>
      <c r="BL42" s="192"/>
      <c r="BM42" s="184"/>
      <c r="BN42" s="178"/>
      <c r="BO42" s="178"/>
      <c r="BQ42" s="175" t="s">
        <v>502</v>
      </c>
      <c r="BR42" s="173" t="s">
        <v>114</v>
      </c>
      <c r="BS42" s="174" t="s">
        <v>126</v>
      </c>
      <c r="BT42" s="173" t="s">
        <v>112</v>
      </c>
      <c r="BU42" s="176">
        <v>119</v>
      </c>
    </row>
    <row r="43" spans="2:73" ht="11.7" customHeight="1" thickTop="1" thickBot="1" x14ac:dyDescent="0.25">
      <c r="B43" s="176"/>
      <c r="D43" s="175"/>
      <c r="E43" s="173"/>
      <c r="F43" s="174"/>
      <c r="G43" s="173"/>
      <c r="H43" s="172"/>
      <c r="I43" s="172"/>
      <c r="J43" s="172"/>
      <c r="K43" s="190"/>
      <c r="L43" s="172"/>
      <c r="M43" s="192"/>
      <c r="Q43" s="198"/>
      <c r="R43" s="197"/>
      <c r="S43" s="189"/>
      <c r="T43" s="197"/>
      <c r="U43" s="196"/>
      <c r="X43" s="242"/>
      <c r="Y43" s="172"/>
      <c r="Z43" s="172"/>
      <c r="AA43" s="201"/>
      <c r="AB43" s="172"/>
      <c r="AC43" s="187"/>
      <c r="AD43" s="187"/>
      <c r="AF43" s="175"/>
      <c r="AG43" s="173"/>
      <c r="AH43" s="174"/>
      <c r="AI43" s="173"/>
      <c r="AJ43" s="176"/>
      <c r="AM43" s="176"/>
      <c r="AO43" s="175"/>
      <c r="AP43" s="173"/>
      <c r="AQ43" s="174"/>
      <c r="AR43" s="173"/>
      <c r="AS43" s="172"/>
      <c r="AT43" s="172"/>
      <c r="AU43" s="172"/>
      <c r="AV43" s="190"/>
      <c r="AW43" s="172"/>
      <c r="AX43" s="172"/>
      <c r="AY43" s="241"/>
      <c r="BB43" s="198"/>
      <c r="BC43" s="197"/>
      <c r="BD43" s="189"/>
      <c r="BE43" s="197"/>
      <c r="BF43" s="196"/>
      <c r="BI43" s="242"/>
      <c r="BJ43" s="172"/>
      <c r="BK43" s="182"/>
      <c r="BL43" s="172"/>
      <c r="BM43" s="210"/>
      <c r="BN43" s="172"/>
      <c r="BO43" s="172"/>
      <c r="BQ43" s="175"/>
      <c r="BR43" s="173"/>
      <c r="BS43" s="174"/>
      <c r="BT43" s="173"/>
      <c r="BU43" s="176"/>
    </row>
    <row r="44" spans="2:73" ht="11.7" customHeight="1" thickTop="1" thickBot="1" x14ac:dyDescent="0.25">
      <c r="B44" s="176">
        <v>20</v>
      </c>
      <c r="D44" s="175" t="s">
        <v>501</v>
      </c>
      <c r="E44" s="173" t="s">
        <v>114</v>
      </c>
      <c r="F44" s="174" t="s">
        <v>126</v>
      </c>
      <c r="G44" s="173" t="s">
        <v>112</v>
      </c>
      <c r="H44" s="172"/>
      <c r="I44" s="172"/>
      <c r="J44" s="192"/>
      <c r="K44" s="184"/>
      <c r="L44" s="177"/>
      <c r="M44" s="192"/>
      <c r="Q44" s="189"/>
      <c r="U44" s="189"/>
      <c r="X44" s="242"/>
      <c r="Y44" s="172"/>
      <c r="Z44" s="182"/>
      <c r="AA44" s="192"/>
      <c r="AB44" s="184"/>
      <c r="AC44" s="178"/>
      <c r="AD44" s="178"/>
      <c r="AF44" s="175" t="s">
        <v>500</v>
      </c>
      <c r="AG44" s="173" t="s">
        <v>114</v>
      </c>
      <c r="AH44" s="174" t="s">
        <v>181</v>
      </c>
      <c r="AI44" s="173" t="s">
        <v>112</v>
      </c>
      <c r="AJ44" s="176">
        <v>53</v>
      </c>
      <c r="AM44" s="176">
        <v>87</v>
      </c>
      <c r="AO44" s="175" t="s">
        <v>475</v>
      </c>
      <c r="AP44" s="173" t="s">
        <v>114</v>
      </c>
      <c r="AQ44" s="174" t="s">
        <v>140</v>
      </c>
      <c r="AR44" s="173" t="s">
        <v>112</v>
      </c>
      <c r="AS44" s="172"/>
      <c r="AT44" s="172"/>
      <c r="AU44" s="192"/>
      <c r="AV44" s="184"/>
      <c r="AW44" s="177"/>
      <c r="AX44" s="172"/>
      <c r="AY44" s="241"/>
      <c r="BB44" s="189"/>
      <c r="BF44" s="189"/>
      <c r="BI44" s="242"/>
      <c r="BJ44" s="172"/>
      <c r="BK44" s="182"/>
      <c r="BL44" s="172"/>
      <c r="BM44" s="192"/>
      <c r="BN44" s="191"/>
      <c r="BO44" s="213"/>
      <c r="BQ44" s="175" t="s">
        <v>499</v>
      </c>
      <c r="BR44" s="173" t="s">
        <v>114</v>
      </c>
      <c r="BS44" s="174" t="s">
        <v>133</v>
      </c>
      <c r="BT44" s="173" t="s">
        <v>112</v>
      </c>
      <c r="BU44" s="176">
        <v>120</v>
      </c>
    </row>
    <row r="45" spans="2:73" ht="11.7" customHeight="1" thickTop="1" thickBot="1" x14ac:dyDescent="0.25">
      <c r="B45" s="176"/>
      <c r="D45" s="175"/>
      <c r="E45" s="173"/>
      <c r="F45" s="174"/>
      <c r="G45" s="173"/>
      <c r="H45" s="187"/>
      <c r="I45" s="187"/>
      <c r="J45" s="185"/>
      <c r="K45" s="172"/>
      <c r="L45" s="177"/>
      <c r="M45" s="192"/>
      <c r="S45" s="237"/>
      <c r="X45" s="242"/>
      <c r="Y45" s="172"/>
      <c r="Z45" s="182"/>
      <c r="AA45" s="172"/>
      <c r="AB45" s="210"/>
      <c r="AC45" s="172"/>
      <c r="AD45" s="172"/>
      <c r="AF45" s="175"/>
      <c r="AG45" s="173"/>
      <c r="AH45" s="174"/>
      <c r="AI45" s="173"/>
      <c r="AJ45" s="176"/>
      <c r="AM45" s="176"/>
      <c r="AO45" s="175"/>
      <c r="AP45" s="173"/>
      <c r="AQ45" s="174"/>
      <c r="AR45" s="173"/>
      <c r="AS45" s="187"/>
      <c r="AT45" s="187"/>
      <c r="AU45" s="185"/>
      <c r="AV45" s="172"/>
      <c r="AW45" s="177"/>
      <c r="AX45" s="172"/>
      <c r="AY45" s="241"/>
      <c r="BD45" s="171"/>
      <c r="BI45" s="242"/>
      <c r="BJ45" s="172"/>
      <c r="BK45" s="201"/>
      <c r="BL45" s="172"/>
      <c r="BM45" s="172"/>
      <c r="BN45" s="187"/>
      <c r="BO45" s="187"/>
      <c r="BQ45" s="175"/>
      <c r="BR45" s="173"/>
      <c r="BS45" s="174"/>
      <c r="BT45" s="173"/>
      <c r="BU45" s="176"/>
    </row>
    <row r="46" spans="2:73" ht="11.7" customHeight="1" thickTop="1" thickBot="1" x14ac:dyDescent="0.25">
      <c r="B46" s="176">
        <v>21</v>
      </c>
      <c r="D46" s="175" t="s">
        <v>498</v>
      </c>
      <c r="E46" s="173" t="s">
        <v>114</v>
      </c>
      <c r="F46" s="174" t="s">
        <v>170</v>
      </c>
      <c r="G46" s="173" t="s">
        <v>112</v>
      </c>
      <c r="H46" s="178"/>
      <c r="I46" s="178"/>
      <c r="J46" s="209"/>
      <c r="K46" s="172"/>
      <c r="L46" s="177"/>
      <c r="M46" s="192"/>
      <c r="S46" s="237"/>
      <c r="X46" s="242"/>
      <c r="Y46" s="172"/>
      <c r="Z46" s="182"/>
      <c r="AA46" s="172"/>
      <c r="AB46" s="192"/>
      <c r="AC46" s="191"/>
      <c r="AD46" s="213"/>
      <c r="AF46" s="175" t="s">
        <v>497</v>
      </c>
      <c r="AG46" s="173" t="s">
        <v>114</v>
      </c>
      <c r="AH46" s="174" t="s">
        <v>189</v>
      </c>
      <c r="AI46" s="173" t="s">
        <v>112</v>
      </c>
      <c r="AJ46" s="176">
        <v>54</v>
      </c>
      <c r="AM46" s="176">
        <v>88</v>
      </c>
      <c r="AO46" s="175" t="s">
        <v>496</v>
      </c>
      <c r="AP46" s="173" t="s">
        <v>114</v>
      </c>
      <c r="AQ46" s="174" t="s">
        <v>203</v>
      </c>
      <c r="AR46" s="173" t="s">
        <v>112</v>
      </c>
      <c r="AS46" s="178"/>
      <c r="AT46" s="178"/>
      <c r="AU46" s="209"/>
      <c r="AV46" s="172"/>
      <c r="AW46" s="177"/>
      <c r="AX46" s="172"/>
      <c r="AY46" s="241"/>
      <c r="BD46" s="171"/>
      <c r="BI46" s="242"/>
      <c r="BJ46" s="192"/>
      <c r="BK46" s="185"/>
      <c r="BL46" s="184"/>
      <c r="BM46" s="172"/>
      <c r="BN46" s="178"/>
      <c r="BO46" s="178"/>
      <c r="BQ46" s="175" t="s">
        <v>495</v>
      </c>
      <c r="BR46" s="173" t="s">
        <v>114</v>
      </c>
      <c r="BS46" s="174" t="s">
        <v>118</v>
      </c>
      <c r="BT46" s="173" t="s">
        <v>112</v>
      </c>
      <c r="BU46" s="176">
        <v>121</v>
      </c>
    </row>
    <row r="47" spans="2:73" ht="11.7" customHeight="1" thickTop="1" thickBot="1" x14ac:dyDescent="0.25">
      <c r="B47" s="176"/>
      <c r="D47" s="175"/>
      <c r="E47" s="173"/>
      <c r="F47" s="174"/>
      <c r="G47" s="173"/>
      <c r="H47" s="172"/>
      <c r="I47" s="172"/>
      <c r="J47" s="172"/>
      <c r="K47" s="172"/>
      <c r="L47" s="190"/>
      <c r="M47" s="192"/>
      <c r="S47" s="237"/>
      <c r="X47" s="242"/>
      <c r="Y47" s="172"/>
      <c r="Z47" s="201"/>
      <c r="AA47" s="172"/>
      <c r="AB47" s="172"/>
      <c r="AC47" s="187"/>
      <c r="AD47" s="187"/>
      <c r="AF47" s="175"/>
      <c r="AG47" s="173"/>
      <c r="AH47" s="174"/>
      <c r="AI47" s="173"/>
      <c r="AJ47" s="176"/>
      <c r="AM47" s="176"/>
      <c r="AO47" s="175"/>
      <c r="AP47" s="173"/>
      <c r="AQ47" s="174"/>
      <c r="AR47" s="173"/>
      <c r="AS47" s="172"/>
      <c r="AT47" s="172"/>
      <c r="AU47" s="172"/>
      <c r="AV47" s="172"/>
      <c r="AW47" s="190"/>
      <c r="AX47" s="172"/>
      <c r="AY47" s="241"/>
      <c r="BD47" s="171"/>
      <c r="BI47" s="242"/>
      <c r="BJ47" s="192"/>
      <c r="BK47" s="185"/>
      <c r="BL47" s="184"/>
      <c r="BM47" s="201"/>
      <c r="BN47" s="172"/>
      <c r="BO47" s="172"/>
      <c r="BQ47" s="175"/>
      <c r="BR47" s="173"/>
      <c r="BS47" s="174"/>
      <c r="BT47" s="173"/>
      <c r="BU47" s="176"/>
    </row>
    <row r="48" spans="2:73" ht="11.7" customHeight="1" thickTop="1" thickBot="1" x14ac:dyDescent="0.25">
      <c r="B48" s="176">
        <v>22</v>
      </c>
      <c r="D48" s="175" t="s">
        <v>494</v>
      </c>
      <c r="E48" s="173" t="s">
        <v>114</v>
      </c>
      <c r="F48" s="174" t="s">
        <v>123</v>
      </c>
      <c r="G48" s="173" t="s">
        <v>112</v>
      </c>
      <c r="H48" s="172"/>
      <c r="I48" s="172"/>
      <c r="J48" s="172"/>
      <c r="K48" s="192"/>
      <c r="L48" s="184"/>
      <c r="M48" s="214"/>
      <c r="S48" s="237"/>
      <c r="X48" s="242"/>
      <c r="Y48" s="192"/>
      <c r="Z48" s="185"/>
      <c r="AA48" s="184"/>
      <c r="AB48" s="172"/>
      <c r="AC48" s="213"/>
      <c r="AD48" s="213"/>
      <c r="AF48" s="175" t="s">
        <v>493</v>
      </c>
      <c r="AG48" s="173" t="s">
        <v>114</v>
      </c>
      <c r="AH48" s="174" t="s">
        <v>207</v>
      </c>
      <c r="AI48" s="173" t="s">
        <v>112</v>
      </c>
      <c r="AJ48" s="176">
        <v>55</v>
      </c>
      <c r="AM48" s="176">
        <v>89</v>
      </c>
      <c r="AO48" s="175" t="s">
        <v>492</v>
      </c>
      <c r="AP48" s="173" t="s">
        <v>114</v>
      </c>
      <c r="AQ48" s="174" t="s">
        <v>160</v>
      </c>
      <c r="AR48" s="173" t="s">
        <v>112</v>
      </c>
      <c r="AS48" s="178"/>
      <c r="AT48" s="178"/>
      <c r="AU48" s="172"/>
      <c r="AV48" s="192"/>
      <c r="AW48" s="185"/>
      <c r="AX48" s="184"/>
      <c r="AY48" s="241"/>
      <c r="BD48" s="171"/>
      <c r="BI48" s="242"/>
      <c r="BJ48" s="192"/>
      <c r="BK48" s="184"/>
      <c r="BL48" s="215"/>
      <c r="BM48" s="192"/>
      <c r="BN48" s="191"/>
      <c r="BO48" s="213"/>
      <c r="BQ48" s="175" t="s">
        <v>491</v>
      </c>
      <c r="BR48" s="173" t="s">
        <v>114</v>
      </c>
      <c r="BS48" s="174" t="s">
        <v>356</v>
      </c>
      <c r="BT48" s="173" t="s">
        <v>112</v>
      </c>
      <c r="BU48" s="176">
        <v>122</v>
      </c>
    </row>
    <row r="49" spans="2:73" ht="11.7" customHeight="1" thickTop="1" thickBot="1" x14ac:dyDescent="0.25">
      <c r="B49" s="176"/>
      <c r="D49" s="175"/>
      <c r="E49" s="173"/>
      <c r="F49" s="174"/>
      <c r="G49" s="173"/>
      <c r="H49" s="187"/>
      <c r="I49" s="187"/>
      <c r="J49" s="184"/>
      <c r="K49" s="192"/>
      <c r="L49" s="184"/>
      <c r="M49" s="214"/>
      <c r="S49" s="237"/>
      <c r="X49" s="242"/>
      <c r="Y49" s="192"/>
      <c r="Z49" s="185"/>
      <c r="AA49" s="184"/>
      <c r="AB49" s="192"/>
      <c r="AC49" s="187"/>
      <c r="AD49" s="187"/>
      <c r="AF49" s="175"/>
      <c r="AG49" s="173"/>
      <c r="AH49" s="174"/>
      <c r="AI49" s="173"/>
      <c r="AJ49" s="176"/>
      <c r="AM49" s="176"/>
      <c r="AO49" s="175"/>
      <c r="AP49" s="173"/>
      <c r="AQ49" s="174"/>
      <c r="AR49" s="173"/>
      <c r="AS49" s="172"/>
      <c r="AT49" s="172"/>
      <c r="AU49" s="190"/>
      <c r="AV49" s="192"/>
      <c r="AW49" s="185"/>
      <c r="AX49" s="184"/>
      <c r="AY49" s="241"/>
      <c r="BD49" s="171"/>
      <c r="BI49" s="242"/>
      <c r="BJ49" s="192"/>
      <c r="BK49" s="184"/>
      <c r="BL49" s="210"/>
      <c r="BM49" s="172"/>
      <c r="BN49" s="187"/>
      <c r="BO49" s="187"/>
      <c r="BQ49" s="175"/>
      <c r="BR49" s="173"/>
      <c r="BS49" s="174"/>
      <c r="BT49" s="173"/>
      <c r="BU49" s="176"/>
    </row>
    <row r="50" spans="2:73" ht="11.7" customHeight="1" thickTop="1" thickBot="1" x14ac:dyDescent="0.25">
      <c r="B50" s="176">
        <v>23</v>
      </c>
      <c r="D50" s="175" t="s">
        <v>490</v>
      </c>
      <c r="E50" s="173" t="s">
        <v>114</v>
      </c>
      <c r="F50" s="174" t="s">
        <v>147</v>
      </c>
      <c r="G50" s="173" t="s">
        <v>112</v>
      </c>
      <c r="H50" s="178"/>
      <c r="I50" s="178"/>
      <c r="J50" s="193"/>
      <c r="K50" s="192"/>
      <c r="L50" s="184"/>
      <c r="M50" s="214"/>
      <c r="S50" s="237"/>
      <c r="X50" s="242"/>
      <c r="Y50" s="192"/>
      <c r="Z50" s="185"/>
      <c r="AA50" s="184"/>
      <c r="AB50" s="216"/>
      <c r="AC50" s="178"/>
      <c r="AD50" s="178"/>
      <c r="AF50" s="175" t="s">
        <v>489</v>
      </c>
      <c r="AG50" s="173" t="s">
        <v>114</v>
      </c>
      <c r="AH50" s="174" t="s">
        <v>135</v>
      </c>
      <c r="AI50" s="173" t="s">
        <v>112</v>
      </c>
      <c r="AJ50" s="176">
        <v>56</v>
      </c>
      <c r="AM50" s="176">
        <v>90</v>
      </c>
      <c r="AO50" s="175" t="s">
        <v>488</v>
      </c>
      <c r="AP50" s="173" t="s">
        <v>114</v>
      </c>
      <c r="AQ50" s="174" t="s">
        <v>152</v>
      </c>
      <c r="AR50" s="173" t="s">
        <v>112</v>
      </c>
      <c r="AS50" s="213"/>
      <c r="AT50" s="186"/>
      <c r="AU50" s="184"/>
      <c r="AV50" s="214"/>
      <c r="AW50" s="192"/>
      <c r="AX50" s="184"/>
      <c r="AY50" s="241"/>
      <c r="BD50" s="171"/>
      <c r="BI50" s="242"/>
      <c r="BJ50" s="192"/>
      <c r="BK50" s="184"/>
      <c r="BL50" s="246"/>
      <c r="BM50" s="172"/>
      <c r="BN50" s="213"/>
      <c r="BO50" s="213"/>
      <c r="BQ50" s="175" t="s">
        <v>487</v>
      </c>
      <c r="BR50" s="173" t="s">
        <v>114</v>
      </c>
      <c r="BS50" s="174" t="s">
        <v>170</v>
      </c>
      <c r="BT50" s="173" t="s">
        <v>112</v>
      </c>
      <c r="BU50" s="176">
        <v>123</v>
      </c>
    </row>
    <row r="51" spans="2:73" ht="11.7" customHeight="1" thickTop="1" thickBot="1" x14ac:dyDescent="0.25">
      <c r="B51" s="176"/>
      <c r="D51" s="175"/>
      <c r="E51" s="173"/>
      <c r="F51" s="174"/>
      <c r="G51" s="173"/>
      <c r="H51" s="172"/>
      <c r="I51" s="172"/>
      <c r="J51" s="172"/>
      <c r="K51" s="185"/>
      <c r="L51" s="172"/>
      <c r="M51" s="214"/>
      <c r="S51" s="237"/>
      <c r="X51" s="242"/>
      <c r="Y51" s="192"/>
      <c r="Z51" s="184"/>
      <c r="AA51" s="185"/>
      <c r="AB51" s="172"/>
      <c r="AC51" s="172"/>
      <c r="AD51" s="172"/>
      <c r="AF51" s="175"/>
      <c r="AG51" s="173"/>
      <c r="AH51" s="174"/>
      <c r="AI51" s="173"/>
      <c r="AJ51" s="176"/>
      <c r="AM51" s="176"/>
      <c r="AO51" s="175"/>
      <c r="AP51" s="173"/>
      <c r="AQ51" s="174"/>
      <c r="AR51" s="173"/>
      <c r="AS51" s="172"/>
      <c r="AT51" s="172"/>
      <c r="AU51" s="172"/>
      <c r="AV51" s="208"/>
      <c r="AW51" s="192"/>
      <c r="AX51" s="184"/>
      <c r="AY51" s="241"/>
      <c r="BD51" s="171"/>
      <c r="BI51" s="242"/>
      <c r="BJ51" s="192"/>
      <c r="BK51" s="184"/>
      <c r="BL51" s="246"/>
      <c r="BM51" s="188"/>
      <c r="BN51" s="187"/>
      <c r="BO51" s="187"/>
      <c r="BQ51" s="175"/>
      <c r="BR51" s="173"/>
      <c r="BS51" s="174"/>
      <c r="BT51" s="173"/>
      <c r="BU51" s="176"/>
    </row>
    <row r="52" spans="2:73" ht="11.7" customHeight="1" thickTop="1" thickBot="1" x14ac:dyDescent="0.25">
      <c r="B52" s="176">
        <v>24</v>
      </c>
      <c r="D52" s="175" t="s">
        <v>486</v>
      </c>
      <c r="E52" s="173" t="s">
        <v>114</v>
      </c>
      <c r="F52" s="174" t="s">
        <v>113</v>
      </c>
      <c r="G52" s="173" t="s">
        <v>112</v>
      </c>
      <c r="H52" s="178"/>
      <c r="I52" s="178"/>
      <c r="J52" s="172"/>
      <c r="K52" s="209"/>
      <c r="L52" s="172"/>
      <c r="M52" s="214"/>
      <c r="S52" s="237"/>
      <c r="X52" s="242"/>
      <c r="Y52" s="192"/>
      <c r="Z52" s="184"/>
      <c r="AA52" s="183"/>
      <c r="AB52" s="172"/>
      <c r="AC52" s="213"/>
      <c r="AD52" s="213"/>
      <c r="AF52" s="175" t="s">
        <v>485</v>
      </c>
      <c r="AG52" s="173" t="s">
        <v>114</v>
      </c>
      <c r="AH52" s="174" t="s">
        <v>218</v>
      </c>
      <c r="AI52" s="173" t="s">
        <v>112</v>
      </c>
      <c r="AJ52" s="176">
        <v>57</v>
      </c>
      <c r="AM52" s="176">
        <v>91</v>
      </c>
      <c r="AO52" s="175" t="s">
        <v>479</v>
      </c>
      <c r="AP52" s="173" t="s">
        <v>114</v>
      </c>
      <c r="AQ52" s="174" t="s">
        <v>143</v>
      </c>
      <c r="AR52" s="173" t="s">
        <v>112</v>
      </c>
      <c r="AS52" s="178"/>
      <c r="AT52" s="178"/>
      <c r="AU52" s="192"/>
      <c r="AV52" s="172"/>
      <c r="AW52" s="192"/>
      <c r="AX52" s="184"/>
      <c r="AY52" s="241"/>
      <c r="BD52" s="171"/>
      <c r="BI52" s="242"/>
      <c r="BJ52" s="192"/>
      <c r="BK52" s="184"/>
      <c r="BL52" s="172"/>
      <c r="BM52" s="182"/>
      <c r="BN52" s="178"/>
      <c r="BO52" s="178"/>
      <c r="BQ52" s="175" t="s">
        <v>484</v>
      </c>
      <c r="BR52" s="173" t="s">
        <v>114</v>
      </c>
      <c r="BS52" s="174" t="s">
        <v>189</v>
      </c>
      <c r="BT52" s="173" t="s">
        <v>112</v>
      </c>
      <c r="BU52" s="176">
        <v>124</v>
      </c>
    </row>
    <row r="53" spans="2:73" ht="11.7" customHeight="1" thickTop="1" thickBot="1" x14ac:dyDescent="0.25">
      <c r="B53" s="176"/>
      <c r="D53" s="175"/>
      <c r="E53" s="173"/>
      <c r="F53" s="174"/>
      <c r="G53" s="173"/>
      <c r="H53" s="172"/>
      <c r="I53" s="172"/>
      <c r="J53" s="190"/>
      <c r="K53" s="177"/>
      <c r="L53" s="172"/>
      <c r="M53" s="214"/>
      <c r="S53" s="237"/>
      <c r="X53" s="242"/>
      <c r="Y53" s="192"/>
      <c r="Z53" s="184"/>
      <c r="AA53" s="182"/>
      <c r="AB53" s="188"/>
      <c r="AC53" s="187"/>
      <c r="AD53" s="187"/>
      <c r="AF53" s="175"/>
      <c r="AG53" s="173"/>
      <c r="AH53" s="174"/>
      <c r="AI53" s="173"/>
      <c r="AJ53" s="176"/>
      <c r="AM53" s="176"/>
      <c r="AO53" s="175"/>
      <c r="AP53" s="173"/>
      <c r="AQ53" s="174"/>
      <c r="AR53" s="173"/>
      <c r="AS53" s="172"/>
      <c r="AT53" s="172"/>
      <c r="AU53" s="208"/>
      <c r="AV53" s="172"/>
      <c r="AW53" s="192"/>
      <c r="AX53" s="184"/>
      <c r="AY53" s="241"/>
      <c r="BD53" s="171"/>
      <c r="BI53" s="242"/>
      <c r="BJ53" s="188"/>
      <c r="BK53" s="172"/>
      <c r="BL53" s="172"/>
      <c r="BM53" s="172"/>
      <c r="BN53" s="172"/>
      <c r="BO53" s="172"/>
      <c r="BQ53" s="175"/>
      <c r="BR53" s="173"/>
      <c r="BS53" s="174"/>
      <c r="BT53" s="173"/>
      <c r="BU53" s="176"/>
    </row>
    <row r="54" spans="2:73" ht="11.7" customHeight="1" thickTop="1" thickBot="1" x14ac:dyDescent="0.25">
      <c r="B54" s="176">
        <v>25</v>
      </c>
      <c r="D54" s="175" t="s">
        <v>482</v>
      </c>
      <c r="E54" s="173" t="s">
        <v>114</v>
      </c>
      <c r="F54" s="174" t="s">
        <v>133</v>
      </c>
      <c r="G54" s="173" t="s">
        <v>112</v>
      </c>
      <c r="H54" s="204"/>
      <c r="I54" s="200"/>
      <c r="J54" s="172"/>
      <c r="K54" s="172"/>
      <c r="L54" s="172"/>
      <c r="M54" s="214"/>
      <c r="S54" s="237"/>
      <c r="X54" s="242"/>
      <c r="Y54" s="192"/>
      <c r="Z54" s="184"/>
      <c r="AA54" s="172"/>
      <c r="AB54" s="182"/>
      <c r="AC54" s="178"/>
      <c r="AD54" s="178"/>
      <c r="AF54" s="175" t="s">
        <v>462</v>
      </c>
      <c r="AG54" s="173" t="s">
        <v>114</v>
      </c>
      <c r="AH54" s="174" t="s">
        <v>150</v>
      </c>
      <c r="AI54" s="173" t="s">
        <v>112</v>
      </c>
      <c r="AJ54" s="176">
        <v>58</v>
      </c>
      <c r="AM54" s="176">
        <v>92</v>
      </c>
      <c r="AO54" s="175" t="s">
        <v>483</v>
      </c>
      <c r="AP54" s="173" t="s">
        <v>114</v>
      </c>
      <c r="AQ54" s="174" t="s">
        <v>166</v>
      </c>
      <c r="AR54" s="173" t="s">
        <v>112</v>
      </c>
      <c r="AS54" s="213"/>
      <c r="AT54" s="186"/>
      <c r="AU54" s="172"/>
      <c r="AV54" s="172"/>
      <c r="AW54" s="192"/>
      <c r="AX54" s="184"/>
      <c r="AY54" s="241"/>
      <c r="BD54" s="171"/>
      <c r="BJ54" s="182"/>
      <c r="BK54" s="172"/>
      <c r="BL54" s="172"/>
      <c r="BM54" s="172"/>
      <c r="BN54" s="178"/>
      <c r="BO54" s="178"/>
      <c r="BQ54" s="175" t="s">
        <v>482</v>
      </c>
      <c r="BR54" s="173" t="s">
        <v>114</v>
      </c>
      <c r="BS54" s="174" t="s">
        <v>118</v>
      </c>
      <c r="BT54" s="173" t="s">
        <v>112</v>
      </c>
      <c r="BU54" s="176">
        <v>125</v>
      </c>
    </row>
    <row r="55" spans="2:73" ht="11.7" customHeight="1" thickTop="1" thickBot="1" x14ac:dyDescent="0.25">
      <c r="B55" s="176"/>
      <c r="D55" s="175"/>
      <c r="E55" s="173"/>
      <c r="F55" s="174"/>
      <c r="G55" s="173"/>
      <c r="H55" s="172"/>
      <c r="I55" s="172"/>
      <c r="J55" s="172"/>
      <c r="K55" s="172"/>
      <c r="L55" s="172"/>
      <c r="M55" s="208"/>
      <c r="S55" s="237"/>
      <c r="X55" s="242"/>
      <c r="Y55" s="188"/>
      <c r="Z55" s="172"/>
      <c r="AA55" s="172"/>
      <c r="AB55" s="172"/>
      <c r="AC55" s="172"/>
      <c r="AD55" s="172"/>
      <c r="AF55" s="175"/>
      <c r="AG55" s="173"/>
      <c r="AH55" s="174"/>
      <c r="AI55" s="173"/>
      <c r="AJ55" s="176"/>
      <c r="AM55" s="176"/>
      <c r="AO55" s="175"/>
      <c r="AP55" s="173"/>
      <c r="AQ55" s="174"/>
      <c r="AR55" s="173"/>
      <c r="AS55" s="172"/>
      <c r="AT55" s="172"/>
      <c r="AU55" s="172"/>
      <c r="AV55" s="172"/>
      <c r="AW55" s="172"/>
      <c r="AX55" s="181"/>
      <c r="AY55" s="241"/>
      <c r="BD55" s="171"/>
      <c r="BJ55" s="182"/>
      <c r="BK55" s="172"/>
      <c r="BL55" s="172"/>
      <c r="BM55" s="201"/>
      <c r="BN55" s="172"/>
      <c r="BO55" s="172"/>
      <c r="BQ55" s="175"/>
      <c r="BR55" s="173"/>
      <c r="BS55" s="174"/>
      <c r="BT55" s="173"/>
      <c r="BU55" s="176"/>
    </row>
    <row r="56" spans="2:73" ht="11.7" customHeight="1" thickTop="1" thickBot="1" x14ac:dyDescent="0.25">
      <c r="B56" s="176">
        <v>26</v>
      </c>
      <c r="D56" s="175" t="s">
        <v>481</v>
      </c>
      <c r="E56" s="173" t="s">
        <v>114</v>
      </c>
      <c r="F56" s="174" t="s">
        <v>140</v>
      </c>
      <c r="G56" s="173" t="s">
        <v>112</v>
      </c>
      <c r="H56" s="178"/>
      <c r="I56" s="178"/>
      <c r="J56" s="172"/>
      <c r="K56" s="172"/>
      <c r="L56" s="192"/>
      <c r="M56" s="172"/>
      <c r="S56" s="237"/>
      <c r="Y56" s="182"/>
      <c r="Z56" s="172"/>
      <c r="AA56" s="172"/>
      <c r="AB56" s="172"/>
      <c r="AC56" s="213"/>
      <c r="AD56" s="213"/>
      <c r="AF56" s="175" t="s">
        <v>480</v>
      </c>
      <c r="AG56" s="173" t="s">
        <v>114</v>
      </c>
      <c r="AH56" s="174" t="s">
        <v>408</v>
      </c>
      <c r="AI56" s="173" t="s">
        <v>112</v>
      </c>
      <c r="AJ56" s="176">
        <v>59</v>
      </c>
      <c r="AM56" s="176">
        <v>93</v>
      </c>
      <c r="AO56" s="175" t="s">
        <v>479</v>
      </c>
      <c r="AP56" s="173" t="s">
        <v>114</v>
      </c>
      <c r="AQ56" s="174" t="s">
        <v>118</v>
      </c>
      <c r="AR56" s="173" t="s">
        <v>112</v>
      </c>
      <c r="AS56" s="178"/>
      <c r="AT56" s="178"/>
      <c r="AU56" s="172"/>
      <c r="AV56" s="172"/>
      <c r="AW56" s="172"/>
      <c r="AX56" s="177"/>
      <c r="BD56" s="171"/>
      <c r="BJ56" s="182"/>
      <c r="BK56" s="172"/>
      <c r="BL56" s="182"/>
      <c r="BM56" s="192"/>
      <c r="BN56" s="191"/>
      <c r="BO56" s="213"/>
      <c r="BQ56" s="175" t="s">
        <v>478</v>
      </c>
      <c r="BR56" s="173" t="s">
        <v>114</v>
      </c>
      <c r="BS56" s="174" t="s">
        <v>131</v>
      </c>
      <c r="BT56" s="173" t="s">
        <v>112</v>
      </c>
      <c r="BU56" s="176">
        <v>126</v>
      </c>
    </row>
    <row r="57" spans="2:73" ht="11.7" customHeight="1" thickTop="1" thickBot="1" x14ac:dyDescent="0.25">
      <c r="B57" s="176"/>
      <c r="D57" s="175"/>
      <c r="E57" s="173"/>
      <c r="F57" s="174"/>
      <c r="G57" s="173"/>
      <c r="H57" s="172"/>
      <c r="I57" s="172"/>
      <c r="J57" s="190"/>
      <c r="K57" s="172"/>
      <c r="L57" s="192"/>
      <c r="M57" s="172"/>
      <c r="S57" s="237"/>
      <c r="Y57" s="182"/>
      <c r="Z57" s="172"/>
      <c r="AA57" s="172"/>
      <c r="AB57" s="192"/>
      <c r="AC57" s="187"/>
      <c r="AD57" s="187"/>
      <c r="AF57" s="175"/>
      <c r="AG57" s="173"/>
      <c r="AH57" s="174"/>
      <c r="AI57" s="173"/>
      <c r="AJ57" s="176"/>
      <c r="AM57" s="176"/>
      <c r="AO57" s="175"/>
      <c r="AP57" s="173"/>
      <c r="AQ57" s="174"/>
      <c r="AR57" s="173"/>
      <c r="AS57" s="172"/>
      <c r="AT57" s="172"/>
      <c r="AU57" s="190"/>
      <c r="AV57" s="172"/>
      <c r="AW57" s="172"/>
      <c r="AX57" s="177"/>
      <c r="BD57" s="171"/>
      <c r="BJ57" s="182"/>
      <c r="BK57" s="172"/>
      <c r="BL57" s="201"/>
      <c r="BM57" s="172"/>
      <c r="BN57" s="187"/>
      <c r="BO57" s="187"/>
      <c r="BQ57" s="175"/>
      <c r="BR57" s="173"/>
      <c r="BS57" s="174"/>
      <c r="BT57" s="173"/>
      <c r="BU57" s="176"/>
    </row>
    <row r="58" spans="2:73" ht="11.7" customHeight="1" thickTop="1" thickBot="1" x14ac:dyDescent="0.25">
      <c r="B58" s="176">
        <v>27</v>
      </c>
      <c r="D58" s="175" t="s">
        <v>401</v>
      </c>
      <c r="E58" s="173" t="s">
        <v>114</v>
      </c>
      <c r="F58" s="174" t="s">
        <v>227</v>
      </c>
      <c r="G58" s="173" t="s">
        <v>112</v>
      </c>
      <c r="H58" s="213"/>
      <c r="I58" s="186"/>
      <c r="J58" s="185"/>
      <c r="K58" s="172"/>
      <c r="L58" s="192"/>
      <c r="M58" s="172"/>
      <c r="S58" s="237"/>
      <c r="Y58" s="182"/>
      <c r="Z58" s="172"/>
      <c r="AA58" s="172"/>
      <c r="AB58" s="216"/>
      <c r="AC58" s="178"/>
      <c r="AD58" s="178"/>
      <c r="AF58" s="175" t="s">
        <v>477</v>
      </c>
      <c r="AG58" s="173" t="s">
        <v>114</v>
      </c>
      <c r="AH58" s="174" t="s">
        <v>143</v>
      </c>
      <c r="AI58" s="173" t="s">
        <v>112</v>
      </c>
      <c r="AJ58" s="176">
        <v>60</v>
      </c>
      <c r="AM58" s="176">
        <v>94</v>
      </c>
      <c r="AO58" s="175" t="s">
        <v>476</v>
      </c>
      <c r="AP58" s="173" t="s">
        <v>114</v>
      </c>
      <c r="AQ58" s="174" t="s">
        <v>227</v>
      </c>
      <c r="AR58" s="173" t="s">
        <v>112</v>
      </c>
      <c r="AS58" s="213"/>
      <c r="AT58" s="186"/>
      <c r="AU58" s="184"/>
      <c r="AV58" s="177"/>
      <c r="AW58" s="172"/>
      <c r="AX58" s="177"/>
      <c r="BD58" s="171"/>
      <c r="BJ58" s="182"/>
      <c r="BK58" s="192"/>
      <c r="BL58" s="185"/>
      <c r="BM58" s="184"/>
      <c r="BN58" s="178"/>
      <c r="BO58" s="178"/>
      <c r="BQ58" s="175" t="s">
        <v>475</v>
      </c>
      <c r="BR58" s="173" t="s">
        <v>114</v>
      </c>
      <c r="BS58" s="174" t="s">
        <v>160</v>
      </c>
      <c r="BT58" s="173" t="s">
        <v>112</v>
      </c>
      <c r="BU58" s="176">
        <v>127</v>
      </c>
    </row>
    <row r="59" spans="2:73" ht="11.7" customHeight="1" thickTop="1" thickBot="1" x14ac:dyDescent="0.25">
      <c r="B59" s="176"/>
      <c r="D59" s="175"/>
      <c r="E59" s="173"/>
      <c r="F59" s="174"/>
      <c r="G59" s="173"/>
      <c r="H59" s="172"/>
      <c r="I59" s="172"/>
      <c r="J59" s="172"/>
      <c r="K59" s="184"/>
      <c r="L59" s="192"/>
      <c r="M59" s="172"/>
      <c r="S59" s="237"/>
      <c r="Y59" s="182"/>
      <c r="Z59" s="172"/>
      <c r="AA59" s="192"/>
      <c r="AB59" s="172"/>
      <c r="AC59" s="172"/>
      <c r="AD59" s="172"/>
      <c r="AF59" s="175"/>
      <c r="AG59" s="173"/>
      <c r="AH59" s="174"/>
      <c r="AI59" s="173"/>
      <c r="AJ59" s="176"/>
      <c r="AM59" s="176"/>
      <c r="AO59" s="175"/>
      <c r="AP59" s="173"/>
      <c r="AQ59" s="174"/>
      <c r="AR59" s="173"/>
      <c r="AS59" s="172"/>
      <c r="AT59" s="172"/>
      <c r="AU59" s="172"/>
      <c r="AV59" s="190"/>
      <c r="AW59" s="172"/>
      <c r="AX59" s="177"/>
      <c r="BD59" s="171"/>
      <c r="BJ59" s="182"/>
      <c r="BK59" s="192"/>
      <c r="BL59" s="184"/>
      <c r="BM59" s="210"/>
      <c r="BN59" s="172"/>
      <c r="BO59" s="172"/>
      <c r="BQ59" s="175"/>
      <c r="BR59" s="173"/>
      <c r="BS59" s="174"/>
      <c r="BT59" s="173"/>
      <c r="BU59" s="176"/>
    </row>
    <row r="60" spans="2:73" ht="11.7" customHeight="1" thickTop="1" thickBot="1" x14ac:dyDescent="0.25">
      <c r="B60" s="176">
        <v>28</v>
      </c>
      <c r="D60" s="175" t="s">
        <v>474</v>
      </c>
      <c r="E60" s="173" t="s">
        <v>114</v>
      </c>
      <c r="F60" s="174" t="s">
        <v>198</v>
      </c>
      <c r="G60" s="173" t="s">
        <v>112</v>
      </c>
      <c r="H60" s="172"/>
      <c r="I60" s="172"/>
      <c r="J60" s="172"/>
      <c r="K60" s="193"/>
      <c r="L60" s="192"/>
      <c r="M60" s="172"/>
      <c r="Q60" s="165"/>
      <c r="U60" s="165"/>
      <c r="Y60" s="182"/>
      <c r="Z60" s="172"/>
      <c r="AA60" s="216"/>
      <c r="AB60" s="172"/>
      <c r="AC60" s="213"/>
      <c r="AD60" s="213"/>
      <c r="AF60" s="175" t="s">
        <v>370</v>
      </c>
      <c r="AG60" s="173" t="s">
        <v>114</v>
      </c>
      <c r="AH60" s="174" t="s">
        <v>166</v>
      </c>
      <c r="AI60" s="173" t="s">
        <v>112</v>
      </c>
      <c r="AJ60" s="176">
        <v>61</v>
      </c>
      <c r="AM60" s="176">
        <v>95</v>
      </c>
      <c r="AO60" s="175" t="s">
        <v>437</v>
      </c>
      <c r="AP60" s="173" t="s">
        <v>114</v>
      </c>
      <c r="AQ60" s="174" t="s">
        <v>131</v>
      </c>
      <c r="AR60" s="173" t="s">
        <v>112</v>
      </c>
      <c r="AS60" s="178"/>
      <c r="AT60" s="178"/>
      <c r="AU60" s="192"/>
      <c r="AV60" s="185"/>
      <c r="AW60" s="184"/>
      <c r="AX60" s="177"/>
      <c r="BD60" s="171"/>
      <c r="BJ60" s="182"/>
      <c r="BK60" s="192"/>
      <c r="BL60" s="184"/>
      <c r="BM60" s="192"/>
      <c r="BN60" s="191"/>
      <c r="BO60" s="213"/>
      <c r="BQ60" s="175" t="s">
        <v>473</v>
      </c>
      <c r="BR60" s="173" t="s">
        <v>114</v>
      </c>
      <c r="BS60" s="174" t="s">
        <v>123</v>
      </c>
      <c r="BT60" s="173" t="s">
        <v>112</v>
      </c>
      <c r="BU60" s="176">
        <v>128</v>
      </c>
    </row>
    <row r="61" spans="2:73" ht="11.7" customHeight="1" thickTop="1" thickBot="1" x14ac:dyDescent="0.25">
      <c r="B61" s="176"/>
      <c r="D61" s="175"/>
      <c r="E61" s="173"/>
      <c r="F61" s="174"/>
      <c r="G61" s="173"/>
      <c r="H61" s="187"/>
      <c r="I61" s="187"/>
      <c r="J61" s="181"/>
      <c r="K61" s="214"/>
      <c r="L61" s="192"/>
      <c r="M61" s="172"/>
      <c r="O61" s="205" t="s">
        <v>36</v>
      </c>
      <c r="P61" s="207"/>
      <c r="Q61" s="203">
        <v>11</v>
      </c>
      <c r="R61" s="197"/>
      <c r="T61" s="202">
        <v>9</v>
      </c>
      <c r="U61" s="196"/>
      <c r="V61" s="206" t="s">
        <v>81</v>
      </c>
      <c r="W61" s="205"/>
      <c r="Y61" s="182"/>
      <c r="Z61" s="172"/>
      <c r="AA61" s="215"/>
      <c r="AB61" s="188"/>
      <c r="AC61" s="187"/>
      <c r="AD61" s="187"/>
      <c r="AF61" s="175"/>
      <c r="AG61" s="173"/>
      <c r="AH61" s="174"/>
      <c r="AI61" s="173"/>
      <c r="AJ61" s="176"/>
      <c r="AM61" s="176"/>
      <c r="AO61" s="175"/>
      <c r="AP61" s="173"/>
      <c r="AQ61" s="174"/>
      <c r="AR61" s="173"/>
      <c r="AS61" s="172"/>
      <c r="AT61" s="172"/>
      <c r="AU61" s="208"/>
      <c r="AV61" s="192"/>
      <c r="AW61" s="184"/>
      <c r="AX61" s="177"/>
      <c r="BD61" s="171"/>
      <c r="BJ61" s="182"/>
      <c r="BK61" s="188"/>
      <c r="BL61" s="172"/>
      <c r="BM61" s="172"/>
      <c r="BN61" s="187"/>
      <c r="BO61" s="187"/>
      <c r="BQ61" s="175"/>
      <c r="BR61" s="173"/>
      <c r="BS61" s="174"/>
      <c r="BT61" s="173"/>
      <c r="BU61" s="176"/>
    </row>
    <row r="62" spans="2:73" ht="11.7" customHeight="1" thickTop="1" thickBot="1" x14ac:dyDescent="0.25">
      <c r="B62" s="176">
        <v>29</v>
      </c>
      <c r="D62" s="175" t="s">
        <v>472</v>
      </c>
      <c r="E62" s="173" t="s">
        <v>114</v>
      </c>
      <c r="F62" s="174" t="s">
        <v>143</v>
      </c>
      <c r="G62" s="173" t="s">
        <v>112</v>
      </c>
      <c r="H62" s="178"/>
      <c r="I62" s="178"/>
      <c r="J62" s="177"/>
      <c r="K62" s="192"/>
      <c r="L62" s="185"/>
      <c r="M62" s="172"/>
      <c r="O62" s="205"/>
      <c r="P62" s="207"/>
      <c r="Q62" s="198"/>
      <c r="R62" s="197"/>
      <c r="S62" s="189"/>
      <c r="T62" s="197"/>
      <c r="U62" s="196"/>
      <c r="V62" s="206"/>
      <c r="W62" s="205"/>
      <c r="Y62" s="182"/>
      <c r="Z62" s="192"/>
      <c r="AA62" s="184"/>
      <c r="AB62" s="182"/>
      <c r="AC62" s="178"/>
      <c r="AD62" s="178"/>
      <c r="AF62" s="175" t="s">
        <v>471</v>
      </c>
      <c r="AG62" s="173" t="s">
        <v>114</v>
      </c>
      <c r="AH62" s="174" t="s">
        <v>126</v>
      </c>
      <c r="AI62" s="173" t="s">
        <v>112</v>
      </c>
      <c r="AJ62" s="176">
        <v>62</v>
      </c>
      <c r="AM62" s="176">
        <v>96</v>
      </c>
      <c r="AO62" s="175" t="s">
        <v>470</v>
      </c>
      <c r="AP62" s="173" t="s">
        <v>114</v>
      </c>
      <c r="AQ62" s="174" t="s">
        <v>123</v>
      </c>
      <c r="AR62" s="173" t="s">
        <v>112</v>
      </c>
      <c r="AS62" s="213"/>
      <c r="AT62" s="186"/>
      <c r="AU62" s="172"/>
      <c r="AV62" s="192"/>
      <c r="AW62" s="184"/>
      <c r="AX62" s="177"/>
      <c r="BD62" s="171"/>
      <c r="BJ62" s="172"/>
      <c r="BK62" s="182"/>
      <c r="BL62" s="172"/>
      <c r="BM62" s="172"/>
      <c r="BN62" s="178"/>
      <c r="BO62" s="178"/>
      <c r="BQ62" s="175" t="s">
        <v>469</v>
      </c>
      <c r="BR62" s="173" t="s">
        <v>114</v>
      </c>
      <c r="BS62" s="174" t="s">
        <v>147</v>
      </c>
      <c r="BT62" s="173" t="s">
        <v>112</v>
      </c>
      <c r="BU62" s="176">
        <v>129</v>
      </c>
    </row>
    <row r="63" spans="2:73" ht="11.7" customHeight="1" thickTop="1" thickBot="1" x14ac:dyDescent="0.25">
      <c r="B63" s="176"/>
      <c r="D63" s="175"/>
      <c r="E63" s="173"/>
      <c r="F63" s="174"/>
      <c r="G63" s="173"/>
      <c r="H63" s="172"/>
      <c r="I63" s="172"/>
      <c r="J63" s="172"/>
      <c r="K63" s="172"/>
      <c r="L63" s="185"/>
      <c r="M63" s="172"/>
      <c r="O63" s="205"/>
      <c r="P63" s="207"/>
      <c r="Q63" s="203">
        <v>7</v>
      </c>
      <c r="R63" s="197"/>
      <c r="T63" s="202">
        <v>11</v>
      </c>
      <c r="U63" s="196"/>
      <c r="V63" s="206"/>
      <c r="W63" s="205"/>
      <c r="Y63" s="182"/>
      <c r="Z63" s="188"/>
      <c r="AA63" s="172"/>
      <c r="AB63" s="172"/>
      <c r="AC63" s="172"/>
      <c r="AD63" s="172"/>
      <c r="AF63" s="175"/>
      <c r="AG63" s="173"/>
      <c r="AH63" s="174"/>
      <c r="AI63" s="173"/>
      <c r="AJ63" s="176"/>
      <c r="AM63" s="176"/>
      <c r="AO63" s="175"/>
      <c r="AP63" s="173"/>
      <c r="AQ63" s="174"/>
      <c r="AR63" s="173"/>
      <c r="AS63" s="172"/>
      <c r="AT63" s="172"/>
      <c r="AU63" s="172"/>
      <c r="AV63" s="172"/>
      <c r="AW63" s="181"/>
      <c r="AX63" s="177"/>
      <c r="BD63" s="171"/>
      <c r="BJ63" s="172"/>
      <c r="BK63" s="182"/>
      <c r="BL63" s="172"/>
      <c r="BM63" s="201"/>
      <c r="BN63" s="172"/>
      <c r="BO63" s="172"/>
      <c r="BQ63" s="175"/>
      <c r="BR63" s="173"/>
      <c r="BS63" s="174"/>
      <c r="BT63" s="173"/>
      <c r="BU63" s="176"/>
    </row>
    <row r="64" spans="2:73" ht="11.7" customHeight="1" thickTop="1" thickBot="1" x14ac:dyDescent="0.25">
      <c r="B64" s="176">
        <v>30</v>
      </c>
      <c r="D64" s="175" t="s">
        <v>381</v>
      </c>
      <c r="E64" s="173" t="s">
        <v>114</v>
      </c>
      <c r="F64" s="174" t="s">
        <v>181</v>
      </c>
      <c r="G64" s="173" t="s">
        <v>112</v>
      </c>
      <c r="H64" s="178"/>
      <c r="I64" s="178"/>
      <c r="J64" s="172"/>
      <c r="K64" s="172"/>
      <c r="L64" s="209"/>
      <c r="M64" s="172"/>
      <c r="O64" s="205"/>
      <c r="P64" s="207"/>
      <c r="Q64" s="198"/>
      <c r="R64" s="197"/>
      <c r="S64" s="189"/>
      <c r="T64" s="197"/>
      <c r="U64" s="196"/>
      <c r="V64" s="206"/>
      <c r="W64" s="205"/>
      <c r="Y64" s="172"/>
      <c r="Z64" s="182"/>
      <c r="AA64" s="172"/>
      <c r="AB64" s="172"/>
      <c r="AC64" s="213"/>
      <c r="AD64" s="213"/>
      <c r="AF64" s="175" t="s">
        <v>468</v>
      </c>
      <c r="AG64" s="173" t="s">
        <v>114</v>
      </c>
      <c r="AH64" s="174" t="s">
        <v>123</v>
      </c>
      <c r="AI64" s="173" t="s">
        <v>112</v>
      </c>
      <c r="AJ64" s="176">
        <v>63</v>
      </c>
      <c r="AM64" s="176">
        <v>97</v>
      </c>
      <c r="AO64" s="175" t="s">
        <v>467</v>
      </c>
      <c r="AP64" s="173" t="s">
        <v>114</v>
      </c>
      <c r="AQ64" s="174" t="s">
        <v>147</v>
      </c>
      <c r="AR64" s="173" t="s">
        <v>112</v>
      </c>
      <c r="AS64" s="172"/>
      <c r="AT64" s="172"/>
      <c r="AU64" s="172"/>
      <c r="AV64" s="172"/>
      <c r="AW64" s="177"/>
      <c r="AX64" s="172"/>
      <c r="BD64" s="171"/>
      <c r="BJ64" s="172"/>
      <c r="BK64" s="182"/>
      <c r="BL64" s="192"/>
      <c r="BM64" s="185"/>
      <c r="BN64" s="191"/>
      <c r="BO64" s="213"/>
      <c r="BQ64" s="175" t="s">
        <v>466</v>
      </c>
      <c r="BR64" s="173" t="s">
        <v>114</v>
      </c>
      <c r="BS64" s="174" t="s">
        <v>128</v>
      </c>
      <c r="BT64" s="173" t="s">
        <v>112</v>
      </c>
      <c r="BU64" s="176">
        <v>130</v>
      </c>
    </row>
    <row r="65" spans="2:73" ht="11.7" customHeight="1" thickTop="1" thickBot="1" x14ac:dyDescent="0.25">
      <c r="B65" s="176"/>
      <c r="D65" s="175"/>
      <c r="E65" s="173"/>
      <c r="F65" s="174"/>
      <c r="G65" s="173"/>
      <c r="H65" s="172"/>
      <c r="I65" s="172"/>
      <c r="J65" s="190"/>
      <c r="K65" s="172"/>
      <c r="L65" s="177"/>
      <c r="M65" s="172"/>
      <c r="O65" s="205"/>
      <c r="P65" s="207"/>
      <c r="Q65" s="203">
        <v>11</v>
      </c>
      <c r="R65" s="197"/>
      <c r="T65" s="202">
        <v>9</v>
      </c>
      <c r="U65" s="196"/>
      <c r="V65" s="206"/>
      <c r="W65" s="205"/>
      <c r="Y65" s="172"/>
      <c r="Z65" s="182"/>
      <c r="AA65" s="172"/>
      <c r="AB65" s="192"/>
      <c r="AC65" s="187"/>
      <c r="AD65" s="187"/>
      <c r="AF65" s="175"/>
      <c r="AG65" s="173"/>
      <c r="AH65" s="174"/>
      <c r="AI65" s="173"/>
      <c r="AJ65" s="176"/>
      <c r="AM65" s="176"/>
      <c r="AO65" s="175"/>
      <c r="AP65" s="173"/>
      <c r="AQ65" s="174"/>
      <c r="AR65" s="173"/>
      <c r="AS65" s="187"/>
      <c r="AT65" s="187"/>
      <c r="AU65" s="184"/>
      <c r="AV65" s="172"/>
      <c r="AW65" s="177"/>
      <c r="AX65" s="172"/>
      <c r="BD65" s="171"/>
      <c r="BJ65" s="172"/>
      <c r="BK65" s="182"/>
      <c r="BL65" s="192"/>
      <c r="BM65" s="184"/>
      <c r="BN65" s="187"/>
      <c r="BO65" s="187"/>
      <c r="BQ65" s="175"/>
      <c r="BR65" s="173"/>
      <c r="BS65" s="174"/>
      <c r="BT65" s="173"/>
      <c r="BU65" s="176"/>
    </row>
    <row r="66" spans="2:73" ht="11.7" customHeight="1" thickTop="1" thickBot="1" x14ac:dyDescent="0.25">
      <c r="B66" s="176">
        <v>31</v>
      </c>
      <c r="D66" s="175" t="s">
        <v>465</v>
      </c>
      <c r="E66" s="173" t="s">
        <v>114</v>
      </c>
      <c r="F66" s="174" t="s">
        <v>128</v>
      </c>
      <c r="G66" s="173" t="s">
        <v>112</v>
      </c>
      <c r="H66" s="213"/>
      <c r="I66" s="186"/>
      <c r="J66" s="185"/>
      <c r="K66" s="184"/>
      <c r="L66" s="177"/>
      <c r="M66" s="172"/>
      <c r="O66" s="205"/>
      <c r="P66" s="207"/>
      <c r="Q66" s="198"/>
      <c r="R66" s="197"/>
      <c r="S66" s="189"/>
      <c r="T66" s="197"/>
      <c r="U66" s="196"/>
      <c r="V66" s="206"/>
      <c r="W66" s="205"/>
      <c r="Y66" s="172"/>
      <c r="Z66" s="182"/>
      <c r="AA66" s="172"/>
      <c r="AB66" s="216"/>
      <c r="AC66" s="178"/>
      <c r="AD66" s="178"/>
      <c r="AF66" s="175" t="s">
        <v>464</v>
      </c>
      <c r="AG66" s="173" t="s">
        <v>114</v>
      </c>
      <c r="AH66" s="174" t="s">
        <v>118</v>
      </c>
      <c r="AI66" s="173" t="s">
        <v>112</v>
      </c>
      <c r="AJ66" s="176">
        <v>64</v>
      </c>
      <c r="AM66" s="176">
        <v>98</v>
      </c>
      <c r="AO66" s="175" t="s">
        <v>333</v>
      </c>
      <c r="AP66" s="173" t="s">
        <v>114</v>
      </c>
      <c r="AQ66" s="174" t="s">
        <v>126</v>
      </c>
      <c r="AR66" s="173" t="s">
        <v>112</v>
      </c>
      <c r="AS66" s="178"/>
      <c r="AT66" s="178"/>
      <c r="AU66" s="193"/>
      <c r="AV66" s="172"/>
      <c r="AW66" s="177"/>
      <c r="AX66" s="172"/>
      <c r="BD66" s="171"/>
      <c r="BJ66" s="172"/>
      <c r="BK66" s="182"/>
      <c r="BL66" s="188"/>
      <c r="BM66" s="172"/>
      <c r="BN66" s="172"/>
      <c r="BO66" s="178"/>
      <c r="BQ66" s="175" t="s">
        <v>463</v>
      </c>
      <c r="BR66" s="173" t="s">
        <v>114</v>
      </c>
      <c r="BS66" s="174" t="s">
        <v>135</v>
      </c>
      <c r="BT66" s="173" t="s">
        <v>112</v>
      </c>
      <c r="BU66" s="176">
        <v>131</v>
      </c>
    </row>
    <row r="67" spans="2:73" ht="11.7" customHeight="1" thickTop="1" thickBot="1" x14ac:dyDescent="0.25">
      <c r="B67" s="176"/>
      <c r="D67" s="175"/>
      <c r="E67" s="173"/>
      <c r="F67" s="174"/>
      <c r="G67" s="173"/>
      <c r="H67" s="172"/>
      <c r="I67" s="172"/>
      <c r="J67" s="172"/>
      <c r="K67" s="181"/>
      <c r="L67" s="177"/>
      <c r="M67" s="172"/>
      <c r="O67" s="194">
        <f>IF(Q61="","",IF(Q61&gt;T61,1,0)+IF(Q63&gt;T63,1,0)+IF(Q65&gt;T65,1,0)+IF(Q67&gt;T67,1,0)+IF(Q69&gt;T69,1,0))</f>
        <v>3</v>
      </c>
      <c r="P67" s="199"/>
      <c r="Q67" s="203">
        <v>11</v>
      </c>
      <c r="R67" s="197"/>
      <c r="T67" s="202">
        <v>7</v>
      </c>
      <c r="U67" s="196"/>
      <c r="V67" s="195">
        <f>IF(Q61="","",IF(Q61&lt;T61,1,0)+IF(Q63&lt;T63,1,0)+IF(Q65&lt;T65,1,0)+IF(Q67&lt;T67,1,0)+IF(Q69&lt;T69,1,0))</f>
        <v>1</v>
      </c>
      <c r="W67" s="194"/>
      <c r="Y67" s="172"/>
      <c r="Z67" s="182"/>
      <c r="AA67" s="192"/>
      <c r="AB67" s="184"/>
      <c r="AC67" s="172"/>
      <c r="AD67" s="172"/>
      <c r="AF67" s="175"/>
      <c r="AG67" s="173"/>
      <c r="AH67" s="174"/>
      <c r="AI67" s="173"/>
      <c r="AJ67" s="176"/>
      <c r="AM67" s="176"/>
      <c r="AO67" s="175"/>
      <c r="AP67" s="173"/>
      <c r="AQ67" s="174"/>
      <c r="AR67" s="173"/>
      <c r="AS67" s="172"/>
      <c r="AT67" s="172"/>
      <c r="AU67" s="172"/>
      <c r="AV67" s="181"/>
      <c r="AW67" s="177"/>
      <c r="AX67" s="172"/>
      <c r="BD67" s="171"/>
      <c r="BJ67" s="172"/>
      <c r="BK67" s="172"/>
      <c r="BL67" s="182"/>
      <c r="BM67" s="172"/>
      <c r="BN67" s="201"/>
      <c r="BO67" s="172"/>
      <c r="BQ67" s="175"/>
      <c r="BR67" s="173"/>
      <c r="BS67" s="174"/>
      <c r="BT67" s="173"/>
      <c r="BU67" s="176"/>
    </row>
    <row r="68" spans="2:73" ht="11.7" customHeight="1" thickTop="1" thickBot="1" x14ac:dyDescent="0.25">
      <c r="B68" s="176">
        <v>32</v>
      </c>
      <c r="D68" s="175" t="s">
        <v>462</v>
      </c>
      <c r="E68" s="173" t="s">
        <v>114</v>
      </c>
      <c r="F68" s="174" t="s">
        <v>189</v>
      </c>
      <c r="G68" s="173" t="s">
        <v>112</v>
      </c>
      <c r="H68" s="172"/>
      <c r="I68" s="172"/>
      <c r="J68" s="172"/>
      <c r="K68" s="177"/>
      <c r="L68" s="172"/>
      <c r="M68" s="172"/>
      <c r="O68" s="194"/>
      <c r="P68" s="199"/>
      <c r="Q68" s="198"/>
      <c r="R68" s="197"/>
      <c r="S68" s="189"/>
      <c r="T68" s="197"/>
      <c r="U68" s="196"/>
      <c r="V68" s="195"/>
      <c r="W68" s="194"/>
      <c r="Y68" s="172"/>
      <c r="Z68" s="182"/>
      <c r="AA68" s="188"/>
      <c r="AB68" s="172"/>
      <c r="AC68" s="172"/>
      <c r="AD68" s="213"/>
      <c r="AF68" s="175" t="s">
        <v>461</v>
      </c>
      <c r="AG68" s="173" t="s">
        <v>114</v>
      </c>
      <c r="AH68" s="174" t="s">
        <v>131</v>
      </c>
      <c r="AI68" s="173" t="s">
        <v>112</v>
      </c>
      <c r="AJ68" s="176">
        <v>65</v>
      </c>
      <c r="AM68" s="176">
        <v>99</v>
      </c>
      <c r="AO68" s="175" t="s">
        <v>460</v>
      </c>
      <c r="AP68" s="173" t="s">
        <v>114</v>
      </c>
      <c r="AQ68" s="174" t="s">
        <v>154</v>
      </c>
      <c r="AR68" s="173" t="s">
        <v>112</v>
      </c>
      <c r="AS68" s="172"/>
      <c r="AT68" s="172"/>
      <c r="AU68" s="172"/>
      <c r="AV68" s="177"/>
      <c r="AW68" s="172"/>
      <c r="AX68" s="172"/>
      <c r="BD68" s="171"/>
      <c r="BJ68" s="172"/>
      <c r="BK68" s="172"/>
      <c r="BL68" s="182"/>
      <c r="BM68" s="192"/>
      <c r="BN68" s="185"/>
      <c r="BO68" s="191"/>
      <c r="BQ68" s="175" t="s">
        <v>333</v>
      </c>
      <c r="BR68" s="173" t="s">
        <v>114</v>
      </c>
      <c r="BS68" s="174" t="s">
        <v>198</v>
      </c>
      <c r="BT68" s="173" t="s">
        <v>112</v>
      </c>
      <c r="BU68" s="176">
        <v>132</v>
      </c>
    </row>
    <row r="69" spans="2:73" ht="11.7" customHeight="1" thickTop="1" thickBot="1" x14ac:dyDescent="0.25">
      <c r="B69" s="176"/>
      <c r="D69" s="175"/>
      <c r="E69" s="173"/>
      <c r="F69" s="174"/>
      <c r="G69" s="173"/>
      <c r="H69" s="187"/>
      <c r="I69" s="187"/>
      <c r="J69" s="181"/>
      <c r="K69" s="177"/>
      <c r="L69" s="172"/>
      <c r="M69" s="172"/>
      <c r="Q69" s="203"/>
      <c r="R69" s="197"/>
      <c r="T69" s="202"/>
      <c r="U69" s="196"/>
      <c r="Y69" s="172"/>
      <c r="Z69" s="172"/>
      <c r="AA69" s="182"/>
      <c r="AB69" s="172"/>
      <c r="AC69" s="192"/>
      <c r="AD69" s="187"/>
      <c r="AF69" s="175"/>
      <c r="AG69" s="173"/>
      <c r="AH69" s="174"/>
      <c r="AI69" s="173"/>
      <c r="AJ69" s="176"/>
      <c r="AM69" s="176"/>
      <c r="AO69" s="175"/>
      <c r="AP69" s="173"/>
      <c r="AQ69" s="174"/>
      <c r="AR69" s="173"/>
      <c r="AS69" s="187"/>
      <c r="AT69" s="187"/>
      <c r="AU69" s="181"/>
      <c r="AV69" s="177"/>
      <c r="AW69" s="172"/>
      <c r="AX69" s="172"/>
      <c r="BD69" s="171"/>
      <c r="BJ69" s="172"/>
      <c r="BK69" s="172"/>
      <c r="BL69" s="182"/>
      <c r="BM69" s="188"/>
      <c r="BN69" s="172"/>
      <c r="BO69" s="187"/>
      <c r="BQ69" s="175"/>
      <c r="BR69" s="173"/>
      <c r="BS69" s="174"/>
      <c r="BT69" s="173"/>
      <c r="BU69" s="176"/>
    </row>
    <row r="70" spans="2:73" ht="11.7" customHeight="1" thickTop="1" thickBot="1" x14ac:dyDescent="0.25">
      <c r="B70" s="176">
        <v>33</v>
      </c>
      <c r="D70" s="175" t="s">
        <v>459</v>
      </c>
      <c r="E70" s="173" t="s">
        <v>114</v>
      </c>
      <c r="F70" s="174" t="s">
        <v>196</v>
      </c>
      <c r="G70" s="173" t="s">
        <v>112</v>
      </c>
      <c r="H70" s="178"/>
      <c r="I70" s="178"/>
      <c r="J70" s="177"/>
      <c r="K70" s="172"/>
      <c r="L70" s="172"/>
      <c r="M70" s="172"/>
      <c r="Q70" s="198"/>
      <c r="R70" s="197"/>
      <c r="S70" s="189"/>
      <c r="T70" s="197"/>
      <c r="U70" s="196"/>
      <c r="Y70" s="172"/>
      <c r="Z70" s="172"/>
      <c r="AA70" s="182"/>
      <c r="AB70" s="172"/>
      <c r="AC70" s="216"/>
      <c r="AD70" s="178"/>
      <c r="AF70" s="175" t="s">
        <v>458</v>
      </c>
      <c r="AG70" s="173" t="s">
        <v>114</v>
      </c>
      <c r="AH70" s="174" t="s">
        <v>160</v>
      </c>
      <c r="AI70" s="173" t="s">
        <v>112</v>
      </c>
      <c r="AJ70" s="176">
        <v>66</v>
      </c>
      <c r="AM70" s="176">
        <v>100</v>
      </c>
      <c r="AO70" s="175" t="s">
        <v>457</v>
      </c>
      <c r="AP70" s="173" t="s">
        <v>114</v>
      </c>
      <c r="AQ70" s="174" t="s">
        <v>116</v>
      </c>
      <c r="AR70" s="173" t="s">
        <v>112</v>
      </c>
      <c r="AS70" s="178"/>
      <c r="AT70" s="178"/>
      <c r="AU70" s="177"/>
      <c r="AV70" s="172"/>
      <c r="AW70" s="172"/>
      <c r="AX70" s="172"/>
      <c r="BD70" s="171"/>
      <c r="BJ70" s="172"/>
      <c r="BK70" s="172"/>
      <c r="BL70" s="172"/>
      <c r="BM70" s="182"/>
      <c r="BN70" s="178"/>
      <c r="BO70" s="178"/>
      <c r="BQ70" s="175" t="s">
        <v>378</v>
      </c>
      <c r="BR70" s="173" t="s">
        <v>114</v>
      </c>
      <c r="BS70" s="174" t="s">
        <v>116</v>
      </c>
      <c r="BT70" s="173" t="s">
        <v>112</v>
      </c>
      <c r="BU70" s="176">
        <v>133</v>
      </c>
    </row>
    <row r="71" spans="2:73" ht="11.7" customHeight="1" thickTop="1" thickBot="1" x14ac:dyDescent="0.25">
      <c r="B71" s="176"/>
      <c r="D71" s="175"/>
      <c r="E71" s="173"/>
      <c r="F71" s="174"/>
      <c r="G71" s="173"/>
      <c r="H71" s="172"/>
      <c r="I71" s="172"/>
      <c r="J71" s="172"/>
      <c r="K71" s="172"/>
      <c r="L71" s="172"/>
      <c r="M71" s="172"/>
      <c r="Q71" s="189"/>
      <c r="U71" s="189"/>
      <c r="Y71" s="172"/>
      <c r="Z71" s="172"/>
      <c r="AA71" s="182"/>
      <c r="AB71" s="188"/>
      <c r="AC71" s="172"/>
      <c r="AD71" s="172"/>
      <c r="AF71" s="175"/>
      <c r="AG71" s="173"/>
      <c r="AH71" s="174"/>
      <c r="AI71" s="173"/>
      <c r="AJ71" s="176"/>
      <c r="AM71" s="176"/>
      <c r="AO71" s="175"/>
      <c r="AP71" s="173"/>
      <c r="AQ71" s="174"/>
      <c r="AR71" s="173"/>
      <c r="AS71" s="172"/>
      <c r="AT71" s="172"/>
      <c r="AU71" s="172"/>
      <c r="AV71" s="172"/>
      <c r="AW71" s="172"/>
      <c r="AX71" s="172"/>
      <c r="BD71" s="171"/>
      <c r="BJ71" s="172"/>
      <c r="BK71" s="172"/>
      <c r="BL71" s="172"/>
      <c r="BM71" s="172"/>
      <c r="BN71" s="172"/>
      <c r="BO71" s="172"/>
      <c r="BQ71" s="175"/>
      <c r="BR71" s="173"/>
      <c r="BS71" s="174"/>
      <c r="BT71" s="173"/>
      <c r="BU71" s="176"/>
    </row>
    <row r="72" spans="2:73" ht="11.7" customHeight="1" thickTop="1" thickBot="1" x14ac:dyDescent="0.25">
      <c r="O72" s="179"/>
      <c r="P72" s="180" t="s">
        <v>327</v>
      </c>
      <c r="Q72" s="180"/>
      <c r="R72" s="180"/>
      <c r="S72" s="180"/>
      <c r="T72" s="180"/>
      <c r="U72" s="180"/>
      <c r="V72" s="180"/>
      <c r="W72" s="179"/>
      <c r="Y72" s="172"/>
      <c r="Z72" s="172"/>
      <c r="AA72" s="172"/>
      <c r="AB72" s="182"/>
      <c r="AC72" s="178"/>
      <c r="AD72" s="178"/>
      <c r="AF72" s="175" t="s">
        <v>456</v>
      </c>
      <c r="AG72" s="173" t="s">
        <v>114</v>
      </c>
      <c r="AH72" s="174" t="s">
        <v>120</v>
      </c>
      <c r="AI72" s="173" t="s">
        <v>112</v>
      </c>
      <c r="AJ72" s="176">
        <v>67</v>
      </c>
      <c r="BD72" s="171"/>
    </row>
    <row r="73" spans="2:73" ht="11.7" customHeight="1" thickTop="1" x14ac:dyDescent="0.2">
      <c r="O73" s="179"/>
      <c r="P73" s="180"/>
      <c r="Q73" s="180"/>
      <c r="R73" s="180"/>
      <c r="S73" s="180"/>
      <c r="T73" s="180"/>
      <c r="U73" s="180"/>
      <c r="V73" s="180"/>
      <c r="W73" s="179"/>
      <c r="Y73" s="172"/>
      <c r="Z73" s="172"/>
      <c r="AA73" s="172"/>
      <c r="AB73" s="172"/>
      <c r="AC73" s="172"/>
      <c r="AD73" s="172"/>
      <c r="AF73" s="175"/>
      <c r="AG73" s="173"/>
      <c r="AH73" s="174"/>
      <c r="AI73" s="173"/>
      <c r="AJ73" s="176"/>
      <c r="BD73" s="171"/>
    </row>
    <row r="74" spans="2:73" ht="11.7" customHeight="1" x14ac:dyDescent="0.2">
      <c r="BD74" s="171"/>
    </row>
    <row r="75" spans="2:73" ht="11.7" customHeight="1" x14ac:dyDescent="0.2">
      <c r="S75" s="171"/>
      <c r="BD75" s="171"/>
    </row>
    <row r="76" spans="2:73" ht="11.7" customHeight="1" x14ac:dyDescent="0.2">
      <c r="S76" s="171"/>
      <c r="T76" s="170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8"/>
      <c r="AG76" s="166"/>
      <c r="AH76" s="167"/>
      <c r="AI76" s="166"/>
      <c r="AJ76" s="169"/>
      <c r="AK76" s="165"/>
      <c r="AL76" s="165"/>
      <c r="AM76" s="169"/>
      <c r="AN76" s="165"/>
      <c r="AO76" s="168"/>
      <c r="AP76" s="166"/>
      <c r="AQ76" s="167"/>
      <c r="AR76" s="166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4"/>
    </row>
    <row r="77" spans="2:73" ht="11.7" customHeight="1" x14ac:dyDescent="0.2"/>
    <row r="78" spans="2:73" ht="11.7" customHeight="1" x14ac:dyDescent="0.2"/>
    <row r="79" spans="2:73" ht="30" customHeight="1" x14ac:dyDescent="0.2">
      <c r="D79" s="227" t="s">
        <v>269</v>
      </c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45">
        <v>2</v>
      </c>
      <c r="BT79" s="197"/>
      <c r="BU79" s="197"/>
    </row>
    <row r="81" spans="2:73" ht="25.05" customHeight="1" x14ac:dyDescent="0.2">
      <c r="AE81" s="226" t="s">
        <v>455</v>
      </c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BM81" s="225" t="s">
        <v>454</v>
      </c>
      <c r="BN81" s="224"/>
      <c r="BO81" s="224"/>
      <c r="BP81" s="224"/>
      <c r="BQ81" s="224"/>
      <c r="BR81" s="224"/>
      <c r="BS81" s="224"/>
      <c r="BT81" s="224"/>
      <c r="BU81" s="224"/>
    </row>
    <row r="82" spans="2:73" x14ac:dyDescent="0.2">
      <c r="BM82" s="225" t="s">
        <v>266</v>
      </c>
      <c r="BN82" s="224"/>
      <c r="BO82" s="224"/>
      <c r="BP82" s="224"/>
      <c r="BQ82" s="224"/>
      <c r="BR82" s="224"/>
      <c r="BS82" s="224"/>
      <c r="BT82" s="224"/>
      <c r="BU82" s="224"/>
    </row>
    <row r="84" spans="2:73" ht="11.7" customHeight="1" thickBot="1" x14ac:dyDescent="0.25">
      <c r="B84" s="176">
        <v>134</v>
      </c>
      <c r="D84" s="175" t="s">
        <v>453</v>
      </c>
      <c r="E84" s="173" t="s">
        <v>114</v>
      </c>
      <c r="F84" s="174" t="s">
        <v>116</v>
      </c>
      <c r="G84" s="173" t="s">
        <v>112</v>
      </c>
      <c r="H84" s="178"/>
      <c r="I84" s="178"/>
      <c r="J84" s="172"/>
      <c r="K84" s="172"/>
      <c r="L84" s="172"/>
      <c r="M84" s="172"/>
      <c r="Y84" s="172"/>
      <c r="Z84" s="172"/>
      <c r="AA84" s="172"/>
      <c r="AB84" s="172"/>
      <c r="AC84" s="178"/>
      <c r="AD84" s="178"/>
      <c r="AF84" s="175" t="s">
        <v>340</v>
      </c>
      <c r="AG84" s="173" t="s">
        <v>114</v>
      </c>
      <c r="AH84" s="174" t="s">
        <v>118</v>
      </c>
      <c r="AI84" s="173" t="s">
        <v>112</v>
      </c>
      <c r="AJ84" s="176">
        <v>167</v>
      </c>
      <c r="AM84" s="176">
        <v>200</v>
      </c>
      <c r="AO84" s="175" t="s">
        <v>452</v>
      </c>
      <c r="AP84" s="173" t="s">
        <v>114</v>
      </c>
      <c r="AQ84" s="174" t="s">
        <v>116</v>
      </c>
      <c r="AR84" s="173" t="s">
        <v>112</v>
      </c>
      <c r="AS84" s="178"/>
      <c r="AT84" s="178"/>
      <c r="AU84" s="172"/>
      <c r="AV84" s="172"/>
      <c r="AW84" s="172"/>
      <c r="AX84" s="172"/>
      <c r="BB84" s="165"/>
      <c r="BF84" s="165"/>
      <c r="BJ84" s="172"/>
      <c r="BK84" s="172"/>
      <c r="BL84" s="172"/>
      <c r="BM84" s="172"/>
      <c r="BN84" s="178"/>
      <c r="BO84" s="178"/>
      <c r="BQ84" s="175" t="s">
        <v>451</v>
      </c>
      <c r="BR84" s="173" t="s">
        <v>114</v>
      </c>
      <c r="BS84" s="174" t="s">
        <v>147</v>
      </c>
      <c r="BT84" s="173" t="s">
        <v>112</v>
      </c>
      <c r="BU84" s="176">
        <v>234</v>
      </c>
    </row>
    <row r="85" spans="2:73" ht="11.7" customHeight="1" thickTop="1" thickBot="1" x14ac:dyDescent="0.25">
      <c r="B85" s="176"/>
      <c r="D85" s="175"/>
      <c r="E85" s="173"/>
      <c r="F85" s="174"/>
      <c r="G85" s="173"/>
      <c r="H85" s="172"/>
      <c r="I85" s="172"/>
      <c r="J85" s="190"/>
      <c r="K85" s="172"/>
      <c r="L85" s="172"/>
      <c r="M85" s="172"/>
      <c r="Y85" s="172"/>
      <c r="Z85" s="172"/>
      <c r="AA85" s="172"/>
      <c r="AB85" s="201"/>
      <c r="AC85" s="172"/>
      <c r="AD85" s="172"/>
      <c r="AF85" s="175"/>
      <c r="AG85" s="173"/>
      <c r="AH85" s="174"/>
      <c r="AI85" s="173"/>
      <c r="AJ85" s="176"/>
      <c r="AM85" s="176"/>
      <c r="AO85" s="175"/>
      <c r="AP85" s="173"/>
      <c r="AQ85" s="174"/>
      <c r="AR85" s="173"/>
      <c r="AS85" s="172"/>
      <c r="AT85" s="172"/>
      <c r="AU85" s="190"/>
      <c r="AV85" s="172"/>
      <c r="AW85" s="172"/>
      <c r="AX85" s="172"/>
      <c r="AZ85" s="205" t="s">
        <v>36</v>
      </c>
      <c r="BA85" s="207"/>
      <c r="BB85" s="203">
        <v>11</v>
      </c>
      <c r="BC85" s="197"/>
      <c r="BE85" s="202">
        <v>7</v>
      </c>
      <c r="BF85" s="196"/>
      <c r="BG85" s="206" t="s">
        <v>347</v>
      </c>
      <c r="BH85" s="205"/>
      <c r="BJ85" s="172"/>
      <c r="BK85" s="172"/>
      <c r="BL85" s="172"/>
      <c r="BM85" s="201"/>
      <c r="BN85" s="172"/>
      <c r="BO85" s="172"/>
      <c r="BQ85" s="175"/>
      <c r="BR85" s="173"/>
      <c r="BS85" s="174"/>
      <c r="BT85" s="173"/>
      <c r="BU85" s="176"/>
    </row>
    <row r="86" spans="2:73" ht="11.7" customHeight="1" thickTop="1" thickBot="1" x14ac:dyDescent="0.25">
      <c r="B86" s="176">
        <v>135</v>
      </c>
      <c r="D86" s="175" t="s">
        <v>450</v>
      </c>
      <c r="E86" s="173" t="s">
        <v>114</v>
      </c>
      <c r="F86" s="174" t="s">
        <v>212</v>
      </c>
      <c r="G86" s="173" t="s">
        <v>112</v>
      </c>
      <c r="H86" s="178"/>
      <c r="I86" s="192"/>
      <c r="J86" s="184"/>
      <c r="K86" s="177"/>
      <c r="L86" s="172"/>
      <c r="M86" s="172"/>
      <c r="Y86" s="172"/>
      <c r="Z86" s="172"/>
      <c r="AA86" s="182"/>
      <c r="AB86" s="192"/>
      <c r="AC86" s="191"/>
      <c r="AD86" s="213"/>
      <c r="AF86" s="175" t="s">
        <v>449</v>
      </c>
      <c r="AG86" s="173" t="s">
        <v>114</v>
      </c>
      <c r="AH86" s="174" t="s">
        <v>138</v>
      </c>
      <c r="AI86" s="173" t="s">
        <v>112</v>
      </c>
      <c r="AJ86" s="176">
        <v>168</v>
      </c>
      <c r="AM86" s="176">
        <v>201</v>
      </c>
      <c r="AO86" s="175" t="s">
        <v>448</v>
      </c>
      <c r="AP86" s="173" t="s">
        <v>114</v>
      </c>
      <c r="AQ86" s="174" t="s">
        <v>227</v>
      </c>
      <c r="AR86" s="173" t="s">
        <v>112</v>
      </c>
      <c r="AS86" s="178"/>
      <c r="AT86" s="192"/>
      <c r="AU86" s="184"/>
      <c r="AV86" s="177"/>
      <c r="AW86" s="172"/>
      <c r="AX86" s="172"/>
      <c r="AZ86" s="205"/>
      <c r="BA86" s="207"/>
      <c r="BB86" s="198"/>
      <c r="BC86" s="197"/>
      <c r="BD86" s="189"/>
      <c r="BE86" s="197"/>
      <c r="BF86" s="196"/>
      <c r="BG86" s="206"/>
      <c r="BH86" s="205"/>
      <c r="BJ86" s="172"/>
      <c r="BK86" s="172"/>
      <c r="BL86" s="182"/>
      <c r="BM86" s="192"/>
      <c r="BN86" s="191"/>
      <c r="BO86" s="213"/>
      <c r="BQ86" s="175" t="s">
        <v>447</v>
      </c>
      <c r="BR86" s="173" t="s">
        <v>114</v>
      </c>
      <c r="BS86" s="174" t="s">
        <v>196</v>
      </c>
      <c r="BT86" s="173" t="s">
        <v>112</v>
      </c>
      <c r="BU86" s="176">
        <v>235</v>
      </c>
    </row>
    <row r="87" spans="2:73" ht="11.7" customHeight="1" thickTop="1" thickBot="1" x14ac:dyDescent="0.25">
      <c r="B87" s="176"/>
      <c r="D87" s="175"/>
      <c r="E87" s="173"/>
      <c r="F87" s="174"/>
      <c r="G87" s="173"/>
      <c r="H87" s="172"/>
      <c r="I87" s="208"/>
      <c r="J87" s="172"/>
      <c r="K87" s="177"/>
      <c r="L87" s="172"/>
      <c r="M87" s="172"/>
      <c r="Y87" s="172"/>
      <c r="Z87" s="172"/>
      <c r="AA87" s="201"/>
      <c r="AB87" s="172"/>
      <c r="AC87" s="187"/>
      <c r="AD87" s="187"/>
      <c r="AF87" s="175"/>
      <c r="AG87" s="173"/>
      <c r="AH87" s="174"/>
      <c r="AI87" s="173"/>
      <c r="AJ87" s="176"/>
      <c r="AM87" s="176"/>
      <c r="AO87" s="175"/>
      <c r="AP87" s="173"/>
      <c r="AQ87" s="174"/>
      <c r="AR87" s="173"/>
      <c r="AS87" s="172"/>
      <c r="AT87" s="208"/>
      <c r="AU87" s="172"/>
      <c r="AV87" s="177"/>
      <c r="AW87" s="172"/>
      <c r="AX87" s="172"/>
      <c r="AZ87" s="205"/>
      <c r="BA87" s="207"/>
      <c r="BB87" s="203">
        <v>11</v>
      </c>
      <c r="BC87" s="197"/>
      <c r="BE87" s="202">
        <v>6</v>
      </c>
      <c r="BF87" s="196"/>
      <c r="BG87" s="206"/>
      <c r="BH87" s="205"/>
      <c r="BJ87" s="172"/>
      <c r="BK87" s="172"/>
      <c r="BL87" s="201"/>
      <c r="BM87" s="172"/>
      <c r="BN87" s="187"/>
      <c r="BO87" s="187"/>
      <c r="BQ87" s="175"/>
      <c r="BR87" s="173"/>
      <c r="BS87" s="174"/>
      <c r="BT87" s="173"/>
      <c r="BU87" s="176"/>
    </row>
    <row r="88" spans="2:73" ht="11.7" customHeight="1" thickTop="1" thickBot="1" x14ac:dyDescent="0.25">
      <c r="B88" s="176">
        <v>136</v>
      </c>
      <c r="D88" s="175" t="s">
        <v>446</v>
      </c>
      <c r="E88" s="173" t="s">
        <v>114</v>
      </c>
      <c r="F88" s="174" t="s">
        <v>143</v>
      </c>
      <c r="G88" s="173" t="s">
        <v>112</v>
      </c>
      <c r="H88" s="186"/>
      <c r="I88" s="172"/>
      <c r="J88" s="172"/>
      <c r="K88" s="190"/>
      <c r="L88" s="172"/>
      <c r="M88" s="172"/>
      <c r="Y88" s="172"/>
      <c r="Z88" s="182"/>
      <c r="AA88" s="192"/>
      <c r="AB88" s="184"/>
      <c r="AC88" s="178"/>
      <c r="AD88" s="178"/>
      <c r="AF88" s="175" t="s">
        <v>418</v>
      </c>
      <c r="AG88" s="173" t="s">
        <v>114</v>
      </c>
      <c r="AH88" s="174" t="s">
        <v>160</v>
      </c>
      <c r="AI88" s="173" t="s">
        <v>112</v>
      </c>
      <c r="AJ88" s="176">
        <v>169</v>
      </c>
      <c r="AM88" s="176">
        <v>202</v>
      </c>
      <c r="AO88" s="175" t="s">
        <v>445</v>
      </c>
      <c r="AP88" s="173" t="s">
        <v>114</v>
      </c>
      <c r="AQ88" s="174" t="s">
        <v>128</v>
      </c>
      <c r="AR88" s="173" t="s">
        <v>112</v>
      </c>
      <c r="AS88" s="186"/>
      <c r="AT88" s="172"/>
      <c r="AU88" s="172"/>
      <c r="AV88" s="190"/>
      <c r="AW88" s="172"/>
      <c r="AX88" s="172"/>
      <c r="AZ88" s="205"/>
      <c r="BA88" s="207"/>
      <c r="BB88" s="198"/>
      <c r="BC88" s="197"/>
      <c r="BD88" s="189"/>
      <c r="BE88" s="197"/>
      <c r="BF88" s="196"/>
      <c r="BG88" s="206"/>
      <c r="BH88" s="205"/>
      <c r="BJ88" s="172"/>
      <c r="BK88" s="182"/>
      <c r="BL88" s="192"/>
      <c r="BM88" s="184"/>
      <c r="BN88" s="178"/>
      <c r="BO88" s="178"/>
      <c r="BQ88" s="175" t="s">
        <v>444</v>
      </c>
      <c r="BR88" s="173" t="s">
        <v>114</v>
      </c>
      <c r="BS88" s="174" t="s">
        <v>227</v>
      </c>
      <c r="BT88" s="173" t="s">
        <v>112</v>
      </c>
      <c r="BU88" s="176">
        <v>236</v>
      </c>
    </row>
    <row r="89" spans="2:73" ht="11.7" customHeight="1" thickTop="1" thickBot="1" x14ac:dyDescent="0.25">
      <c r="B89" s="176"/>
      <c r="D89" s="175"/>
      <c r="E89" s="173"/>
      <c r="F89" s="174"/>
      <c r="G89" s="173"/>
      <c r="H89" s="172"/>
      <c r="I89" s="172"/>
      <c r="J89" s="192"/>
      <c r="K89" s="184"/>
      <c r="L89" s="177"/>
      <c r="M89" s="172"/>
      <c r="Y89" s="172"/>
      <c r="Z89" s="182"/>
      <c r="AA89" s="172"/>
      <c r="AB89" s="210"/>
      <c r="AC89" s="172"/>
      <c r="AD89" s="172"/>
      <c r="AF89" s="175"/>
      <c r="AG89" s="173"/>
      <c r="AH89" s="174"/>
      <c r="AI89" s="173"/>
      <c r="AJ89" s="176"/>
      <c r="AM89" s="176"/>
      <c r="AO89" s="175"/>
      <c r="AP89" s="173"/>
      <c r="AQ89" s="174"/>
      <c r="AR89" s="173"/>
      <c r="AS89" s="172"/>
      <c r="AT89" s="172"/>
      <c r="AU89" s="192"/>
      <c r="AV89" s="184"/>
      <c r="AW89" s="177"/>
      <c r="AX89" s="172"/>
      <c r="AZ89" s="205"/>
      <c r="BA89" s="207"/>
      <c r="BB89" s="203">
        <v>11</v>
      </c>
      <c r="BC89" s="197"/>
      <c r="BE89" s="202">
        <v>7</v>
      </c>
      <c r="BF89" s="196"/>
      <c r="BG89" s="206"/>
      <c r="BH89" s="205"/>
      <c r="BJ89" s="172"/>
      <c r="BK89" s="182"/>
      <c r="BL89" s="172"/>
      <c r="BM89" s="210"/>
      <c r="BN89" s="172"/>
      <c r="BO89" s="172"/>
      <c r="BQ89" s="175"/>
      <c r="BR89" s="173"/>
      <c r="BS89" s="174"/>
      <c r="BT89" s="173"/>
      <c r="BU89" s="176"/>
    </row>
    <row r="90" spans="2:73" ht="11.7" customHeight="1" thickTop="1" x14ac:dyDescent="0.2">
      <c r="B90" s="176">
        <v>137</v>
      </c>
      <c r="D90" s="175" t="s">
        <v>443</v>
      </c>
      <c r="E90" s="173" t="s">
        <v>114</v>
      </c>
      <c r="F90" s="174" t="s">
        <v>408</v>
      </c>
      <c r="G90" s="173" t="s">
        <v>112</v>
      </c>
      <c r="H90" s="172"/>
      <c r="I90" s="172"/>
      <c r="J90" s="192"/>
      <c r="K90" s="184"/>
      <c r="L90" s="177"/>
      <c r="M90" s="172"/>
      <c r="Y90" s="172"/>
      <c r="Z90" s="182"/>
      <c r="AA90" s="172"/>
      <c r="AB90" s="192"/>
      <c r="AC90" s="191"/>
      <c r="AD90" s="213"/>
      <c r="AF90" s="175" t="s">
        <v>328</v>
      </c>
      <c r="AG90" s="173" t="s">
        <v>114</v>
      </c>
      <c r="AH90" s="174" t="s">
        <v>168</v>
      </c>
      <c r="AI90" s="173" t="s">
        <v>112</v>
      </c>
      <c r="AJ90" s="176">
        <v>170</v>
      </c>
      <c r="AM90" s="176">
        <v>203</v>
      </c>
      <c r="AO90" s="175" t="s">
        <v>442</v>
      </c>
      <c r="AP90" s="173" t="s">
        <v>114</v>
      </c>
      <c r="AQ90" s="174" t="s">
        <v>131</v>
      </c>
      <c r="AR90" s="173" t="s">
        <v>112</v>
      </c>
      <c r="AS90" s="172"/>
      <c r="AT90" s="172"/>
      <c r="AU90" s="192"/>
      <c r="AV90" s="184"/>
      <c r="AW90" s="177"/>
      <c r="AX90" s="172"/>
      <c r="AZ90" s="205"/>
      <c r="BA90" s="207"/>
      <c r="BB90" s="198"/>
      <c r="BC90" s="197"/>
      <c r="BD90" s="189"/>
      <c r="BE90" s="197"/>
      <c r="BF90" s="196"/>
      <c r="BG90" s="206"/>
      <c r="BH90" s="205"/>
      <c r="BJ90" s="172"/>
      <c r="BK90" s="182"/>
      <c r="BL90" s="172"/>
      <c r="BM90" s="192"/>
      <c r="BN90" s="191"/>
      <c r="BO90" s="213"/>
      <c r="BQ90" s="175" t="s">
        <v>418</v>
      </c>
      <c r="BR90" s="173" t="s">
        <v>114</v>
      </c>
      <c r="BS90" s="174" t="s">
        <v>170</v>
      </c>
      <c r="BT90" s="173" t="s">
        <v>112</v>
      </c>
      <c r="BU90" s="176">
        <v>237</v>
      </c>
    </row>
    <row r="91" spans="2:73" ht="11.7" customHeight="1" thickBot="1" x14ac:dyDescent="0.25">
      <c r="B91" s="176"/>
      <c r="D91" s="175"/>
      <c r="E91" s="173"/>
      <c r="F91" s="174"/>
      <c r="G91" s="173"/>
      <c r="H91" s="187"/>
      <c r="I91" s="187"/>
      <c r="J91" s="185"/>
      <c r="K91" s="172"/>
      <c r="L91" s="177"/>
      <c r="M91" s="172"/>
      <c r="Y91" s="172"/>
      <c r="Z91" s="201"/>
      <c r="AA91" s="172"/>
      <c r="AB91" s="172"/>
      <c r="AC91" s="187"/>
      <c r="AD91" s="187"/>
      <c r="AF91" s="175"/>
      <c r="AG91" s="173"/>
      <c r="AH91" s="174"/>
      <c r="AI91" s="173"/>
      <c r="AJ91" s="176"/>
      <c r="AM91" s="176"/>
      <c r="AO91" s="175"/>
      <c r="AP91" s="173"/>
      <c r="AQ91" s="174"/>
      <c r="AR91" s="173"/>
      <c r="AS91" s="187"/>
      <c r="AT91" s="187"/>
      <c r="AU91" s="185"/>
      <c r="AV91" s="172"/>
      <c r="AW91" s="177"/>
      <c r="AX91" s="172"/>
      <c r="AZ91" s="194">
        <f>IF(BB85="","",IF(BB85&gt;BE85,1,0)+IF(BB87&gt;BE87,1,0)+IF(BB89&gt;BE89,1,0)+IF(BB91&gt;BE91,1,0)+IF(BB93&gt;BE93,1,0))</f>
        <v>3</v>
      </c>
      <c r="BA91" s="199"/>
      <c r="BB91" s="203"/>
      <c r="BC91" s="197"/>
      <c r="BE91" s="202"/>
      <c r="BF91" s="196"/>
      <c r="BG91" s="195">
        <f>IF(BB85="","",IF(BB85&lt;BE85,1,0)+IF(BB87&lt;BE87,1,0)+IF(BB89&lt;BE89,1,0)+IF(BB91&lt;BE91,1,0)+IF(BB93&lt;BE93,1,0))</f>
        <v>0</v>
      </c>
      <c r="BH91" s="194"/>
      <c r="BJ91" s="172"/>
      <c r="BK91" s="201"/>
      <c r="BL91" s="172"/>
      <c r="BM91" s="172"/>
      <c r="BN91" s="187"/>
      <c r="BO91" s="187"/>
      <c r="BQ91" s="175"/>
      <c r="BR91" s="173"/>
      <c r="BS91" s="174"/>
      <c r="BT91" s="173"/>
      <c r="BU91" s="176"/>
    </row>
    <row r="92" spans="2:73" ht="11.7" customHeight="1" thickTop="1" thickBot="1" x14ac:dyDescent="0.25">
      <c r="B92" s="176">
        <v>138</v>
      </c>
      <c r="D92" s="175" t="s">
        <v>441</v>
      </c>
      <c r="E92" s="173" t="s">
        <v>114</v>
      </c>
      <c r="F92" s="174" t="s">
        <v>166</v>
      </c>
      <c r="G92" s="173" t="s">
        <v>112</v>
      </c>
      <c r="H92" s="178"/>
      <c r="I92" s="178"/>
      <c r="J92" s="209"/>
      <c r="K92" s="172"/>
      <c r="L92" s="177"/>
      <c r="M92" s="172"/>
      <c r="Y92" s="172"/>
      <c r="Z92" s="185"/>
      <c r="AA92" s="184"/>
      <c r="AB92" s="172"/>
      <c r="AC92" s="178"/>
      <c r="AD92" s="178"/>
      <c r="AF92" s="175" t="s">
        <v>440</v>
      </c>
      <c r="AG92" s="173" t="s">
        <v>114</v>
      </c>
      <c r="AH92" s="174" t="s">
        <v>147</v>
      </c>
      <c r="AI92" s="173" t="s">
        <v>112</v>
      </c>
      <c r="AJ92" s="176">
        <v>171</v>
      </c>
      <c r="AM92" s="176">
        <v>204</v>
      </c>
      <c r="AO92" s="175" t="s">
        <v>426</v>
      </c>
      <c r="AP92" s="173" t="s">
        <v>114</v>
      </c>
      <c r="AQ92" s="174" t="s">
        <v>152</v>
      </c>
      <c r="AR92" s="173" t="s">
        <v>112</v>
      </c>
      <c r="AS92" s="178"/>
      <c r="AT92" s="178"/>
      <c r="AU92" s="209"/>
      <c r="AV92" s="172"/>
      <c r="AW92" s="177"/>
      <c r="AX92" s="172"/>
      <c r="AZ92" s="194"/>
      <c r="BA92" s="199"/>
      <c r="BB92" s="198"/>
      <c r="BC92" s="197"/>
      <c r="BD92" s="189"/>
      <c r="BE92" s="197"/>
      <c r="BF92" s="196"/>
      <c r="BG92" s="195"/>
      <c r="BH92" s="194"/>
      <c r="BJ92" s="182"/>
      <c r="BK92" s="192"/>
      <c r="BL92" s="184"/>
      <c r="BM92" s="172"/>
      <c r="BN92" s="213"/>
      <c r="BO92" s="213"/>
      <c r="BQ92" s="175" t="s">
        <v>439</v>
      </c>
      <c r="BR92" s="173" t="s">
        <v>114</v>
      </c>
      <c r="BS92" s="174" t="s">
        <v>154</v>
      </c>
      <c r="BT92" s="173" t="s">
        <v>112</v>
      </c>
      <c r="BU92" s="176">
        <v>238</v>
      </c>
    </row>
    <row r="93" spans="2:73" ht="11.7" customHeight="1" thickTop="1" thickBot="1" x14ac:dyDescent="0.25">
      <c r="B93" s="176"/>
      <c r="D93" s="175"/>
      <c r="E93" s="173"/>
      <c r="F93" s="174"/>
      <c r="G93" s="173"/>
      <c r="H93" s="172"/>
      <c r="I93" s="172"/>
      <c r="J93" s="172"/>
      <c r="K93" s="172"/>
      <c r="L93" s="190"/>
      <c r="M93" s="172"/>
      <c r="Y93" s="172"/>
      <c r="Z93" s="185"/>
      <c r="AA93" s="184"/>
      <c r="AB93" s="201"/>
      <c r="AC93" s="172"/>
      <c r="AD93" s="172"/>
      <c r="AF93" s="175"/>
      <c r="AG93" s="173"/>
      <c r="AH93" s="174"/>
      <c r="AI93" s="173"/>
      <c r="AJ93" s="176"/>
      <c r="AM93" s="176"/>
      <c r="AO93" s="175"/>
      <c r="AP93" s="173"/>
      <c r="AQ93" s="174"/>
      <c r="AR93" s="173"/>
      <c r="AS93" s="172"/>
      <c r="AT93" s="172"/>
      <c r="AU93" s="172"/>
      <c r="AV93" s="172"/>
      <c r="AW93" s="190"/>
      <c r="AX93" s="172"/>
      <c r="BB93" s="203"/>
      <c r="BC93" s="197"/>
      <c r="BE93" s="202"/>
      <c r="BF93" s="196"/>
      <c r="BJ93" s="182"/>
      <c r="BK93" s="192"/>
      <c r="BL93" s="184"/>
      <c r="BM93" s="192"/>
      <c r="BN93" s="187"/>
      <c r="BO93" s="187"/>
      <c r="BQ93" s="175"/>
      <c r="BR93" s="173"/>
      <c r="BS93" s="174"/>
      <c r="BT93" s="173"/>
      <c r="BU93" s="176"/>
    </row>
    <row r="94" spans="2:73" ht="11.7" customHeight="1" thickTop="1" thickBot="1" x14ac:dyDescent="0.25">
      <c r="B94" s="176">
        <v>139</v>
      </c>
      <c r="D94" s="175" t="s">
        <v>438</v>
      </c>
      <c r="E94" s="173" t="s">
        <v>114</v>
      </c>
      <c r="F94" s="174" t="s">
        <v>118</v>
      </c>
      <c r="G94" s="173" t="s">
        <v>112</v>
      </c>
      <c r="H94" s="178"/>
      <c r="I94" s="178"/>
      <c r="J94" s="172"/>
      <c r="K94" s="192"/>
      <c r="L94" s="184"/>
      <c r="M94" s="177"/>
      <c r="Y94" s="172"/>
      <c r="Z94" s="184"/>
      <c r="AA94" s="215"/>
      <c r="AB94" s="192"/>
      <c r="AC94" s="191"/>
      <c r="AD94" s="213"/>
      <c r="AF94" s="175" t="s">
        <v>392</v>
      </c>
      <c r="AG94" s="173" t="s">
        <v>114</v>
      </c>
      <c r="AH94" s="174" t="s">
        <v>218</v>
      </c>
      <c r="AI94" s="173" t="s">
        <v>112</v>
      </c>
      <c r="AJ94" s="176">
        <v>172</v>
      </c>
      <c r="AM94" s="176">
        <v>205</v>
      </c>
      <c r="AO94" s="175" t="s">
        <v>437</v>
      </c>
      <c r="AP94" s="173" t="s">
        <v>114</v>
      </c>
      <c r="AQ94" s="174" t="s">
        <v>123</v>
      </c>
      <c r="AR94" s="173" t="s">
        <v>112</v>
      </c>
      <c r="AS94" s="172"/>
      <c r="AT94" s="172"/>
      <c r="AU94" s="172"/>
      <c r="AV94" s="192"/>
      <c r="AW94" s="184"/>
      <c r="AX94" s="177"/>
      <c r="BB94" s="198"/>
      <c r="BC94" s="197"/>
      <c r="BD94" s="189"/>
      <c r="BE94" s="197"/>
      <c r="BF94" s="196"/>
      <c r="BJ94" s="182"/>
      <c r="BK94" s="192"/>
      <c r="BL94" s="184"/>
      <c r="BM94" s="216"/>
      <c r="BN94" s="178"/>
      <c r="BO94" s="178"/>
      <c r="BQ94" s="175" t="s">
        <v>436</v>
      </c>
      <c r="BR94" s="173" t="s">
        <v>114</v>
      </c>
      <c r="BS94" s="174" t="s">
        <v>126</v>
      </c>
      <c r="BT94" s="173" t="s">
        <v>112</v>
      </c>
      <c r="BU94" s="176">
        <v>239</v>
      </c>
    </row>
    <row r="95" spans="2:73" ht="11.7" customHeight="1" thickTop="1" thickBot="1" x14ac:dyDescent="0.25">
      <c r="B95" s="176"/>
      <c r="D95" s="175"/>
      <c r="E95" s="173"/>
      <c r="F95" s="174"/>
      <c r="G95" s="173"/>
      <c r="H95" s="172"/>
      <c r="I95" s="172"/>
      <c r="J95" s="190"/>
      <c r="K95" s="192"/>
      <c r="L95" s="184"/>
      <c r="M95" s="177"/>
      <c r="Y95" s="172"/>
      <c r="Z95" s="184"/>
      <c r="AA95" s="210"/>
      <c r="AB95" s="172"/>
      <c r="AC95" s="187"/>
      <c r="AD95" s="187"/>
      <c r="AF95" s="175"/>
      <c r="AG95" s="173"/>
      <c r="AH95" s="174"/>
      <c r="AI95" s="173"/>
      <c r="AJ95" s="176"/>
      <c r="AM95" s="176"/>
      <c r="AO95" s="175"/>
      <c r="AP95" s="173"/>
      <c r="AQ95" s="174"/>
      <c r="AR95" s="173"/>
      <c r="AS95" s="187"/>
      <c r="AT95" s="187"/>
      <c r="AU95" s="184"/>
      <c r="AV95" s="192"/>
      <c r="AW95" s="184"/>
      <c r="AX95" s="177"/>
      <c r="BB95" s="189"/>
      <c r="BF95" s="189"/>
      <c r="BJ95" s="182"/>
      <c r="BK95" s="172"/>
      <c r="BL95" s="185"/>
      <c r="BM95" s="172"/>
      <c r="BN95" s="172"/>
      <c r="BO95" s="172"/>
      <c r="BQ95" s="175"/>
      <c r="BR95" s="173"/>
      <c r="BS95" s="174"/>
      <c r="BT95" s="173"/>
      <c r="BU95" s="176"/>
    </row>
    <row r="96" spans="2:73" ht="11.7" customHeight="1" thickTop="1" thickBot="1" x14ac:dyDescent="0.25">
      <c r="B96" s="176">
        <v>140</v>
      </c>
      <c r="D96" s="175" t="s">
        <v>435</v>
      </c>
      <c r="E96" s="173" t="s">
        <v>114</v>
      </c>
      <c r="F96" s="174" t="s">
        <v>168</v>
      </c>
      <c r="G96" s="173" t="s">
        <v>112</v>
      </c>
      <c r="H96" s="213"/>
      <c r="I96" s="186"/>
      <c r="J96" s="184"/>
      <c r="K96" s="214"/>
      <c r="L96" s="172"/>
      <c r="M96" s="177"/>
      <c r="Y96" s="172"/>
      <c r="Z96" s="184"/>
      <c r="AA96" s="192"/>
      <c r="AB96" s="184"/>
      <c r="AC96" s="178"/>
      <c r="AD96" s="178"/>
      <c r="AF96" s="175" t="s">
        <v>434</v>
      </c>
      <c r="AG96" s="173" t="s">
        <v>114</v>
      </c>
      <c r="AH96" s="174" t="s">
        <v>128</v>
      </c>
      <c r="AI96" s="173" t="s">
        <v>112</v>
      </c>
      <c r="AJ96" s="176">
        <v>173</v>
      </c>
      <c r="AM96" s="176">
        <v>206</v>
      </c>
      <c r="AO96" s="175" t="s">
        <v>433</v>
      </c>
      <c r="AP96" s="173" t="s">
        <v>114</v>
      </c>
      <c r="AQ96" s="174" t="s">
        <v>118</v>
      </c>
      <c r="AR96" s="173" t="s">
        <v>112</v>
      </c>
      <c r="AS96" s="178"/>
      <c r="AT96" s="178"/>
      <c r="AU96" s="193"/>
      <c r="AV96" s="192"/>
      <c r="AW96" s="184"/>
      <c r="AX96" s="177"/>
      <c r="AZ96" s="179"/>
      <c r="BA96" s="180" t="s">
        <v>432</v>
      </c>
      <c r="BB96" s="180"/>
      <c r="BC96" s="180"/>
      <c r="BD96" s="180"/>
      <c r="BE96" s="180"/>
      <c r="BF96" s="180"/>
      <c r="BG96" s="180"/>
      <c r="BH96" s="179"/>
      <c r="BJ96" s="182"/>
      <c r="BK96" s="172"/>
      <c r="BL96" s="183"/>
      <c r="BM96" s="172"/>
      <c r="BN96" s="178"/>
      <c r="BO96" s="178"/>
      <c r="BQ96" s="175" t="s">
        <v>431</v>
      </c>
      <c r="BR96" s="173" t="s">
        <v>114</v>
      </c>
      <c r="BS96" s="174" t="s">
        <v>118</v>
      </c>
      <c r="BT96" s="173" t="s">
        <v>112</v>
      </c>
      <c r="BU96" s="176">
        <v>240</v>
      </c>
    </row>
    <row r="97" spans="2:73" ht="11.7" customHeight="1" thickTop="1" thickBot="1" x14ac:dyDescent="0.25">
      <c r="B97" s="176"/>
      <c r="D97" s="175"/>
      <c r="E97" s="173"/>
      <c r="F97" s="174"/>
      <c r="G97" s="173"/>
      <c r="H97" s="172"/>
      <c r="I97" s="172"/>
      <c r="J97" s="172"/>
      <c r="K97" s="208"/>
      <c r="L97" s="172"/>
      <c r="M97" s="177"/>
      <c r="Y97" s="172"/>
      <c r="Z97" s="184"/>
      <c r="AA97" s="172"/>
      <c r="AB97" s="210"/>
      <c r="AC97" s="172"/>
      <c r="AD97" s="172"/>
      <c r="AF97" s="175"/>
      <c r="AG97" s="173"/>
      <c r="AH97" s="174"/>
      <c r="AI97" s="173"/>
      <c r="AJ97" s="176"/>
      <c r="AM97" s="176"/>
      <c r="AO97" s="175"/>
      <c r="AP97" s="173"/>
      <c r="AQ97" s="174"/>
      <c r="AR97" s="173"/>
      <c r="AS97" s="172"/>
      <c r="AT97" s="172"/>
      <c r="AU97" s="172"/>
      <c r="AV97" s="185"/>
      <c r="AW97" s="172"/>
      <c r="AX97" s="177"/>
      <c r="AZ97" s="179"/>
      <c r="BA97" s="180"/>
      <c r="BB97" s="180"/>
      <c r="BC97" s="180"/>
      <c r="BD97" s="180"/>
      <c r="BE97" s="180"/>
      <c r="BF97" s="180"/>
      <c r="BG97" s="180"/>
      <c r="BH97" s="179"/>
      <c r="BJ97" s="182"/>
      <c r="BK97" s="172"/>
      <c r="BL97" s="182"/>
      <c r="BM97" s="201"/>
      <c r="BN97" s="172"/>
      <c r="BO97" s="172"/>
      <c r="BQ97" s="175"/>
      <c r="BR97" s="173"/>
      <c r="BS97" s="174"/>
      <c r="BT97" s="173"/>
      <c r="BU97" s="176"/>
    </row>
    <row r="98" spans="2:73" ht="11.7" customHeight="1" thickTop="1" thickBot="1" x14ac:dyDescent="0.25">
      <c r="B98" s="176">
        <v>141</v>
      </c>
      <c r="D98" s="175" t="s">
        <v>430</v>
      </c>
      <c r="E98" s="173" t="s">
        <v>114</v>
      </c>
      <c r="F98" s="174" t="s">
        <v>170</v>
      </c>
      <c r="G98" s="173" t="s">
        <v>112</v>
      </c>
      <c r="H98" s="178"/>
      <c r="I98" s="178"/>
      <c r="J98" s="192"/>
      <c r="K98" s="172"/>
      <c r="L98" s="172"/>
      <c r="M98" s="177"/>
      <c r="Y98" s="172"/>
      <c r="Z98" s="184"/>
      <c r="AA98" s="172"/>
      <c r="AB98" s="192"/>
      <c r="AC98" s="191"/>
      <c r="AD98" s="213"/>
      <c r="AF98" s="175" t="s">
        <v>429</v>
      </c>
      <c r="AG98" s="173" t="s">
        <v>114</v>
      </c>
      <c r="AH98" s="174" t="s">
        <v>207</v>
      </c>
      <c r="AI98" s="173" t="s">
        <v>112</v>
      </c>
      <c r="AJ98" s="176">
        <v>174</v>
      </c>
      <c r="AM98" s="176">
        <v>207</v>
      </c>
      <c r="AO98" s="175" t="s">
        <v>417</v>
      </c>
      <c r="AP98" s="173" t="s">
        <v>114</v>
      </c>
      <c r="AQ98" s="174" t="s">
        <v>160</v>
      </c>
      <c r="AR98" s="173" t="s">
        <v>112</v>
      </c>
      <c r="AS98" s="178"/>
      <c r="AT98" s="178"/>
      <c r="AU98" s="172"/>
      <c r="AV98" s="209"/>
      <c r="AW98" s="172"/>
      <c r="AX98" s="177"/>
      <c r="BJ98" s="182"/>
      <c r="BK98" s="172"/>
      <c r="BL98" s="172"/>
      <c r="BM98" s="192"/>
      <c r="BN98" s="191"/>
      <c r="BO98" s="213"/>
      <c r="BQ98" s="175" t="s">
        <v>428</v>
      </c>
      <c r="BR98" s="173" t="s">
        <v>114</v>
      </c>
      <c r="BS98" s="174" t="s">
        <v>131</v>
      </c>
      <c r="BT98" s="173" t="s">
        <v>112</v>
      </c>
      <c r="BU98" s="176">
        <v>241</v>
      </c>
    </row>
    <row r="99" spans="2:73" ht="11.7" customHeight="1" thickTop="1" thickBot="1" x14ac:dyDescent="0.25">
      <c r="B99" s="176"/>
      <c r="D99" s="175"/>
      <c r="E99" s="173"/>
      <c r="F99" s="174"/>
      <c r="G99" s="173"/>
      <c r="H99" s="172"/>
      <c r="I99" s="172"/>
      <c r="J99" s="208"/>
      <c r="K99" s="172"/>
      <c r="L99" s="172"/>
      <c r="M99" s="177"/>
      <c r="Y99" s="192"/>
      <c r="Z99" s="172"/>
      <c r="AA99" s="172"/>
      <c r="AB99" s="172"/>
      <c r="AC99" s="187"/>
      <c r="AD99" s="187"/>
      <c r="AF99" s="175"/>
      <c r="AG99" s="173"/>
      <c r="AH99" s="174"/>
      <c r="AI99" s="173"/>
      <c r="AJ99" s="176"/>
      <c r="AM99" s="176"/>
      <c r="AO99" s="175"/>
      <c r="AP99" s="173"/>
      <c r="AQ99" s="174"/>
      <c r="AR99" s="173"/>
      <c r="AS99" s="172"/>
      <c r="AT99" s="172"/>
      <c r="AU99" s="190"/>
      <c r="AV99" s="177"/>
      <c r="AW99" s="172"/>
      <c r="AX99" s="177"/>
      <c r="BJ99" s="201"/>
      <c r="BK99" s="172"/>
      <c r="BL99" s="172"/>
      <c r="BM99" s="172"/>
      <c r="BN99" s="187"/>
      <c r="BO99" s="187"/>
      <c r="BQ99" s="175"/>
      <c r="BR99" s="173"/>
      <c r="BS99" s="174"/>
      <c r="BT99" s="173"/>
      <c r="BU99" s="176"/>
    </row>
    <row r="100" spans="2:73" ht="11.7" customHeight="1" thickTop="1" thickBot="1" x14ac:dyDescent="0.25">
      <c r="B100" s="176">
        <v>142</v>
      </c>
      <c r="D100" s="175" t="s">
        <v>427</v>
      </c>
      <c r="E100" s="173" t="s">
        <v>114</v>
      </c>
      <c r="F100" s="174" t="s">
        <v>356</v>
      </c>
      <c r="G100" s="173" t="s">
        <v>112</v>
      </c>
      <c r="H100" s="213"/>
      <c r="I100" s="186"/>
      <c r="J100" s="172"/>
      <c r="K100" s="172"/>
      <c r="L100" s="172"/>
      <c r="M100" s="177"/>
      <c r="Y100" s="216"/>
      <c r="Z100" s="172"/>
      <c r="AA100" s="172"/>
      <c r="AB100" s="172"/>
      <c r="AC100" s="178"/>
      <c r="AD100" s="178"/>
      <c r="AF100" s="175" t="s">
        <v>426</v>
      </c>
      <c r="AG100" s="173" t="s">
        <v>114</v>
      </c>
      <c r="AH100" s="174" t="s">
        <v>143</v>
      </c>
      <c r="AI100" s="173" t="s">
        <v>112</v>
      </c>
      <c r="AJ100" s="176">
        <v>175</v>
      </c>
      <c r="AM100" s="176">
        <v>208</v>
      </c>
      <c r="AO100" s="175" t="s">
        <v>425</v>
      </c>
      <c r="AP100" s="173" t="s">
        <v>114</v>
      </c>
      <c r="AQ100" s="174" t="s">
        <v>126</v>
      </c>
      <c r="AR100" s="173" t="s">
        <v>112</v>
      </c>
      <c r="AS100" s="213"/>
      <c r="AT100" s="186"/>
      <c r="AU100" s="172"/>
      <c r="AV100" s="172"/>
      <c r="AW100" s="172"/>
      <c r="AX100" s="177"/>
      <c r="BJ100" s="185"/>
      <c r="BK100" s="184"/>
      <c r="BL100" s="172"/>
      <c r="BM100" s="172"/>
      <c r="BN100" s="178"/>
      <c r="BO100" s="178"/>
      <c r="BQ100" s="175" t="s">
        <v>424</v>
      </c>
      <c r="BR100" s="173" t="s">
        <v>114</v>
      </c>
      <c r="BS100" s="174" t="s">
        <v>423</v>
      </c>
      <c r="BT100" s="173" t="s">
        <v>112</v>
      </c>
      <c r="BU100" s="176">
        <v>242</v>
      </c>
    </row>
    <row r="101" spans="2:73" ht="11.7" customHeight="1" thickTop="1" thickBot="1" x14ac:dyDescent="0.25">
      <c r="B101" s="176"/>
      <c r="D101" s="175"/>
      <c r="E101" s="173"/>
      <c r="F101" s="174"/>
      <c r="G101" s="173"/>
      <c r="H101" s="172"/>
      <c r="I101" s="172"/>
      <c r="J101" s="172"/>
      <c r="K101" s="172"/>
      <c r="L101" s="172"/>
      <c r="M101" s="190"/>
      <c r="Y101" s="215"/>
      <c r="Z101" s="172"/>
      <c r="AA101" s="172"/>
      <c r="AB101" s="201"/>
      <c r="AC101" s="172"/>
      <c r="AD101" s="172"/>
      <c r="AF101" s="175"/>
      <c r="AG101" s="173"/>
      <c r="AH101" s="174"/>
      <c r="AI101" s="173"/>
      <c r="AJ101" s="176"/>
      <c r="AM101" s="176"/>
      <c r="AO101" s="175"/>
      <c r="AP101" s="173"/>
      <c r="AQ101" s="174"/>
      <c r="AR101" s="173"/>
      <c r="AS101" s="172"/>
      <c r="AT101" s="172"/>
      <c r="AU101" s="172"/>
      <c r="AV101" s="172"/>
      <c r="AW101" s="172"/>
      <c r="AX101" s="190"/>
      <c r="BJ101" s="185"/>
      <c r="BK101" s="184"/>
      <c r="BL101" s="172"/>
      <c r="BM101" s="201"/>
      <c r="BN101" s="172"/>
      <c r="BO101" s="172"/>
      <c r="BQ101" s="175"/>
      <c r="BR101" s="173"/>
      <c r="BS101" s="174"/>
      <c r="BT101" s="173"/>
      <c r="BU101" s="176"/>
    </row>
    <row r="102" spans="2:73" ht="11.7" customHeight="1" thickTop="1" thickBot="1" x14ac:dyDescent="0.25">
      <c r="B102" s="176">
        <v>143</v>
      </c>
      <c r="D102" s="175" t="s">
        <v>422</v>
      </c>
      <c r="E102" s="173" t="s">
        <v>114</v>
      </c>
      <c r="F102" s="174" t="s">
        <v>123</v>
      </c>
      <c r="G102" s="173" t="s">
        <v>112</v>
      </c>
      <c r="H102" s="178"/>
      <c r="I102" s="178"/>
      <c r="J102" s="172"/>
      <c r="K102" s="172"/>
      <c r="L102" s="192"/>
      <c r="M102" s="185"/>
      <c r="Y102" s="215"/>
      <c r="Z102" s="172"/>
      <c r="AA102" s="182"/>
      <c r="AB102" s="192"/>
      <c r="AC102" s="191"/>
      <c r="AD102" s="213"/>
      <c r="AF102" s="175" t="s">
        <v>421</v>
      </c>
      <c r="AG102" s="173" t="s">
        <v>114</v>
      </c>
      <c r="AH102" s="174" t="s">
        <v>126</v>
      </c>
      <c r="AI102" s="173" t="s">
        <v>112</v>
      </c>
      <c r="AJ102" s="176">
        <v>176</v>
      </c>
      <c r="AM102" s="176">
        <v>209</v>
      </c>
      <c r="AO102" s="175" t="s">
        <v>420</v>
      </c>
      <c r="AP102" s="173" t="s">
        <v>114</v>
      </c>
      <c r="AQ102" s="174" t="s">
        <v>196</v>
      </c>
      <c r="AR102" s="173" t="s">
        <v>112</v>
      </c>
      <c r="AS102" s="178"/>
      <c r="AT102" s="178"/>
      <c r="AU102" s="172"/>
      <c r="AV102" s="172"/>
      <c r="AW102" s="192"/>
      <c r="AX102" s="185"/>
      <c r="BJ102" s="185"/>
      <c r="BK102" s="184"/>
      <c r="BL102" s="182"/>
      <c r="BM102" s="192"/>
      <c r="BN102" s="191"/>
      <c r="BO102" s="213"/>
      <c r="BQ102" s="175" t="s">
        <v>419</v>
      </c>
      <c r="BR102" s="173" t="s">
        <v>114</v>
      </c>
      <c r="BS102" s="174" t="s">
        <v>143</v>
      </c>
      <c r="BT102" s="173" t="s">
        <v>112</v>
      </c>
      <c r="BU102" s="176">
        <v>243</v>
      </c>
    </row>
    <row r="103" spans="2:73" ht="11.7" customHeight="1" thickTop="1" thickBot="1" x14ac:dyDescent="0.25">
      <c r="B103" s="176"/>
      <c r="D103" s="175"/>
      <c r="E103" s="173"/>
      <c r="F103" s="174"/>
      <c r="G103" s="173"/>
      <c r="H103" s="172"/>
      <c r="I103" s="172"/>
      <c r="J103" s="190"/>
      <c r="K103" s="172"/>
      <c r="L103" s="192"/>
      <c r="M103" s="185"/>
      <c r="Y103" s="215"/>
      <c r="Z103" s="172"/>
      <c r="AA103" s="201"/>
      <c r="AB103" s="172"/>
      <c r="AC103" s="187"/>
      <c r="AD103" s="187"/>
      <c r="AF103" s="175"/>
      <c r="AG103" s="173"/>
      <c r="AH103" s="174"/>
      <c r="AI103" s="173"/>
      <c r="AJ103" s="176"/>
      <c r="AM103" s="176"/>
      <c r="AO103" s="175"/>
      <c r="AP103" s="173"/>
      <c r="AQ103" s="174"/>
      <c r="AR103" s="173"/>
      <c r="AS103" s="172"/>
      <c r="AT103" s="172"/>
      <c r="AU103" s="190"/>
      <c r="AV103" s="172"/>
      <c r="AW103" s="192"/>
      <c r="AX103" s="185"/>
      <c r="BJ103" s="185"/>
      <c r="BK103" s="184"/>
      <c r="BL103" s="201"/>
      <c r="BM103" s="172"/>
      <c r="BN103" s="187"/>
      <c r="BO103" s="187"/>
      <c r="BQ103" s="175"/>
      <c r="BR103" s="173"/>
      <c r="BS103" s="174"/>
      <c r="BT103" s="173"/>
      <c r="BU103" s="176"/>
    </row>
    <row r="104" spans="2:73" ht="11.7" customHeight="1" thickTop="1" x14ac:dyDescent="0.2">
      <c r="B104" s="176">
        <v>144</v>
      </c>
      <c r="D104" s="175" t="s">
        <v>418</v>
      </c>
      <c r="E104" s="173" t="s">
        <v>114</v>
      </c>
      <c r="F104" s="174" t="s">
        <v>135</v>
      </c>
      <c r="G104" s="173" t="s">
        <v>112</v>
      </c>
      <c r="H104" s="213"/>
      <c r="I104" s="186"/>
      <c r="J104" s="184"/>
      <c r="K104" s="177"/>
      <c r="L104" s="192"/>
      <c r="M104" s="185"/>
      <c r="Y104" s="215"/>
      <c r="Z104" s="192"/>
      <c r="AA104" s="185"/>
      <c r="AB104" s="184"/>
      <c r="AC104" s="213"/>
      <c r="AD104" s="213"/>
      <c r="AF104" s="175" t="s">
        <v>417</v>
      </c>
      <c r="AG104" s="173" t="s">
        <v>114</v>
      </c>
      <c r="AH104" s="174" t="s">
        <v>135</v>
      </c>
      <c r="AI104" s="173" t="s">
        <v>112</v>
      </c>
      <c r="AJ104" s="176">
        <v>177</v>
      </c>
      <c r="AM104" s="176">
        <v>210</v>
      </c>
      <c r="AO104" s="175" t="s">
        <v>416</v>
      </c>
      <c r="AP104" s="173" t="s">
        <v>114</v>
      </c>
      <c r="AQ104" s="174" t="s">
        <v>207</v>
      </c>
      <c r="AR104" s="173" t="s">
        <v>112</v>
      </c>
      <c r="AS104" s="213"/>
      <c r="AT104" s="186"/>
      <c r="AU104" s="184"/>
      <c r="AV104" s="177"/>
      <c r="AW104" s="192"/>
      <c r="AX104" s="185"/>
      <c r="BJ104" s="185"/>
      <c r="BK104" s="185"/>
      <c r="BL104" s="185"/>
      <c r="BM104" s="184"/>
      <c r="BN104" s="213"/>
      <c r="BO104" s="213"/>
      <c r="BQ104" s="175" t="s">
        <v>415</v>
      </c>
      <c r="BR104" s="173" t="s">
        <v>114</v>
      </c>
      <c r="BS104" s="174" t="s">
        <v>123</v>
      </c>
      <c r="BT104" s="173" t="s">
        <v>112</v>
      </c>
      <c r="BU104" s="176">
        <v>244</v>
      </c>
    </row>
    <row r="105" spans="2:73" ht="11.7" customHeight="1" thickBot="1" x14ac:dyDescent="0.25">
      <c r="B105" s="176"/>
      <c r="D105" s="175"/>
      <c r="E105" s="173"/>
      <c r="F105" s="174"/>
      <c r="G105" s="173"/>
      <c r="H105" s="172"/>
      <c r="I105" s="172"/>
      <c r="J105" s="172"/>
      <c r="K105" s="190"/>
      <c r="L105" s="192"/>
      <c r="M105" s="185"/>
      <c r="Y105" s="215"/>
      <c r="Z105" s="192"/>
      <c r="AA105" s="184"/>
      <c r="AB105" s="185"/>
      <c r="AC105" s="187"/>
      <c r="AD105" s="187"/>
      <c r="AF105" s="175"/>
      <c r="AG105" s="173"/>
      <c r="AH105" s="174"/>
      <c r="AI105" s="173"/>
      <c r="AJ105" s="176"/>
      <c r="AM105" s="176"/>
      <c r="AO105" s="175"/>
      <c r="AP105" s="173"/>
      <c r="AQ105" s="174"/>
      <c r="AR105" s="173"/>
      <c r="AS105" s="172"/>
      <c r="AT105" s="172"/>
      <c r="AU105" s="172"/>
      <c r="AV105" s="190"/>
      <c r="AW105" s="192"/>
      <c r="AX105" s="185"/>
      <c r="BJ105" s="185"/>
      <c r="BK105" s="185"/>
      <c r="BL105" s="184"/>
      <c r="BM105" s="185"/>
      <c r="BN105" s="187"/>
      <c r="BO105" s="187"/>
      <c r="BQ105" s="175"/>
      <c r="BR105" s="173"/>
      <c r="BS105" s="174"/>
      <c r="BT105" s="173"/>
      <c r="BU105" s="176"/>
    </row>
    <row r="106" spans="2:73" ht="11.7" customHeight="1" thickTop="1" thickBot="1" x14ac:dyDescent="0.25">
      <c r="B106" s="176">
        <v>145</v>
      </c>
      <c r="D106" s="175" t="s">
        <v>414</v>
      </c>
      <c r="E106" s="173" t="s">
        <v>114</v>
      </c>
      <c r="F106" s="174" t="s">
        <v>131</v>
      </c>
      <c r="G106" s="173" t="s">
        <v>112</v>
      </c>
      <c r="H106" s="178"/>
      <c r="I106" s="178"/>
      <c r="J106" s="192"/>
      <c r="K106" s="185"/>
      <c r="L106" s="185"/>
      <c r="M106" s="185"/>
      <c r="Y106" s="215"/>
      <c r="Z106" s="192"/>
      <c r="AA106" s="184"/>
      <c r="AB106" s="183"/>
      <c r="AC106" s="178"/>
      <c r="AD106" s="178"/>
      <c r="AF106" s="175" t="s">
        <v>413</v>
      </c>
      <c r="AG106" s="173" t="s">
        <v>114</v>
      </c>
      <c r="AH106" s="174" t="s">
        <v>131</v>
      </c>
      <c r="AI106" s="173" t="s">
        <v>112</v>
      </c>
      <c r="AJ106" s="176">
        <v>178</v>
      </c>
      <c r="AM106" s="176">
        <v>211</v>
      </c>
      <c r="AO106" s="175" t="s">
        <v>412</v>
      </c>
      <c r="AP106" s="173" t="s">
        <v>114</v>
      </c>
      <c r="AQ106" s="174" t="s">
        <v>135</v>
      </c>
      <c r="AR106" s="173" t="s">
        <v>112</v>
      </c>
      <c r="AS106" s="178"/>
      <c r="AT106" s="178"/>
      <c r="AU106" s="192"/>
      <c r="AV106" s="185"/>
      <c r="AW106" s="185"/>
      <c r="AX106" s="185"/>
      <c r="BJ106" s="185"/>
      <c r="BK106" s="185"/>
      <c r="BL106" s="184"/>
      <c r="BM106" s="183"/>
      <c r="BN106" s="178"/>
      <c r="BO106" s="178"/>
      <c r="BQ106" s="175" t="s">
        <v>411</v>
      </c>
      <c r="BR106" s="173" t="s">
        <v>114</v>
      </c>
      <c r="BS106" s="174" t="s">
        <v>140</v>
      </c>
      <c r="BT106" s="173" t="s">
        <v>112</v>
      </c>
      <c r="BU106" s="176">
        <v>245</v>
      </c>
    </row>
    <row r="107" spans="2:73" ht="11.7" customHeight="1" thickTop="1" thickBot="1" x14ac:dyDescent="0.25">
      <c r="B107" s="176"/>
      <c r="D107" s="175"/>
      <c r="E107" s="173"/>
      <c r="F107" s="174"/>
      <c r="G107" s="173"/>
      <c r="H107" s="172"/>
      <c r="I107" s="172"/>
      <c r="J107" s="208"/>
      <c r="K107" s="192"/>
      <c r="L107" s="185"/>
      <c r="M107" s="185"/>
      <c r="Y107" s="215"/>
      <c r="Z107" s="188"/>
      <c r="AA107" s="172"/>
      <c r="AB107" s="172"/>
      <c r="AC107" s="172"/>
      <c r="AD107" s="172"/>
      <c r="AF107" s="175"/>
      <c r="AG107" s="173"/>
      <c r="AH107" s="174"/>
      <c r="AI107" s="173"/>
      <c r="AJ107" s="176"/>
      <c r="AM107" s="176"/>
      <c r="AO107" s="175"/>
      <c r="AP107" s="173"/>
      <c r="AQ107" s="174"/>
      <c r="AR107" s="173"/>
      <c r="AS107" s="172"/>
      <c r="AT107" s="172"/>
      <c r="AU107" s="208"/>
      <c r="AV107" s="192"/>
      <c r="AW107" s="185"/>
      <c r="AX107" s="185"/>
      <c r="BJ107" s="184"/>
      <c r="BK107" s="185"/>
      <c r="BL107" s="172"/>
      <c r="BM107" s="172"/>
      <c r="BN107" s="172"/>
      <c r="BO107" s="172"/>
      <c r="BQ107" s="175"/>
      <c r="BR107" s="173"/>
      <c r="BS107" s="174"/>
      <c r="BT107" s="173"/>
      <c r="BU107" s="176"/>
    </row>
    <row r="108" spans="2:73" ht="11.7" customHeight="1" thickTop="1" thickBot="1" x14ac:dyDescent="0.25">
      <c r="B108" s="176">
        <v>146</v>
      </c>
      <c r="D108" s="175" t="s">
        <v>410</v>
      </c>
      <c r="E108" s="173" t="s">
        <v>114</v>
      </c>
      <c r="F108" s="174" t="s">
        <v>363</v>
      </c>
      <c r="G108" s="173" t="s">
        <v>112</v>
      </c>
      <c r="H108" s="213"/>
      <c r="I108" s="186"/>
      <c r="J108" s="172"/>
      <c r="K108" s="192"/>
      <c r="L108" s="185"/>
      <c r="M108" s="185"/>
      <c r="Y108" s="184"/>
      <c r="Z108" s="182"/>
      <c r="AA108" s="172"/>
      <c r="AB108" s="172"/>
      <c r="AC108" s="178"/>
      <c r="AD108" s="178"/>
      <c r="AF108" s="175" t="s">
        <v>357</v>
      </c>
      <c r="AG108" s="173" t="s">
        <v>114</v>
      </c>
      <c r="AH108" s="174" t="s">
        <v>212</v>
      </c>
      <c r="AI108" s="173" t="s">
        <v>112</v>
      </c>
      <c r="AJ108" s="176">
        <v>179</v>
      </c>
      <c r="AM108" s="176">
        <v>212</v>
      </c>
      <c r="AO108" s="175" t="s">
        <v>409</v>
      </c>
      <c r="AP108" s="173" t="s">
        <v>114</v>
      </c>
      <c r="AQ108" s="174" t="s">
        <v>408</v>
      </c>
      <c r="AR108" s="173" t="s">
        <v>112</v>
      </c>
      <c r="AS108" s="213"/>
      <c r="AT108" s="186"/>
      <c r="AU108" s="172"/>
      <c r="AV108" s="192"/>
      <c r="AW108" s="185"/>
      <c r="AX108" s="185"/>
      <c r="BJ108" s="184"/>
      <c r="BK108" s="183"/>
      <c r="BL108" s="172"/>
      <c r="BM108" s="172"/>
      <c r="BN108" s="178"/>
      <c r="BO108" s="178"/>
      <c r="BQ108" s="175" t="s">
        <v>407</v>
      </c>
      <c r="BR108" s="173" t="s">
        <v>114</v>
      </c>
      <c r="BS108" s="174" t="s">
        <v>133</v>
      </c>
      <c r="BT108" s="173" t="s">
        <v>112</v>
      </c>
      <c r="BU108" s="176">
        <v>246</v>
      </c>
    </row>
    <row r="109" spans="2:73" ht="11.7" customHeight="1" thickTop="1" thickBot="1" x14ac:dyDescent="0.25">
      <c r="B109" s="176"/>
      <c r="D109" s="175"/>
      <c r="E109" s="173"/>
      <c r="F109" s="174"/>
      <c r="G109" s="173"/>
      <c r="H109" s="172"/>
      <c r="I109" s="172"/>
      <c r="J109" s="172"/>
      <c r="K109" s="172"/>
      <c r="L109" s="185"/>
      <c r="M109" s="192"/>
      <c r="Y109" s="184"/>
      <c r="Z109" s="182"/>
      <c r="AA109" s="172"/>
      <c r="AB109" s="201"/>
      <c r="AC109" s="172"/>
      <c r="AD109" s="172"/>
      <c r="AF109" s="175"/>
      <c r="AG109" s="173"/>
      <c r="AH109" s="174"/>
      <c r="AI109" s="173"/>
      <c r="AJ109" s="176"/>
      <c r="AM109" s="176"/>
      <c r="AO109" s="175"/>
      <c r="AP109" s="173"/>
      <c r="AQ109" s="174"/>
      <c r="AR109" s="173"/>
      <c r="AS109" s="172"/>
      <c r="AT109" s="172"/>
      <c r="AU109" s="172"/>
      <c r="AV109" s="172"/>
      <c r="AW109" s="185"/>
      <c r="AX109" s="192"/>
      <c r="BJ109" s="184"/>
      <c r="BK109" s="182"/>
      <c r="BL109" s="172"/>
      <c r="BM109" s="201"/>
      <c r="BN109" s="172"/>
      <c r="BO109" s="172"/>
      <c r="BQ109" s="175"/>
      <c r="BR109" s="173"/>
      <c r="BS109" s="174"/>
      <c r="BT109" s="173"/>
      <c r="BU109" s="176"/>
    </row>
    <row r="110" spans="2:73" ht="11.7" customHeight="1" thickTop="1" thickBot="1" x14ac:dyDescent="0.25">
      <c r="B110" s="176">
        <v>147</v>
      </c>
      <c r="D110" s="175" t="s">
        <v>406</v>
      </c>
      <c r="E110" s="173" t="s">
        <v>114</v>
      </c>
      <c r="F110" s="174" t="s">
        <v>196</v>
      </c>
      <c r="G110" s="173" t="s">
        <v>112</v>
      </c>
      <c r="H110" s="178"/>
      <c r="I110" s="178"/>
      <c r="J110" s="172"/>
      <c r="K110" s="172"/>
      <c r="L110" s="209"/>
      <c r="M110" s="192"/>
      <c r="Y110" s="184"/>
      <c r="Z110" s="182"/>
      <c r="AA110" s="192"/>
      <c r="AB110" s="185"/>
      <c r="AC110" s="191"/>
      <c r="AD110" s="213"/>
      <c r="AF110" s="175" t="s">
        <v>405</v>
      </c>
      <c r="AG110" s="173" t="s">
        <v>114</v>
      </c>
      <c r="AH110" s="174" t="s">
        <v>140</v>
      </c>
      <c r="AI110" s="173" t="s">
        <v>112</v>
      </c>
      <c r="AJ110" s="176">
        <v>180</v>
      </c>
      <c r="AM110" s="176">
        <v>213</v>
      </c>
      <c r="AO110" s="175" t="s">
        <v>404</v>
      </c>
      <c r="AP110" s="173" t="s">
        <v>114</v>
      </c>
      <c r="AQ110" s="174" t="s">
        <v>212</v>
      </c>
      <c r="AR110" s="173" t="s">
        <v>112</v>
      </c>
      <c r="AS110" s="178"/>
      <c r="AT110" s="178"/>
      <c r="AU110" s="172"/>
      <c r="AV110" s="172"/>
      <c r="AW110" s="209"/>
      <c r="AX110" s="192"/>
      <c r="BJ110" s="184"/>
      <c r="BK110" s="182"/>
      <c r="BL110" s="192"/>
      <c r="BM110" s="185"/>
      <c r="BN110" s="191"/>
      <c r="BO110" s="213"/>
      <c r="BQ110" s="175" t="s">
        <v>403</v>
      </c>
      <c r="BR110" s="173" t="s">
        <v>114</v>
      </c>
      <c r="BS110" s="174" t="s">
        <v>363</v>
      </c>
      <c r="BT110" s="173" t="s">
        <v>112</v>
      </c>
      <c r="BU110" s="176">
        <v>247</v>
      </c>
    </row>
    <row r="111" spans="2:73" ht="11.7" customHeight="1" thickTop="1" thickBot="1" x14ac:dyDescent="0.25">
      <c r="B111" s="176"/>
      <c r="D111" s="175"/>
      <c r="E111" s="173"/>
      <c r="F111" s="174"/>
      <c r="G111" s="173"/>
      <c r="H111" s="172"/>
      <c r="I111" s="172"/>
      <c r="J111" s="190"/>
      <c r="K111" s="172"/>
      <c r="L111" s="177"/>
      <c r="M111" s="192"/>
      <c r="Q111" s="165"/>
      <c r="U111" s="165"/>
      <c r="Y111" s="184"/>
      <c r="Z111" s="182"/>
      <c r="AA111" s="188"/>
      <c r="AB111" s="172"/>
      <c r="AC111" s="187"/>
      <c r="AD111" s="187"/>
      <c r="AF111" s="175"/>
      <c r="AG111" s="173"/>
      <c r="AH111" s="174"/>
      <c r="AI111" s="173"/>
      <c r="AJ111" s="176"/>
      <c r="AM111" s="176"/>
      <c r="AO111" s="175"/>
      <c r="AP111" s="173"/>
      <c r="AQ111" s="174"/>
      <c r="AR111" s="173"/>
      <c r="AS111" s="172"/>
      <c r="AT111" s="172"/>
      <c r="AU111" s="190"/>
      <c r="AV111" s="172"/>
      <c r="AW111" s="177"/>
      <c r="AX111" s="192"/>
      <c r="BB111" s="165"/>
      <c r="BF111" s="165"/>
      <c r="BJ111" s="184"/>
      <c r="BK111" s="182"/>
      <c r="BL111" s="188"/>
      <c r="BM111" s="172"/>
      <c r="BN111" s="187"/>
      <c r="BO111" s="187"/>
      <c r="BQ111" s="175"/>
      <c r="BR111" s="173"/>
      <c r="BS111" s="174"/>
      <c r="BT111" s="173"/>
      <c r="BU111" s="176"/>
    </row>
    <row r="112" spans="2:73" ht="11.7" customHeight="1" thickTop="1" x14ac:dyDescent="0.2">
      <c r="B112" s="176">
        <v>148</v>
      </c>
      <c r="D112" s="175" t="s">
        <v>402</v>
      </c>
      <c r="E112" s="173" t="s">
        <v>114</v>
      </c>
      <c r="F112" s="174" t="s">
        <v>126</v>
      </c>
      <c r="G112" s="173" t="s">
        <v>112</v>
      </c>
      <c r="H112" s="213"/>
      <c r="I112" s="186"/>
      <c r="J112" s="185"/>
      <c r="K112" s="184"/>
      <c r="L112" s="177"/>
      <c r="M112" s="192"/>
      <c r="Q112" s="203">
        <v>7</v>
      </c>
      <c r="R112" s="197"/>
      <c r="T112" s="202">
        <v>11</v>
      </c>
      <c r="U112" s="196"/>
      <c r="Y112" s="184"/>
      <c r="Z112" s="172"/>
      <c r="AA112" s="182"/>
      <c r="AB112" s="172"/>
      <c r="AC112" s="213"/>
      <c r="AD112" s="213"/>
      <c r="AF112" s="175" t="s">
        <v>401</v>
      </c>
      <c r="AG112" s="173" t="s">
        <v>114</v>
      </c>
      <c r="AH112" s="174" t="s">
        <v>123</v>
      </c>
      <c r="AI112" s="173" t="s">
        <v>112</v>
      </c>
      <c r="AJ112" s="176">
        <v>181</v>
      </c>
      <c r="AM112" s="176">
        <v>214</v>
      </c>
      <c r="AO112" s="175" t="s">
        <v>400</v>
      </c>
      <c r="AP112" s="173" t="s">
        <v>114</v>
      </c>
      <c r="AQ112" s="174" t="s">
        <v>147</v>
      </c>
      <c r="AR112" s="173" t="s">
        <v>112</v>
      </c>
      <c r="AS112" s="213"/>
      <c r="AT112" s="186"/>
      <c r="AU112" s="185"/>
      <c r="AV112" s="184"/>
      <c r="AW112" s="177"/>
      <c r="AX112" s="192"/>
      <c r="BB112" s="203">
        <v>11</v>
      </c>
      <c r="BC112" s="197"/>
      <c r="BE112" s="202">
        <v>6</v>
      </c>
      <c r="BF112" s="196"/>
      <c r="BJ112" s="184"/>
      <c r="BK112" s="172"/>
      <c r="BL112" s="182"/>
      <c r="BM112" s="172"/>
      <c r="BN112" s="213"/>
      <c r="BO112" s="213"/>
      <c r="BQ112" s="175" t="s">
        <v>399</v>
      </c>
      <c r="BR112" s="173" t="s">
        <v>114</v>
      </c>
      <c r="BS112" s="174" t="s">
        <v>207</v>
      </c>
      <c r="BT112" s="173" t="s">
        <v>112</v>
      </c>
      <c r="BU112" s="176">
        <v>248</v>
      </c>
    </row>
    <row r="113" spans="2:73" ht="11.7" customHeight="1" thickBot="1" x14ac:dyDescent="0.25">
      <c r="B113" s="176"/>
      <c r="D113" s="175"/>
      <c r="E113" s="173"/>
      <c r="F113" s="174"/>
      <c r="G113" s="173"/>
      <c r="H113" s="172"/>
      <c r="I113" s="172"/>
      <c r="J113" s="172"/>
      <c r="K113" s="181"/>
      <c r="L113" s="177"/>
      <c r="M113" s="192"/>
      <c r="Q113" s="198"/>
      <c r="R113" s="197"/>
      <c r="S113" s="189"/>
      <c r="T113" s="197"/>
      <c r="U113" s="196"/>
      <c r="Y113" s="184"/>
      <c r="Z113" s="172"/>
      <c r="AA113" s="182"/>
      <c r="AB113" s="188"/>
      <c r="AC113" s="187"/>
      <c r="AD113" s="187"/>
      <c r="AF113" s="175"/>
      <c r="AG113" s="173"/>
      <c r="AH113" s="174"/>
      <c r="AI113" s="173"/>
      <c r="AJ113" s="176"/>
      <c r="AM113" s="176"/>
      <c r="AO113" s="175"/>
      <c r="AP113" s="173"/>
      <c r="AQ113" s="174"/>
      <c r="AR113" s="173"/>
      <c r="AS113" s="172"/>
      <c r="AT113" s="172"/>
      <c r="AU113" s="172"/>
      <c r="AV113" s="181"/>
      <c r="AW113" s="177"/>
      <c r="AX113" s="192"/>
      <c r="BB113" s="198"/>
      <c r="BC113" s="197"/>
      <c r="BD113" s="189"/>
      <c r="BE113" s="197"/>
      <c r="BF113" s="196"/>
      <c r="BJ113" s="184"/>
      <c r="BK113" s="172"/>
      <c r="BL113" s="182"/>
      <c r="BM113" s="188"/>
      <c r="BN113" s="187"/>
      <c r="BO113" s="187"/>
      <c r="BQ113" s="175"/>
      <c r="BR113" s="173"/>
      <c r="BS113" s="174"/>
      <c r="BT113" s="173"/>
      <c r="BU113" s="176"/>
    </row>
    <row r="114" spans="2:73" ht="11.7" customHeight="1" thickTop="1" thickBot="1" x14ac:dyDescent="0.25">
      <c r="B114" s="176">
        <v>149</v>
      </c>
      <c r="D114" s="175" t="s">
        <v>398</v>
      </c>
      <c r="E114" s="173" t="s">
        <v>114</v>
      </c>
      <c r="F114" s="174" t="s">
        <v>113</v>
      </c>
      <c r="G114" s="173" t="s">
        <v>112</v>
      </c>
      <c r="H114" s="172"/>
      <c r="I114" s="172"/>
      <c r="J114" s="172"/>
      <c r="K114" s="177"/>
      <c r="L114" s="172"/>
      <c r="M114" s="192"/>
      <c r="Q114" s="203">
        <v>11</v>
      </c>
      <c r="R114" s="197"/>
      <c r="T114" s="202">
        <v>13</v>
      </c>
      <c r="U114" s="196"/>
      <c r="Y114" s="184"/>
      <c r="Z114" s="172"/>
      <c r="AA114" s="172"/>
      <c r="AB114" s="182"/>
      <c r="AC114" s="178"/>
      <c r="AD114" s="178"/>
      <c r="AF114" s="175" t="s">
        <v>326</v>
      </c>
      <c r="AG114" s="173" t="s">
        <v>114</v>
      </c>
      <c r="AH114" s="174" t="s">
        <v>113</v>
      </c>
      <c r="AI114" s="173" t="s">
        <v>112</v>
      </c>
      <c r="AJ114" s="176">
        <v>182</v>
      </c>
      <c r="AM114" s="176">
        <v>215</v>
      </c>
      <c r="AO114" s="175" t="s">
        <v>397</v>
      </c>
      <c r="AP114" s="173" t="s">
        <v>114</v>
      </c>
      <c r="AQ114" s="174" t="s">
        <v>198</v>
      </c>
      <c r="AR114" s="173" t="s">
        <v>112</v>
      </c>
      <c r="AS114" s="172"/>
      <c r="AT114" s="172"/>
      <c r="AU114" s="172"/>
      <c r="AV114" s="177"/>
      <c r="AW114" s="172"/>
      <c r="AX114" s="192"/>
      <c r="BB114" s="203">
        <v>1</v>
      </c>
      <c r="BC114" s="197"/>
      <c r="BE114" s="202">
        <v>11</v>
      </c>
      <c r="BF114" s="196"/>
      <c r="BJ114" s="184"/>
      <c r="BK114" s="172"/>
      <c r="BL114" s="172"/>
      <c r="BM114" s="182"/>
      <c r="BN114" s="178"/>
      <c r="BO114" s="178"/>
      <c r="BQ114" s="175" t="s">
        <v>396</v>
      </c>
      <c r="BR114" s="173" t="s">
        <v>114</v>
      </c>
      <c r="BS114" s="174" t="s">
        <v>166</v>
      </c>
      <c r="BT114" s="173" t="s">
        <v>112</v>
      </c>
      <c r="BU114" s="176">
        <v>249</v>
      </c>
    </row>
    <row r="115" spans="2:73" ht="11.7" customHeight="1" thickTop="1" thickBot="1" x14ac:dyDescent="0.25">
      <c r="B115" s="176"/>
      <c r="D115" s="175"/>
      <c r="E115" s="173"/>
      <c r="F115" s="174"/>
      <c r="G115" s="173"/>
      <c r="H115" s="187"/>
      <c r="I115" s="187"/>
      <c r="J115" s="181"/>
      <c r="K115" s="177"/>
      <c r="L115" s="172"/>
      <c r="M115" s="192"/>
      <c r="O115" s="194">
        <f>IF(Q112="","",IF(Q112&gt;T112,1,0)+IF(Q114&gt;T114,1,0)+IF(Q116&gt;T116,1,0)+IF(Q118&gt;T118,1,0)+IF(Q120&gt;T120,1,0))</f>
        <v>0</v>
      </c>
      <c r="P115" s="199"/>
      <c r="Q115" s="198"/>
      <c r="R115" s="197"/>
      <c r="S115" s="189"/>
      <c r="T115" s="197"/>
      <c r="U115" s="196"/>
      <c r="V115" s="195">
        <f>IF(Q112="","",IF(Q112&lt;T112,1,0)+IF(Q114&lt;T114,1,0)+IF(Q116&lt;T116,1,0)+IF(Q118&lt;T118,1,0)+IF(Q120&lt;T120,1,0))</f>
        <v>3</v>
      </c>
      <c r="W115" s="194"/>
      <c r="Y115" s="184"/>
      <c r="Z115" s="172"/>
      <c r="AA115" s="172"/>
      <c r="AB115" s="172"/>
      <c r="AC115" s="172"/>
      <c r="AD115" s="172"/>
      <c r="AF115" s="175"/>
      <c r="AG115" s="173"/>
      <c r="AH115" s="174"/>
      <c r="AI115" s="173"/>
      <c r="AJ115" s="176"/>
      <c r="AM115" s="176"/>
      <c r="AO115" s="175"/>
      <c r="AP115" s="173"/>
      <c r="AQ115" s="174"/>
      <c r="AR115" s="173"/>
      <c r="AS115" s="187"/>
      <c r="AT115" s="187"/>
      <c r="AU115" s="181"/>
      <c r="AV115" s="177"/>
      <c r="AW115" s="172"/>
      <c r="AX115" s="192"/>
      <c r="AZ115" s="194">
        <f>IF(BB112="","",IF(BB112&gt;BE112,1,0)+IF(BB114&gt;BE114,1,0)+IF(BB116&gt;BE116,1,0)+IF(BB118&gt;BE118,1,0)+IF(BB120&gt;BE120,1,0))</f>
        <v>1</v>
      </c>
      <c r="BA115" s="199"/>
      <c r="BB115" s="198"/>
      <c r="BC115" s="197"/>
      <c r="BD115" s="189"/>
      <c r="BE115" s="197"/>
      <c r="BF115" s="196"/>
      <c r="BG115" s="195">
        <f>IF(BB112="","",IF(BB112&lt;BE112,1,0)+IF(BB114&lt;BE114,1,0)+IF(BB116&lt;BE116,1,0)+IF(BB118&lt;BE118,1,0)+IF(BB120&lt;BE120,1,0))</f>
        <v>3</v>
      </c>
      <c r="BH115" s="194"/>
      <c r="BJ115" s="184"/>
      <c r="BK115" s="172"/>
      <c r="BL115" s="172"/>
      <c r="BM115" s="172"/>
      <c r="BN115" s="172"/>
      <c r="BO115" s="172"/>
      <c r="BQ115" s="175"/>
      <c r="BR115" s="173"/>
      <c r="BS115" s="174"/>
      <c r="BT115" s="173"/>
      <c r="BU115" s="176"/>
    </row>
    <row r="116" spans="2:73" ht="11.7" customHeight="1" thickTop="1" thickBot="1" x14ac:dyDescent="0.25">
      <c r="B116" s="176">
        <v>150</v>
      </c>
      <c r="D116" s="175" t="s">
        <v>395</v>
      </c>
      <c r="E116" s="173" t="s">
        <v>114</v>
      </c>
      <c r="F116" s="174" t="s">
        <v>128</v>
      </c>
      <c r="G116" s="173" t="s">
        <v>112</v>
      </c>
      <c r="H116" s="178"/>
      <c r="I116" s="178"/>
      <c r="J116" s="177"/>
      <c r="K116" s="172"/>
      <c r="L116" s="172"/>
      <c r="M116" s="172"/>
      <c r="N116" s="244"/>
      <c r="O116" s="194"/>
      <c r="P116" s="199"/>
      <c r="Q116" s="203">
        <v>7</v>
      </c>
      <c r="R116" s="197"/>
      <c r="T116" s="202">
        <v>11</v>
      </c>
      <c r="U116" s="196"/>
      <c r="V116" s="195"/>
      <c r="W116" s="194"/>
      <c r="X116" s="243"/>
      <c r="Y116" s="172"/>
      <c r="Z116" s="172"/>
      <c r="AA116" s="172"/>
      <c r="AB116" s="172"/>
      <c r="AC116" s="178"/>
      <c r="AD116" s="178"/>
      <c r="AF116" s="175" t="s">
        <v>326</v>
      </c>
      <c r="AG116" s="173" t="s">
        <v>114</v>
      </c>
      <c r="AH116" s="174" t="s">
        <v>170</v>
      </c>
      <c r="AI116" s="173" t="s">
        <v>112</v>
      </c>
      <c r="AJ116" s="176">
        <v>183</v>
      </c>
      <c r="AM116" s="176">
        <v>216</v>
      </c>
      <c r="AO116" s="175" t="s">
        <v>394</v>
      </c>
      <c r="AP116" s="173" t="s">
        <v>114</v>
      </c>
      <c r="AQ116" s="174" t="s">
        <v>113</v>
      </c>
      <c r="AR116" s="173" t="s">
        <v>112</v>
      </c>
      <c r="AS116" s="178"/>
      <c r="AT116" s="178"/>
      <c r="AU116" s="177"/>
      <c r="AV116" s="172"/>
      <c r="AW116" s="172"/>
      <c r="AX116" s="172"/>
      <c r="AY116" s="244"/>
      <c r="AZ116" s="194"/>
      <c r="BA116" s="199"/>
      <c r="BB116" s="203">
        <v>2</v>
      </c>
      <c r="BC116" s="197"/>
      <c r="BE116" s="202">
        <v>11</v>
      </c>
      <c r="BF116" s="196"/>
      <c r="BG116" s="195"/>
      <c r="BH116" s="194"/>
      <c r="BI116" s="243"/>
      <c r="BJ116" s="172"/>
      <c r="BK116" s="172"/>
      <c r="BL116" s="172"/>
      <c r="BM116" s="172"/>
      <c r="BN116" s="178"/>
      <c r="BO116" s="178"/>
      <c r="BQ116" s="175" t="s">
        <v>393</v>
      </c>
      <c r="BR116" s="173" t="s">
        <v>114</v>
      </c>
      <c r="BS116" s="174" t="s">
        <v>118</v>
      </c>
      <c r="BT116" s="173" t="s">
        <v>112</v>
      </c>
      <c r="BU116" s="176">
        <v>250</v>
      </c>
    </row>
    <row r="117" spans="2:73" ht="11.7" customHeight="1" thickTop="1" thickBot="1" x14ac:dyDescent="0.25">
      <c r="B117" s="176"/>
      <c r="D117" s="175"/>
      <c r="E117" s="173"/>
      <c r="F117" s="174"/>
      <c r="G117" s="173"/>
      <c r="H117" s="172"/>
      <c r="I117" s="172"/>
      <c r="J117" s="172"/>
      <c r="K117" s="172"/>
      <c r="L117" s="172"/>
      <c r="M117" s="172"/>
      <c r="N117" s="241"/>
      <c r="O117" s="194"/>
      <c r="P117" s="199"/>
      <c r="Q117" s="198"/>
      <c r="R117" s="197"/>
      <c r="S117" s="189"/>
      <c r="T117" s="197"/>
      <c r="U117" s="196"/>
      <c r="V117" s="195"/>
      <c r="W117" s="194"/>
      <c r="X117" s="242"/>
      <c r="Y117" s="172"/>
      <c r="Z117" s="172"/>
      <c r="AA117" s="172"/>
      <c r="AB117" s="201"/>
      <c r="AC117" s="172"/>
      <c r="AD117" s="172"/>
      <c r="AF117" s="175"/>
      <c r="AG117" s="173"/>
      <c r="AH117" s="174"/>
      <c r="AI117" s="173"/>
      <c r="AJ117" s="176"/>
      <c r="AM117" s="176"/>
      <c r="AO117" s="175"/>
      <c r="AP117" s="173"/>
      <c r="AQ117" s="174"/>
      <c r="AR117" s="173"/>
      <c r="AS117" s="172"/>
      <c r="AT117" s="172"/>
      <c r="AU117" s="172"/>
      <c r="AV117" s="172"/>
      <c r="AW117" s="172"/>
      <c r="AX117" s="172"/>
      <c r="AY117" s="241"/>
      <c r="AZ117" s="194"/>
      <c r="BA117" s="199"/>
      <c r="BB117" s="198"/>
      <c r="BC117" s="197"/>
      <c r="BD117" s="189"/>
      <c r="BE117" s="197"/>
      <c r="BF117" s="196"/>
      <c r="BG117" s="195"/>
      <c r="BH117" s="194"/>
      <c r="BI117" s="242"/>
      <c r="BJ117" s="172"/>
      <c r="BK117" s="172"/>
      <c r="BL117" s="172"/>
      <c r="BM117" s="201"/>
      <c r="BN117" s="172"/>
      <c r="BO117" s="172"/>
      <c r="BQ117" s="175"/>
      <c r="BR117" s="173"/>
      <c r="BS117" s="174"/>
      <c r="BT117" s="173"/>
      <c r="BU117" s="176"/>
    </row>
    <row r="118" spans="2:73" ht="11.7" customHeight="1" thickTop="1" thickBot="1" x14ac:dyDescent="0.25">
      <c r="B118" s="176">
        <v>151</v>
      </c>
      <c r="D118" s="175" t="s">
        <v>392</v>
      </c>
      <c r="E118" s="173" t="s">
        <v>114</v>
      </c>
      <c r="F118" s="174" t="s">
        <v>147</v>
      </c>
      <c r="G118" s="173" t="s">
        <v>112</v>
      </c>
      <c r="H118" s="178"/>
      <c r="I118" s="178"/>
      <c r="J118" s="172"/>
      <c r="K118" s="172"/>
      <c r="L118" s="172"/>
      <c r="M118" s="172"/>
      <c r="N118" s="241"/>
      <c r="O118" s="194"/>
      <c r="P118" s="199"/>
      <c r="Q118" s="203"/>
      <c r="R118" s="197"/>
      <c r="T118" s="202"/>
      <c r="U118" s="196"/>
      <c r="V118" s="195"/>
      <c r="W118" s="194"/>
      <c r="X118" s="242"/>
      <c r="Y118" s="172"/>
      <c r="Z118" s="172"/>
      <c r="AA118" s="182"/>
      <c r="AB118" s="192"/>
      <c r="AC118" s="191"/>
      <c r="AD118" s="213"/>
      <c r="AF118" s="175" t="s">
        <v>391</v>
      </c>
      <c r="AG118" s="173" t="s">
        <v>114</v>
      </c>
      <c r="AH118" s="174" t="s">
        <v>198</v>
      </c>
      <c r="AI118" s="173" t="s">
        <v>112</v>
      </c>
      <c r="AJ118" s="176">
        <v>184</v>
      </c>
      <c r="AM118" s="176">
        <v>217</v>
      </c>
      <c r="AO118" s="175" t="s">
        <v>390</v>
      </c>
      <c r="AP118" s="173" t="s">
        <v>114</v>
      </c>
      <c r="AQ118" s="174" t="s">
        <v>118</v>
      </c>
      <c r="AR118" s="173" t="s">
        <v>112</v>
      </c>
      <c r="AS118" s="178"/>
      <c r="AT118" s="178"/>
      <c r="AU118" s="172"/>
      <c r="AV118" s="172"/>
      <c r="AW118" s="172"/>
      <c r="AX118" s="172"/>
      <c r="AY118" s="241"/>
      <c r="AZ118" s="194"/>
      <c r="BA118" s="199"/>
      <c r="BB118" s="203">
        <v>4</v>
      </c>
      <c r="BC118" s="197"/>
      <c r="BE118" s="202">
        <v>11</v>
      </c>
      <c r="BF118" s="196"/>
      <c r="BG118" s="195"/>
      <c r="BH118" s="194"/>
      <c r="BI118" s="242"/>
      <c r="BJ118" s="172"/>
      <c r="BK118" s="172"/>
      <c r="BL118" s="182"/>
      <c r="BM118" s="192"/>
      <c r="BN118" s="191"/>
      <c r="BO118" s="213"/>
      <c r="BQ118" s="175" t="s">
        <v>389</v>
      </c>
      <c r="BR118" s="173" t="s">
        <v>114</v>
      </c>
      <c r="BS118" s="174" t="s">
        <v>160</v>
      </c>
      <c r="BT118" s="173" t="s">
        <v>112</v>
      </c>
      <c r="BU118" s="176">
        <v>251</v>
      </c>
    </row>
    <row r="119" spans="2:73" ht="11.7" customHeight="1" thickTop="1" thickBot="1" x14ac:dyDescent="0.25">
      <c r="B119" s="176"/>
      <c r="D119" s="175"/>
      <c r="E119" s="173"/>
      <c r="F119" s="174"/>
      <c r="G119" s="173"/>
      <c r="H119" s="172"/>
      <c r="I119" s="172"/>
      <c r="J119" s="190"/>
      <c r="K119" s="172"/>
      <c r="L119" s="172"/>
      <c r="M119" s="172"/>
      <c r="N119" s="241"/>
      <c r="Q119" s="198"/>
      <c r="R119" s="197"/>
      <c r="S119" s="189"/>
      <c r="T119" s="197"/>
      <c r="U119" s="196"/>
      <c r="X119" s="242"/>
      <c r="Y119" s="172"/>
      <c r="Z119" s="172"/>
      <c r="AA119" s="201"/>
      <c r="AB119" s="172"/>
      <c r="AC119" s="187"/>
      <c r="AD119" s="187"/>
      <c r="AF119" s="175"/>
      <c r="AG119" s="173"/>
      <c r="AH119" s="174"/>
      <c r="AI119" s="173"/>
      <c r="AJ119" s="176"/>
      <c r="AM119" s="176"/>
      <c r="AO119" s="175"/>
      <c r="AP119" s="173"/>
      <c r="AQ119" s="174"/>
      <c r="AR119" s="173"/>
      <c r="AS119" s="172"/>
      <c r="AT119" s="172"/>
      <c r="AU119" s="190"/>
      <c r="AV119" s="172"/>
      <c r="AW119" s="172"/>
      <c r="AX119" s="172"/>
      <c r="AY119" s="241"/>
      <c r="BB119" s="198"/>
      <c r="BC119" s="197"/>
      <c r="BD119" s="189"/>
      <c r="BE119" s="197"/>
      <c r="BF119" s="196"/>
      <c r="BI119" s="242"/>
      <c r="BJ119" s="172"/>
      <c r="BK119" s="172"/>
      <c r="BL119" s="201"/>
      <c r="BM119" s="172"/>
      <c r="BN119" s="187"/>
      <c r="BO119" s="187"/>
      <c r="BQ119" s="175"/>
      <c r="BR119" s="173"/>
      <c r="BS119" s="174"/>
      <c r="BT119" s="173"/>
      <c r="BU119" s="176"/>
    </row>
    <row r="120" spans="2:73" ht="11.7" customHeight="1" thickTop="1" x14ac:dyDescent="0.2">
      <c r="B120" s="176">
        <v>152</v>
      </c>
      <c r="D120" s="175" t="s">
        <v>388</v>
      </c>
      <c r="E120" s="173" t="s">
        <v>114</v>
      </c>
      <c r="F120" s="174" t="s">
        <v>191</v>
      </c>
      <c r="G120" s="173" t="s">
        <v>112</v>
      </c>
      <c r="H120" s="213"/>
      <c r="I120" s="186"/>
      <c r="J120" s="184"/>
      <c r="K120" s="177"/>
      <c r="L120" s="172"/>
      <c r="M120" s="172"/>
      <c r="N120" s="241"/>
      <c r="Q120" s="203"/>
      <c r="R120" s="197"/>
      <c r="T120" s="202"/>
      <c r="U120" s="196"/>
      <c r="X120" s="242"/>
      <c r="Y120" s="172"/>
      <c r="Z120" s="172"/>
      <c r="AA120" s="185"/>
      <c r="AB120" s="184"/>
      <c r="AC120" s="213"/>
      <c r="AD120" s="213"/>
      <c r="AF120" s="175" t="s">
        <v>387</v>
      </c>
      <c r="AG120" s="173" t="s">
        <v>114</v>
      </c>
      <c r="AH120" s="174" t="s">
        <v>123</v>
      </c>
      <c r="AI120" s="173" t="s">
        <v>112</v>
      </c>
      <c r="AJ120" s="176">
        <v>185</v>
      </c>
      <c r="AM120" s="176">
        <v>218</v>
      </c>
      <c r="AO120" s="175" t="s">
        <v>386</v>
      </c>
      <c r="AP120" s="173" t="s">
        <v>114</v>
      </c>
      <c r="AQ120" s="174" t="s">
        <v>363</v>
      </c>
      <c r="AR120" s="173" t="s">
        <v>112</v>
      </c>
      <c r="AS120" s="213"/>
      <c r="AT120" s="186"/>
      <c r="AU120" s="184"/>
      <c r="AV120" s="177"/>
      <c r="AW120" s="172"/>
      <c r="AX120" s="172"/>
      <c r="AY120" s="241"/>
      <c r="BB120" s="203"/>
      <c r="BC120" s="197"/>
      <c r="BE120" s="202"/>
      <c r="BF120" s="196"/>
      <c r="BI120" s="242"/>
      <c r="BJ120" s="172"/>
      <c r="BK120" s="182"/>
      <c r="BL120" s="192"/>
      <c r="BM120" s="184"/>
      <c r="BN120" s="213"/>
      <c r="BO120" s="213"/>
      <c r="BQ120" s="175" t="s">
        <v>385</v>
      </c>
      <c r="BR120" s="173" t="s">
        <v>114</v>
      </c>
      <c r="BS120" s="174" t="s">
        <v>143</v>
      </c>
      <c r="BT120" s="173" t="s">
        <v>112</v>
      </c>
      <c r="BU120" s="176">
        <v>252</v>
      </c>
    </row>
    <row r="121" spans="2:73" ht="11.7" customHeight="1" thickBot="1" x14ac:dyDescent="0.25">
      <c r="B121" s="176"/>
      <c r="D121" s="175"/>
      <c r="E121" s="173"/>
      <c r="F121" s="174"/>
      <c r="G121" s="173"/>
      <c r="H121" s="172"/>
      <c r="I121" s="172"/>
      <c r="J121" s="172"/>
      <c r="K121" s="190"/>
      <c r="L121" s="172"/>
      <c r="M121" s="172"/>
      <c r="N121" s="241"/>
      <c r="Q121" s="198"/>
      <c r="R121" s="197"/>
      <c r="S121" s="189"/>
      <c r="T121" s="197"/>
      <c r="U121" s="196"/>
      <c r="X121" s="242"/>
      <c r="Y121" s="172"/>
      <c r="Z121" s="172"/>
      <c r="AA121" s="184"/>
      <c r="AB121" s="185"/>
      <c r="AC121" s="187"/>
      <c r="AD121" s="187"/>
      <c r="AF121" s="175"/>
      <c r="AG121" s="173"/>
      <c r="AH121" s="174"/>
      <c r="AI121" s="173"/>
      <c r="AJ121" s="176"/>
      <c r="AM121" s="176"/>
      <c r="AO121" s="175"/>
      <c r="AP121" s="173"/>
      <c r="AQ121" s="174"/>
      <c r="AR121" s="173"/>
      <c r="AS121" s="172"/>
      <c r="AT121" s="172"/>
      <c r="AU121" s="172"/>
      <c r="AV121" s="190"/>
      <c r="AW121" s="172"/>
      <c r="AX121" s="172"/>
      <c r="AY121" s="241"/>
      <c r="BB121" s="198"/>
      <c r="BC121" s="197"/>
      <c r="BD121" s="189"/>
      <c r="BE121" s="197"/>
      <c r="BF121" s="196"/>
      <c r="BI121" s="242"/>
      <c r="BJ121" s="172"/>
      <c r="BK121" s="182"/>
      <c r="BL121" s="172"/>
      <c r="BM121" s="185"/>
      <c r="BN121" s="187"/>
      <c r="BO121" s="187"/>
      <c r="BQ121" s="175"/>
      <c r="BR121" s="173"/>
      <c r="BS121" s="174"/>
      <c r="BT121" s="173"/>
      <c r="BU121" s="176"/>
    </row>
    <row r="122" spans="2:73" ht="11.7" customHeight="1" thickTop="1" thickBot="1" x14ac:dyDescent="0.25">
      <c r="B122" s="176">
        <v>153</v>
      </c>
      <c r="D122" s="175" t="s">
        <v>384</v>
      </c>
      <c r="E122" s="173" t="s">
        <v>114</v>
      </c>
      <c r="F122" s="174" t="s">
        <v>133</v>
      </c>
      <c r="G122" s="173" t="s">
        <v>112</v>
      </c>
      <c r="H122" s="172"/>
      <c r="I122" s="172"/>
      <c r="J122" s="192"/>
      <c r="K122" s="184"/>
      <c r="L122" s="177"/>
      <c r="M122" s="172"/>
      <c r="N122" s="241"/>
      <c r="Q122" s="189"/>
      <c r="U122" s="189"/>
      <c r="X122" s="242"/>
      <c r="Y122" s="172"/>
      <c r="Z122" s="172"/>
      <c r="AA122" s="184"/>
      <c r="AB122" s="183"/>
      <c r="AC122" s="178"/>
      <c r="AD122" s="178"/>
      <c r="AF122" s="175" t="s">
        <v>383</v>
      </c>
      <c r="AG122" s="173" t="s">
        <v>114</v>
      </c>
      <c r="AH122" s="174" t="s">
        <v>128</v>
      </c>
      <c r="AI122" s="173" t="s">
        <v>112</v>
      </c>
      <c r="AJ122" s="176">
        <v>186</v>
      </c>
      <c r="AM122" s="176">
        <v>219</v>
      </c>
      <c r="AO122" s="175" t="s">
        <v>382</v>
      </c>
      <c r="AP122" s="173" t="s">
        <v>114</v>
      </c>
      <c r="AQ122" s="174" t="s">
        <v>189</v>
      </c>
      <c r="AR122" s="173" t="s">
        <v>112</v>
      </c>
      <c r="AS122" s="172"/>
      <c r="AT122" s="172"/>
      <c r="AU122" s="192"/>
      <c r="AV122" s="184"/>
      <c r="AW122" s="177"/>
      <c r="AX122" s="172"/>
      <c r="AY122" s="241"/>
      <c r="BB122" s="189"/>
      <c r="BF122" s="189"/>
      <c r="BI122" s="242"/>
      <c r="BJ122" s="172"/>
      <c r="BK122" s="182"/>
      <c r="BL122" s="172"/>
      <c r="BM122" s="183"/>
      <c r="BN122" s="178"/>
      <c r="BO122" s="178"/>
      <c r="BQ122" s="175" t="s">
        <v>381</v>
      </c>
      <c r="BR122" s="173" t="s">
        <v>114</v>
      </c>
      <c r="BS122" s="174" t="s">
        <v>198</v>
      </c>
      <c r="BT122" s="173" t="s">
        <v>112</v>
      </c>
      <c r="BU122" s="176">
        <v>253</v>
      </c>
    </row>
    <row r="123" spans="2:73" ht="11.7" customHeight="1" thickTop="1" thickBot="1" x14ac:dyDescent="0.25">
      <c r="B123" s="176"/>
      <c r="D123" s="175"/>
      <c r="E123" s="173"/>
      <c r="F123" s="174"/>
      <c r="G123" s="173"/>
      <c r="H123" s="187"/>
      <c r="I123" s="187"/>
      <c r="J123" s="185"/>
      <c r="K123" s="172"/>
      <c r="L123" s="177"/>
      <c r="M123" s="172"/>
      <c r="N123" s="241"/>
      <c r="S123" s="171"/>
      <c r="X123" s="242"/>
      <c r="Y123" s="172"/>
      <c r="Z123" s="192"/>
      <c r="AA123" s="172"/>
      <c r="AB123" s="172"/>
      <c r="AC123" s="172"/>
      <c r="AD123" s="172"/>
      <c r="AF123" s="175"/>
      <c r="AG123" s="173"/>
      <c r="AH123" s="174"/>
      <c r="AI123" s="173"/>
      <c r="AJ123" s="176"/>
      <c r="AM123" s="176"/>
      <c r="AO123" s="175"/>
      <c r="AP123" s="173"/>
      <c r="AQ123" s="174"/>
      <c r="AR123" s="173"/>
      <c r="AS123" s="187"/>
      <c r="AT123" s="187"/>
      <c r="AU123" s="185"/>
      <c r="AV123" s="172"/>
      <c r="AW123" s="177"/>
      <c r="AX123" s="172"/>
      <c r="AY123" s="241"/>
      <c r="BD123" s="237"/>
      <c r="BI123" s="242"/>
      <c r="BJ123" s="172"/>
      <c r="BK123" s="201"/>
      <c r="BL123" s="172"/>
      <c r="BM123" s="172"/>
      <c r="BN123" s="172"/>
      <c r="BO123" s="172"/>
      <c r="BQ123" s="175"/>
      <c r="BR123" s="173"/>
      <c r="BS123" s="174"/>
      <c r="BT123" s="173"/>
      <c r="BU123" s="176"/>
    </row>
    <row r="124" spans="2:73" ht="11.7" customHeight="1" thickTop="1" thickBot="1" x14ac:dyDescent="0.25">
      <c r="B124" s="176">
        <v>154</v>
      </c>
      <c r="D124" s="175" t="s">
        <v>380</v>
      </c>
      <c r="E124" s="173" t="s">
        <v>114</v>
      </c>
      <c r="F124" s="174" t="s">
        <v>198</v>
      </c>
      <c r="G124" s="173" t="s">
        <v>112</v>
      </c>
      <c r="H124" s="178"/>
      <c r="I124" s="178"/>
      <c r="J124" s="209"/>
      <c r="K124" s="172"/>
      <c r="L124" s="177"/>
      <c r="M124" s="172"/>
      <c r="N124" s="241"/>
      <c r="S124" s="171"/>
      <c r="X124" s="242"/>
      <c r="Y124" s="172"/>
      <c r="Z124" s="216"/>
      <c r="AA124" s="172"/>
      <c r="AB124" s="172"/>
      <c r="AC124" s="178"/>
      <c r="AD124" s="178"/>
      <c r="AF124" s="175" t="s">
        <v>379</v>
      </c>
      <c r="AG124" s="173" t="s">
        <v>114</v>
      </c>
      <c r="AH124" s="174" t="s">
        <v>181</v>
      </c>
      <c r="AI124" s="173" t="s">
        <v>112</v>
      </c>
      <c r="AJ124" s="176">
        <v>187</v>
      </c>
      <c r="AM124" s="176">
        <v>220</v>
      </c>
      <c r="AO124" s="175" t="s">
        <v>378</v>
      </c>
      <c r="AP124" s="173" t="s">
        <v>114</v>
      </c>
      <c r="AQ124" s="174" t="s">
        <v>128</v>
      </c>
      <c r="AR124" s="173" t="s">
        <v>112</v>
      </c>
      <c r="AS124" s="178"/>
      <c r="AT124" s="178"/>
      <c r="AU124" s="209"/>
      <c r="AV124" s="172"/>
      <c r="AW124" s="177"/>
      <c r="AX124" s="172"/>
      <c r="AY124" s="241"/>
      <c r="BD124" s="237"/>
      <c r="BI124" s="242"/>
      <c r="BJ124" s="192"/>
      <c r="BK124" s="185"/>
      <c r="BL124" s="184"/>
      <c r="BM124" s="172"/>
      <c r="BN124" s="178"/>
      <c r="BO124" s="178"/>
      <c r="BQ124" s="175" t="s">
        <v>377</v>
      </c>
      <c r="BR124" s="173" t="s">
        <v>114</v>
      </c>
      <c r="BS124" s="174" t="s">
        <v>181</v>
      </c>
      <c r="BT124" s="173" t="s">
        <v>112</v>
      </c>
      <c r="BU124" s="176">
        <v>254</v>
      </c>
    </row>
    <row r="125" spans="2:73" ht="11.7" customHeight="1" thickTop="1" thickBot="1" x14ac:dyDescent="0.25">
      <c r="B125" s="176"/>
      <c r="D125" s="175"/>
      <c r="E125" s="173"/>
      <c r="F125" s="174"/>
      <c r="G125" s="173"/>
      <c r="H125" s="172"/>
      <c r="I125" s="172"/>
      <c r="J125" s="172"/>
      <c r="K125" s="172"/>
      <c r="L125" s="190"/>
      <c r="M125" s="172"/>
      <c r="N125" s="241"/>
      <c r="S125" s="171"/>
      <c r="X125" s="242"/>
      <c r="Y125" s="172"/>
      <c r="Z125" s="215"/>
      <c r="AA125" s="172"/>
      <c r="AB125" s="201"/>
      <c r="AC125" s="172"/>
      <c r="AD125" s="172"/>
      <c r="AF125" s="175"/>
      <c r="AG125" s="173"/>
      <c r="AH125" s="174"/>
      <c r="AI125" s="173"/>
      <c r="AJ125" s="176"/>
      <c r="AM125" s="176"/>
      <c r="AO125" s="175"/>
      <c r="AP125" s="173"/>
      <c r="AQ125" s="174"/>
      <c r="AR125" s="173"/>
      <c r="AS125" s="172"/>
      <c r="AT125" s="172"/>
      <c r="AU125" s="172"/>
      <c r="AV125" s="172"/>
      <c r="AW125" s="190"/>
      <c r="AX125" s="172"/>
      <c r="AY125" s="241"/>
      <c r="BD125" s="237"/>
      <c r="BI125" s="242"/>
      <c r="BJ125" s="192"/>
      <c r="BK125" s="185"/>
      <c r="BL125" s="184"/>
      <c r="BM125" s="201"/>
      <c r="BN125" s="172"/>
      <c r="BO125" s="172"/>
      <c r="BQ125" s="175"/>
      <c r="BR125" s="173"/>
      <c r="BS125" s="174"/>
      <c r="BT125" s="173"/>
      <c r="BU125" s="176"/>
    </row>
    <row r="126" spans="2:73" ht="11.7" customHeight="1" thickTop="1" thickBot="1" x14ac:dyDescent="0.25">
      <c r="B126" s="176">
        <v>155</v>
      </c>
      <c r="D126" s="175" t="s">
        <v>376</v>
      </c>
      <c r="E126" s="173" t="s">
        <v>114</v>
      </c>
      <c r="F126" s="174" t="s">
        <v>113</v>
      </c>
      <c r="G126" s="173" t="s">
        <v>112</v>
      </c>
      <c r="H126" s="178"/>
      <c r="I126" s="178"/>
      <c r="J126" s="172"/>
      <c r="K126" s="192"/>
      <c r="L126" s="185"/>
      <c r="M126" s="184"/>
      <c r="N126" s="241"/>
      <c r="S126" s="171"/>
      <c r="X126" s="242"/>
      <c r="Y126" s="172"/>
      <c r="Z126" s="215"/>
      <c r="AA126" s="192"/>
      <c r="AB126" s="185"/>
      <c r="AC126" s="191"/>
      <c r="AD126" s="213"/>
      <c r="AF126" s="175" t="s">
        <v>375</v>
      </c>
      <c r="AG126" s="173" t="s">
        <v>114</v>
      </c>
      <c r="AH126" s="174" t="s">
        <v>143</v>
      </c>
      <c r="AI126" s="173" t="s">
        <v>112</v>
      </c>
      <c r="AJ126" s="176">
        <v>188</v>
      </c>
      <c r="AM126" s="176">
        <v>221</v>
      </c>
      <c r="AO126" s="175" t="s">
        <v>374</v>
      </c>
      <c r="AP126" s="173" t="s">
        <v>114</v>
      </c>
      <c r="AQ126" s="174" t="s">
        <v>140</v>
      </c>
      <c r="AR126" s="173" t="s">
        <v>112</v>
      </c>
      <c r="AS126" s="172"/>
      <c r="AT126" s="172"/>
      <c r="AU126" s="172"/>
      <c r="AV126" s="192"/>
      <c r="AW126" s="185"/>
      <c r="AX126" s="184"/>
      <c r="AY126" s="241"/>
      <c r="BD126" s="237"/>
      <c r="BI126" s="242"/>
      <c r="BJ126" s="192"/>
      <c r="BK126" s="185"/>
      <c r="BL126" s="185"/>
      <c r="BM126" s="185"/>
      <c r="BN126" s="191"/>
      <c r="BO126" s="213"/>
      <c r="BQ126" s="175" t="s">
        <v>373</v>
      </c>
      <c r="BR126" s="173" t="s">
        <v>114</v>
      </c>
      <c r="BS126" s="174" t="s">
        <v>203</v>
      </c>
      <c r="BT126" s="173" t="s">
        <v>112</v>
      </c>
      <c r="BU126" s="176">
        <v>255</v>
      </c>
    </row>
    <row r="127" spans="2:73" ht="11.7" customHeight="1" thickTop="1" thickBot="1" x14ac:dyDescent="0.25">
      <c r="B127" s="176"/>
      <c r="D127" s="175"/>
      <c r="E127" s="173"/>
      <c r="F127" s="174"/>
      <c r="G127" s="173"/>
      <c r="H127" s="172"/>
      <c r="I127" s="172"/>
      <c r="J127" s="190"/>
      <c r="K127" s="192"/>
      <c r="L127" s="185"/>
      <c r="M127" s="184"/>
      <c r="N127" s="241"/>
      <c r="S127" s="171"/>
      <c r="X127" s="242"/>
      <c r="Y127" s="172"/>
      <c r="Z127" s="215"/>
      <c r="AA127" s="188"/>
      <c r="AB127" s="172"/>
      <c r="AC127" s="187"/>
      <c r="AD127" s="187"/>
      <c r="AF127" s="175"/>
      <c r="AG127" s="173"/>
      <c r="AH127" s="174"/>
      <c r="AI127" s="173"/>
      <c r="AJ127" s="176"/>
      <c r="AM127" s="176"/>
      <c r="AO127" s="175"/>
      <c r="AP127" s="173"/>
      <c r="AQ127" s="174"/>
      <c r="AR127" s="173"/>
      <c r="AS127" s="187"/>
      <c r="AT127" s="187"/>
      <c r="AU127" s="181"/>
      <c r="AV127" s="192"/>
      <c r="AW127" s="185"/>
      <c r="AX127" s="184"/>
      <c r="AY127" s="241"/>
      <c r="BD127" s="237"/>
      <c r="BI127" s="242"/>
      <c r="BJ127" s="192"/>
      <c r="BK127" s="184"/>
      <c r="BL127" s="185"/>
      <c r="BM127" s="172"/>
      <c r="BN127" s="187"/>
      <c r="BO127" s="187"/>
      <c r="BQ127" s="175"/>
      <c r="BR127" s="173"/>
      <c r="BS127" s="174"/>
      <c r="BT127" s="173"/>
      <c r="BU127" s="176"/>
    </row>
    <row r="128" spans="2:73" ht="11.7" customHeight="1" thickTop="1" thickBot="1" x14ac:dyDescent="0.25">
      <c r="B128" s="176">
        <v>156</v>
      </c>
      <c r="D128" s="175" t="s">
        <v>372</v>
      </c>
      <c r="E128" s="173" t="s">
        <v>114</v>
      </c>
      <c r="F128" s="174" t="s">
        <v>181</v>
      </c>
      <c r="G128" s="173" t="s">
        <v>112</v>
      </c>
      <c r="H128" s="213"/>
      <c r="I128" s="186"/>
      <c r="J128" s="184"/>
      <c r="K128" s="214"/>
      <c r="L128" s="192"/>
      <c r="M128" s="184"/>
      <c r="N128" s="241"/>
      <c r="S128" s="171"/>
      <c r="X128" s="242"/>
      <c r="Y128" s="192"/>
      <c r="Z128" s="184"/>
      <c r="AA128" s="182"/>
      <c r="AB128" s="172"/>
      <c r="AC128" s="213"/>
      <c r="AD128" s="213"/>
      <c r="AF128" s="175" t="s">
        <v>371</v>
      </c>
      <c r="AG128" s="173" t="s">
        <v>114</v>
      </c>
      <c r="AH128" s="174" t="s">
        <v>189</v>
      </c>
      <c r="AI128" s="173" t="s">
        <v>112</v>
      </c>
      <c r="AJ128" s="176">
        <v>189</v>
      </c>
      <c r="AM128" s="176">
        <v>222</v>
      </c>
      <c r="AO128" s="175" t="s">
        <v>370</v>
      </c>
      <c r="AP128" s="173" t="s">
        <v>114</v>
      </c>
      <c r="AQ128" s="174" t="s">
        <v>170</v>
      </c>
      <c r="AR128" s="173" t="s">
        <v>112</v>
      </c>
      <c r="AS128" s="178"/>
      <c r="AT128" s="178"/>
      <c r="AU128" s="177"/>
      <c r="AV128" s="214"/>
      <c r="AW128" s="192"/>
      <c r="AX128" s="184"/>
      <c r="AY128" s="241"/>
      <c r="BD128" s="237"/>
      <c r="BI128" s="242"/>
      <c r="BJ128" s="192"/>
      <c r="BK128" s="184"/>
      <c r="BL128" s="183"/>
      <c r="BM128" s="172"/>
      <c r="BN128" s="213"/>
      <c r="BO128" s="213"/>
      <c r="BQ128" s="175" t="s">
        <v>369</v>
      </c>
      <c r="BR128" s="173" t="s">
        <v>114</v>
      </c>
      <c r="BS128" s="174" t="s">
        <v>131</v>
      </c>
      <c r="BT128" s="173" t="s">
        <v>112</v>
      </c>
      <c r="BU128" s="176">
        <v>256</v>
      </c>
    </row>
    <row r="129" spans="2:73" ht="11.7" customHeight="1" thickTop="1" thickBot="1" x14ac:dyDescent="0.25">
      <c r="B129" s="176"/>
      <c r="D129" s="175"/>
      <c r="E129" s="173"/>
      <c r="F129" s="174"/>
      <c r="G129" s="173"/>
      <c r="H129" s="172"/>
      <c r="I129" s="172"/>
      <c r="J129" s="172"/>
      <c r="K129" s="208"/>
      <c r="L129" s="192"/>
      <c r="M129" s="184"/>
      <c r="N129" s="241"/>
      <c r="S129" s="171"/>
      <c r="X129" s="242"/>
      <c r="Y129" s="192"/>
      <c r="Z129" s="184"/>
      <c r="AA129" s="182"/>
      <c r="AB129" s="188"/>
      <c r="AC129" s="187"/>
      <c r="AD129" s="187"/>
      <c r="AF129" s="175"/>
      <c r="AG129" s="173"/>
      <c r="AH129" s="174"/>
      <c r="AI129" s="173"/>
      <c r="AJ129" s="176"/>
      <c r="AM129" s="176"/>
      <c r="AO129" s="175"/>
      <c r="AP129" s="173"/>
      <c r="AQ129" s="174"/>
      <c r="AR129" s="173"/>
      <c r="AS129" s="172"/>
      <c r="AT129" s="172"/>
      <c r="AU129" s="172"/>
      <c r="AV129" s="208"/>
      <c r="AW129" s="192"/>
      <c r="AX129" s="184"/>
      <c r="AY129" s="241"/>
      <c r="BD129" s="237"/>
      <c r="BI129" s="242"/>
      <c r="BJ129" s="192"/>
      <c r="BK129" s="184"/>
      <c r="BL129" s="182"/>
      <c r="BM129" s="188"/>
      <c r="BN129" s="187"/>
      <c r="BO129" s="187"/>
      <c r="BQ129" s="175"/>
      <c r="BR129" s="173"/>
      <c r="BS129" s="174"/>
      <c r="BT129" s="173"/>
      <c r="BU129" s="176"/>
    </row>
    <row r="130" spans="2:73" ht="11.7" customHeight="1" thickTop="1" thickBot="1" x14ac:dyDescent="0.25">
      <c r="B130" s="176">
        <v>157</v>
      </c>
      <c r="D130" s="175" t="s">
        <v>351</v>
      </c>
      <c r="E130" s="173" t="s">
        <v>114</v>
      </c>
      <c r="F130" s="174" t="s">
        <v>143</v>
      </c>
      <c r="G130" s="173" t="s">
        <v>112</v>
      </c>
      <c r="H130" s="172"/>
      <c r="I130" s="172"/>
      <c r="J130" s="192"/>
      <c r="K130" s="172"/>
      <c r="L130" s="192"/>
      <c r="M130" s="184"/>
      <c r="N130" s="241"/>
      <c r="S130" s="171"/>
      <c r="X130" s="242"/>
      <c r="Y130" s="192"/>
      <c r="Z130" s="184"/>
      <c r="AA130" s="172"/>
      <c r="AB130" s="182"/>
      <c r="AC130" s="178"/>
      <c r="AD130" s="178"/>
      <c r="AF130" s="175" t="s">
        <v>368</v>
      </c>
      <c r="AG130" s="173" t="s">
        <v>114</v>
      </c>
      <c r="AH130" s="174" t="s">
        <v>118</v>
      </c>
      <c r="AI130" s="173" t="s">
        <v>112</v>
      </c>
      <c r="AJ130" s="176">
        <v>190</v>
      </c>
      <c r="AM130" s="176">
        <v>223</v>
      </c>
      <c r="AO130" s="175" t="s">
        <v>367</v>
      </c>
      <c r="AP130" s="173" t="s">
        <v>114</v>
      </c>
      <c r="AQ130" s="174" t="s">
        <v>168</v>
      </c>
      <c r="AR130" s="173" t="s">
        <v>112</v>
      </c>
      <c r="AS130" s="172"/>
      <c r="AT130" s="172"/>
      <c r="AU130" s="192"/>
      <c r="AV130" s="172"/>
      <c r="AW130" s="192"/>
      <c r="AX130" s="184"/>
      <c r="AY130" s="241"/>
      <c r="BD130" s="237"/>
      <c r="BI130" s="242"/>
      <c r="BJ130" s="192"/>
      <c r="BK130" s="184"/>
      <c r="BL130" s="172"/>
      <c r="BM130" s="182"/>
      <c r="BN130" s="178"/>
      <c r="BO130" s="178"/>
      <c r="BQ130" s="175" t="s">
        <v>366</v>
      </c>
      <c r="BR130" s="173" t="s">
        <v>114</v>
      </c>
      <c r="BS130" s="174" t="s">
        <v>218</v>
      </c>
      <c r="BT130" s="173" t="s">
        <v>112</v>
      </c>
      <c r="BU130" s="176">
        <v>257</v>
      </c>
    </row>
    <row r="131" spans="2:73" ht="11.7" customHeight="1" thickTop="1" thickBot="1" x14ac:dyDescent="0.25">
      <c r="B131" s="176"/>
      <c r="D131" s="175"/>
      <c r="E131" s="173"/>
      <c r="F131" s="174"/>
      <c r="G131" s="173"/>
      <c r="H131" s="187"/>
      <c r="I131" s="187"/>
      <c r="J131" s="185"/>
      <c r="K131" s="172"/>
      <c r="L131" s="192"/>
      <c r="M131" s="184"/>
      <c r="N131" s="241"/>
      <c r="S131" s="171"/>
      <c r="X131" s="242"/>
      <c r="Y131" s="188"/>
      <c r="Z131" s="172"/>
      <c r="AA131" s="172"/>
      <c r="AB131" s="172"/>
      <c r="AC131" s="172"/>
      <c r="AD131" s="172"/>
      <c r="AF131" s="175"/>
      <c r="AG131" s="173"/>
      <c r="AH131" s="174"/>
      <c r="AI131" s="173"/>
      <c r="AJ131" s="176"/>
      <c r="AM131" s="176"/>
      <c r="AO131" s="175"/>
      <c r="AP131" s="173"/>
      <c r="AQ131" s="174"/>
      <c r="AR131" s="173"/>
      <c r="AS131" s="187"/>
      <c r="AT131" s="187"/>
      <c r="AU131" s="185"/>
      <c r="AV131" s="172"/>
      <c r="AW131" s="192"/>
      <c r="AX131" s="184"/>
      <c r="AY131" s="241"/>
      <c r="BD131" s="237"/>
      <c r="BI131" s="242"/>
      <c r="BJ131" s="188"/>
      <c r="BK131" s="172"/>
      <c r="BL131" s="172"/>
      <c r="BM131" s="172"/>
      <c r="BN131" s="172"/>
      <c r="BO131" s="172"/>
      <c r="BQ131" s="175"/>
      <c r="BR131" s="173"/>
      <c r="BS131" s="174"/>
      <c r="BT131" s="173"/>
      <c r="BU131" s="176"/>
    </row>
    <row r="132" spans="2:73" ht="11.7" customHeight="1" thickTop="1" thickBot="1" x14ac:dyDescent="0.25">
      <c r="B132" s="176">
        <v>158</v>
      </c>
      <c r="D132" s="175" t="s">
        <v>365</v>
      </c>
      <c r="E132" s="173" t="s">
        <v>114</v>
      </c>
      <c r="F132" s="174" t="s">
        <v>160</v>
      </c>
      <c r="G132" s="173" t="s">
        <v>112</v>
      </c>
      <c r="H132" s="178"/>
      <c r="I132" s="178"/>
      <c r="J132" s="209"/>
      <c r="K132" s="172"/>
      <c r="L132" s="192"/>
      <c r="M132" s="184"/>
      <c r="N132" s="241"/>
      <c r="S132" s="171"/>
      <c r="Y132" s="182"/>
      <c r="Z132" s="172"/>
      <c r="AA132" s="172"/>
      <c r="AB132" s="172"/>
      <c r="AC132" s="213"/>
      <c r="AD132" s="213"/>
      <c r="AF132" s="175" t="s">
        <v>364</v>
      </c>
      <c r="AG132" s="173" t="s">
        <v>114</v>
      </c>
      <c r="AH132" s="174" t="s">
        <v>363</v>
      </c>
      <c r="AI132" s="173" t="s">
        <v>112</v>
      </c>
      <c r="AJ132" s="176">
        <v>191</v>
      </c>
      <c r="AM132" s="176">
        <v>224</v>
      </c>
      <c r="AO132" s="175" t="s">
        <v>362</v>
      </c>
      <c r="AP132" s="173" t="s">
        <v>114</v>
      </c>
      <c r="AQ132" s="174" t="s">
        <v>191</v>
      </c>
      <c r="AR132" s="173" t="s">
        <v>112</v>
      </c>
      <c r="AS132" s="178"/>
      <c r="AT132" s="178"/>
      <c r="AU132" s="209"/>
      <c r="AV132" s="172"/>
      <c r="AW132" s="192"/>
      <c r="AX132" s="184"/>
      <c r="AY132" s="241"/>
      <c r="BD132" s="237"/>
      <c r="BJ132" s="182"/>
      <c r="BK132" s="172"/>
      <c r="BL132" s="172"/>
      <c r="BM132" s="172"/>
      <c r="BN132" s="178"/>
      <c r="BO132" s="178"/>
      <c r="BQ132" s="175" t="s">
        <v>361</v>
      </c>
      <c r="BR132" s="173" t="s">
        <v>114</v>
      </c>
      <c r="BS132" s="174" t="s">
        <v>113</v>
      </c>
      <c r="BT132" s="173" t="s">
        <v>112</v>
      </c>
      <c r="BU132" s="176">
        <v>258</v>
      </c>
    </row>
    <row r="133" spans="2:73" ht="11.7" customHeight="1" thickTop="1" thickBot="1" x14ac:dyDescent="0.25">
      <c r="B133" s="176"/>
      <c r="D133" s="175"/>
      <c r="E133" s="173"/>
      <c r="F133" s="174"/>
      <c r="G133" s="173"/>
      <c r="H133" s="172"/>
      <c r="I133" s="172"/>
      <c r="J133" s="172"/>
      <c r="K133" s="172"/>
      <c r="L133" s="172"/>
      <c r="M133" s="181"/>
      <c r="N133" s="241"/>
      <c r="S133" s="171"/>
      <c r="Y133" s="182"/>
      <c r="Z133" s="172"/>
      <c r="AA133" s="172"/>
      <c r="AB133" s="192"/>
      <c r="AC133" s="187"/>
      <c r="AD133" s="187"/>
      <c r="AF133" s="175"/>
      <c r="AG133" s="173"/>
      <c r="AH133" s="174"/>
      <c r="AI133" s="173"/>
      <c r="AJ133" s="176"/>
      <c r="AM133" s="176"/>
      <c r="AO133" s="175"/>
      <c r="AP133" s="173"/>
      <c r="AQ133" s="174"/>
      <c r="AR133" s="173"/>
      <c r="AS133" s="172"/>
      <c r="AT133" s="172"/>
      <c r="AU133" s="172"/>
      <c r="AV133" s="172"/>
      <c r="AW133" s="172"/>
      <c r="AX133" s="181"/>
      <c r="AY133" s="241"/>
      <c r="BD133" s="237"/>
      <c r="BJ133" s="182"/>
      <c r="BK133" s="172"/>
      <c r="BL133" s="172"/>
      <c r="BM133" s="201"/>
      <c r="BN133" s="172"/>
      <c r="BO133" s="172"/>
      <c r="BQ133" s="175"/>
      <c r="BR133" s="173"/>
      <c r="BS133" s="174"/>
      <c r="BT133" s="173"/>
      <c r="BU133" s="176"/>
    </row>
    <row r="134" spans="2:73" ht="11.7" customHeight="1" thickTop="1" thickBot="1" x14ac:dyDescent="0.25">
      <c r="B134" s="176">
        <v>159</v>
      </c>
      <c r="D134" s="175" t="s">
        <v>360</v>
      </c>
      <c r="E134" s="173" t="s">
        <v>114</v>
      </c>
      <c r="F134" s="174" t="s">
        <v>118</v>
      </c>
      <c r="G134" s="173" t="s">
        <v>112</v>
      </c>
      <c r="H134" s="178"/>
      <c r="I134" s="178"/>
      <c r="J134" s="172"/>
      <c r="K134" s="172"/>
      <c r="L134" s="172"/>
      <c r="M134" s="177"/>
      <c r="S134" s="171"/>
      <c r="Y134" s="182"/>
      <c r="Z134" s="172"/>
      <c r="AA134" s="172"/>
      <c r="AB134" s="216"/>
      <c r="AC134" s="178"/>
      <c r="AD134" s="178"/>
      <c r="AF134" s="175" t="s">
        <v>359</v>
      </c>
      <c r="AG134" s="173" t="s">
        <v>114</v>
      </c>
      <c r="AH134" s="174" t="s">
        <v>227</v>
      </c>
      <c r="AI134" s="173" t="s">
        <v>112</v>
      </c>
      <c r="AJ134" s="176">
        <v>192</v>
      </c>
      <c r="AM134" s="176">
        <v>225</v>
      </c>
      <c r="AO134" s="175" t="s">
        <v>358</v>
      </c>
      <c r="AP134" s="173" t="s">
        <v>114</v>
      </c>
      <c r="AQ134" s="174" t="s">
        <v>181</v>
      </c>
      <c r="AR134" s="173" t="s">
        <v>112</v>
      </c>
      <c r="AS134" s="178"/>
      <c r="AT134" s="178"/>
      <c r="AU134" s="172"/>
      <c r="AV134" s="172"/>
      <c r="AW134" s="172"/>
      <c r="AX134" s="177"/>
      <c r="BD134" s="237"/>
      <c r="BJ134" s="182"/>
      <c r="BK134" s="172"/>
      <c r="BL134" s="182"/>
      <c r="BM134" s="192"/>
      <c r="BN134" s="191"/>
      <c r="BO134" s="213"/>
      <c r="BQ134" s="175" t="s">
        <v>357</v>
      </c>
      <c r="BR134" s="173" t="s">
        <v>114</v>
      </c>
      <c r="BS134" s="174" t="s">
        <v>356</v>
      </c>
      <c r="BT134" s="173" t="s">
        <v>112</v>
      </c>
      <c r="BU134" s="176">
        <v>259</v>
      </c>
    </row>
    <row r="135" spans="2:73" ht="11.7" customHeight="1" thickTop="1" thickBot="1" x14ac:dyDescent="0.25">
      <c r="B135" s="176"/>
      <c r="D135" s="175"/>
      <c r="E135" s="173"/>
      <c r="F135" s="174"/>
      <c r="G135" s="173"/>
      <c r="H135" s="172"/>
      <c r="I135" s="172"/>
      <c r="J135" s="190"/>
      <c r="K135" s="172"/>
      <c r="L135" s="172"/>
      <c r="M135" s="177"/>
      <c r="S135" s="171"/>
      <c r="Y135" s="182"/>
      <c r="Z135" s="172"/>
      <c r="AA135" s="192"/>
      <c r="AB135" s="172"/>
      <c r="AC135" s="172"/>
      <c r="AD135" s="172"/>
      <c r="AF135" s="175"/>
      <c r="AG135" s="173"/>
      <c r="AH135" s="174"/>
      <c r="AI135" s="173"/>
      <c r="AJ135" s="176"/>
      <c r="AM135" s="176"/>
      <c r="AO135" s="175"/>
      <c r="AP135" s="173"/>
      <c r="AQ135" s="174"/>
      <c r="AR135" s="173"/>
      <c r="AS135" s="172"/>
      <c r="AT135" s="172"/>
      <c r="AU135" s="190"/>
      <c r="AV135" s="172"/>
      <c r="AW135" s="172"/>
      <c r="AX135" s="177"/>
      <c r="BD135" s="237"/>
      <c r="BJ135" s="182"/>
      <c r="BK135" s="172"/>
      <c r="BL135" s="201"/>
      <c r="BM135" s="172"/>
      <c r="BN135" s="187"/>
      <c r="BO135" s="187"/>
      <c r="BQ135" s="175"/>
      <c r="BR135" s="173"/>
      <c r="BS135" s="174"/>
      <c r="BT135" s="173"/>
      <c r="BU135" s="176"/>
    </row>
    <row r="136" spans="2:73" ht="11.7" customHeight="1" thickTop="1" thickBot="1" x14ac:dyDescent="0.25">
      <c r="B136" s="176">
        <v>160</v>
      </c>
      <c r="D136" s="175" t="s">
        <v>355</v>
      </c>
      <c r="E136" s="173" t="s">
        <v>114</v>
      </c>
      <c r="F136" s="174" t="s">
        <v>170</v>
      </c>
      <c r="G136" s="173" t="s">
        <v>112</v>
      </c>
      <c r="H136" s="213"/>
      <c r="I136" s="186"/>
      <c r="J136" s="184"/>
      <c r="K136" s="177"/>
      <c r="L136" s="172"/>
      <c r="M136" s="177"/>
      <c r="S136" s="171"/>
      <c r="Y136" s="182"/>
      <c r="Z136" s="172"/>
      <c r="AA136" s="216"/>
      <c r="AB136" s="172"/>
      <c r="AC136" s="178"/>
      <c r="AD136" s="178"/>
      <c r="AF136" s="175" t="s">
        <v>354</v>
      </c>
      <c r="AG136" s="173" t="s">
        <v>114</v>
      </c>
      <c r="AH136" s="174" t="s">
        <v>166</v>
      </c>
      <c r="AI136" s="173" t="s">
        <v>112</v>
      </c>
      <c r="AJ136" s="176">
        <v>193</v>
      </c>
      <c r="AM136" s="176">
        <v>226</v>
      </c>
      <c r="AO136" s="175" t="s">
        <v>353</v>
      </c>
      <c r="AP136" s="173" t="s">
        <v>114</v>
      </c>
      <c r="AQ136" s="174" t="s">
        <v>123</v>
      </c>
      <c r="AR136" s="173" t="s">
        <v>112</v>
      </c>
      <c r="AS136" s="213"/>
      <c r="AT136" s="186"/>
      <c r="AU136" s="184"/>
      <c r="AV136" s="177"/>
      <c r="AW136" s="172"/>
      <c r="AX136" s="177"/>
      <c r="BD136" s="237"/>
      <c r="BJ136" s="182"/>
      <c r="BK136" s="192"/>
      <c r="BL136" s="185"/>
      <c r="BM136" s="184"/>
      <c r="BN136" s="213"/>
      <c r="BO136" s="213"/>
      <c r="BQ136" s="175" t="s">
        <v>352</v>
      </c>
      <c r="BR136" s="173" t="s">
        <v>114</v>
      </c>
      <c r="BS136" s="174" t="s">
        <v>135</v>
      </c>
      <c r="BT136" s="173" t="s">
        <v>112</v>
      </c>
      <c r="BU136" s="176">
        <v>260</v>
      </c>
    </row>
    <row r="137" spans="2:73" ht="11.7" customHeight="1" thickTop="1" thickBot="1" x14ac:dyDescent="0.25">
      <c r="B137" s="176"/>
      <c r="D137" s="175"/>
      <c r="E137" s="173"/>
      <c r="F137" s="174"/>
      <c r="G137" s="173"/>
      <c r="H137" s="172"/>
      <c r="I137" s="172"/>
      <c r="J137" s="172"/>
      <c r="K137" s="190"/>
      <c r="L137" s="172"/>
      <c r="M137" s="177"/>
      <c r="S137" s="171"/>
      <c r="Y137" s="182"/>
      <c r="Z137" s="172"/>
      <c r="AA137" s="215"/>
      <c r="AB137" s="201"/>
      <c r="AC137" s="172"/>
      <c r="AD137" s="172"/>
      <c r="AF137" s="175"/>
      <c r="AG137" s="173"/>
      <c r="AH137" s="174"/>
      <c r="AI137" s="173"/>
      <c r="AJ137" s="176"/>
      <c r="AM137" s="176"/>
      <c r="AO137" s="175"/>
      <c r="AP137" s="173"/>
      <c r="AQ137" s="174"/>
      <c r="AR137" s="173"/>
      <c r="AS137" s="172"/>
      <c r="AT137" s="172"/>
      <c r="AU137" s="172"/>
      <c r="AV137" s="190"/>
      <c r="AW137" s="172"/>
      <c r="AX137" s="177"/>
      <c r="BD137" s="237"/>
      <c r="BJ137" s="182"/>
      <c r="BK137" s="192"/>
      <c r="BL137" s="184"/>
      <c r="BM137" s="185"/>
      <c r="BN137" s="187"/>
      <c r="BO137" s="187"/>
      <c r="BQ137" s="175"/>
      <c r="BR137" s="173"/>
      <c r="BS137" s="174"/>
      <c r="BT137" s="173"/>
      <c r="BU137" s="176"/>
    </row>
    <row r="138" spans="2:73" ht="11.7" customHeight="1" thickTop="1" thickBot="1" x14ac:dyDescent="0.25">
      <c r="B138" s="176">
        <v>161</v>
      </c>
      <c r="D138" s="175" t="s">
        <v>351</v>
      </c>
      <c r="E138" s="173" t="s">
        <v>114</v>
      </c>
      <c r="F138" s="174" t="s">
        <v>138</v>
      </c>
      <c r="G138" s="173" t="s">
        <v>112</v>
      </c>
      <c r="H138" s="172"/>
      <c r="I138" s="172"/>
      <c r="J138" s="192"/>
      <c r="K138" s="185"/>
      <c r="L138" s="184"/>
      <c r="M138" s="177"/>
      <c r="Q138" s="165"/>
      <c r="U138" s="165"/>
      <c r="Y138" s="182"/>
      <c r="Z138" s="192"/>
      <c r="AA138" s="184"/>
      <c r="AB138" s="192"/>
      <c r="AC138" s="191"/>
      <c r="AD138" s="213"/>
      <c r="AF138" s="175" t="s">
        <v>350</v>
      </c>
      <c r="AG138" s="173" t="s">
        <v>114</v>
      </c>
      <c r="AH138" s="174" t="s">
        <v>150</v>
      </c>
      <c r="AI138" s="173" t="s">
        <v>112</v>
      </c>
      <c r="AJ138" s="176">
        <v>194</v>
      </c>
      <c r="AM138" s="176">
        <v>227</v>
      </c>
      <c r="AO138" s="175" t="s">
        <v>349</v>
      </c>
      <c r="AP138" s="173" t="s">
        <v>114</v>
      </c>
      <c r="AQ138" s="174" t="s">
        <v>133</v>
      </c>
      <c r="AR138" s="173" t="s">
        <v>112</v>
      </c>
      <c r="AS138" s="172"/>
      <c r="AT138" s="172"/>
      <c r="AU138" s="192"/>
      <c r="AV138" s="185"/>
      <c r="AW138" s="184"/>
      <c r="AX138" s="177"/>
      <c r="BD138" s="237"/>
      <c r="BJ138" s="182"/>
      <c r="BK138" s="192"/>
      <c r="BL138" s="184"/>
      <c r="BM138" s="183"/>
      <c r="BN138" s="178"/>
      <c r="BO138" s="178"/>
      <c r="BQ138" s="175" t="s">
        <v>348</v>
      </c>
      <c r="BR138" s="173" t="s">
        <v>114</v>
      </c>
      <c r="BS138" s="174" t="s">
        <v>170</v>
      </c>
      <c r="BT138" s="173" t="s">
        <v>112</v>
      </c>
      <c r="BU138" s="176">
        <v>261</v>
      </c>
    </row>
    <row r="139" spans="2:73" ht="11.7" customHeight="1" thickTop="1" thickBot="1" x14ac:dyDescent="0.25">
      <c r="B139" s="176"/>
      <c r="D139" s="175"/>
      <c r="E139" s="173"/>
      <c r="F139" s="174"/>
      <c r="G139" s="173"/>
      <c r="H139" s="187"/>
      <c r="I139" s="187"/>
      <c r="J139" s="185"/>
      <c r="K139" s="192"/>
      <c r="L139" s="184"/>
      <c r="M139" s="177"/>
      <c r="O139" s="205" t="s">
        <v>347</v>
      </c>
      <c r="P139" s="207"/>
      <c r="Q139" s="203">
        <v>11</v>
      </c>
      <c r="R139" s="197"/>
      <c r="T139" s="202">
        <v>13</v>
      </c>
      <c r="U139" s="196"/>
      <c r="V139" s="206" t="s">
        <v>82</v>
      </c>
      <c r="W139" s="205"/>
      <c r="Y139" s="182"/>
      <c r="Z139" s="188"/>
      <c r="AA139" s="172"/>
      <c r="AB139" s="172"/>
      <c r="AC139" s="187"/>
      <c r="AD139" s="187"/>
      <c r="AF139" s="175"/>
      <c r="AG139" s="173"/>
      <c r="AH139" s="174"/>
      <c r="AI139" s="173"/>
      <c r="AJ139" s="176"/>
      <c r="AM139" s="176"/>
      <c r="AO139" s="175"/>
      <c r="AP139" s="173"/>
      <c r="AQ139" s="174"/>
      <c r="AR139" s="173"/>
      <c r="AS139" s="187"/>
      <c r="AT139" s="187"/>
      <c r="AU139" s="185"/>
      <c r="AV139" s="192"/>
      <c r="AW139" s="184"/>
      <c r="AX139" s="177"/>
      <c r="BD139" s="237"/>
      <c r="BJ139" s="182"/>
      <c r="BK139" s="188"/>
      <c r="BL139" s="172"/>
      <c r="BM139" s="172"/>
      <c r="BN139" s="172"/>
      <c r="BO139" s="172"/>
      <c r="BQ139" s="175"/>
      <c r="BR139" s="173"/>
      <c r="BS139" s="174"/>
      <c r="BT139" s="173"/>
      <c r="BU139" s="176"/>
    </row>
    <row r="140" spans="2:73" ht="11.7" customHeight="1" thickTop="1" thickBot="1" x14ac:dyDescent="0.25">
      <c r="B140" s="176">
        <v>162</v>
      </c>
      <c r="D140" s="175" t="s">
        <v>346</v>
      </c>
      <c r="E140" s="173" t="s">
        <v>114</v>
      </c>
      <c r="F140" s="174" t="s">
        <v>126</v>
      </c>
      <c r="G140" s="173" t="s">
        <v>112</v>
      </c>
      <c r="H140" s="178"/>
      <c r="I140" s="178"/>
      <c r="J140" s="209"/>
      <c r="K140" s="192"/>
      <c r="L140" s="184"/>
      <c r="M140" s="177"/>
      <c r="O140" s="205"/>
      <c r="P140" s="207"/>
      <c r="Q140" s="198"/>
      <c r="R140" s="197"/>
      <c r="S140" s="189"/>
      <c r="T140" s="197"/>
      <c r="U140" s="196"/>
      <c r="V140" s="206"/>
      <c r="W140" s="205"/>
      <c r="Y140" s="172"/>
      <c r="Z140" s="182"/>
      <c r="AA140" s="172"/>
      <c r="AB140" s="172"/>
      <c r="AC140" s="178"/>
      <c r="AD140" s="178"/>
      <c r="AF140" s="175" t="s">
        <v>345</v>
      </c>
      <c r="AG140" s="173" t="s">
        <v>114</v>
      </c>
      <c r="AH140" s="174" t="s">
        <v>118</v>
      </c>
      <c r="AI140" s="173" t="s">
        <v>112</v>
      </c>
      <c r="AJ140" s="176">
        <v>195</v>
      </c>
      <c r="AM140" s="176">
        <v>228</v>
      </c>
      <c r="AO140" s="175" t="s">
        <v>344</v>
      </c>
      <c r="AP140" s="173" t="s">
        <v>114</v>
      </c>
      <c r="AQ140" s="174" t="s">
        <v>138</v>
      </c>
      <c r="AR140" s="173" t="s">
        <v>112</v>
      </c>
      <c r="AS140" s="178"/>
      <c r="AT140" s="178"/>
      <c r="AU140" s="209"/>
      <c r="AV140" s="192"/>
      <c r="AW140" s="184"/>
      <c r="AX140" s="177"/>
      <c r="BD140" s="237"/>
      <c r="BJ140" s="172"/>
      <c r="BK140" s="182"/>
      <c r="BL140" s="172"/>
      <c r="BM140" s="172"/>
      <c r="BN140" s="213"/>
      <c r="BO140" s="213"/>
      <c r="BQ140" s="175" t="s">
        <v>343</v>
      </c>
      <c r="BR140" s="173" t="s">
        <v>114</v>
      </c>
      <c r="BS140" s="174" t="s">
        <v>123</v>
      </c>
      <c r="BT140" s="173" t="s">
        <v>112</v>
      </c>
      <c r="BU140" s="176">
        <v>262</v>
      </c>
    </row>
    <row r="141" spans="2:73" ht="11.7" customHeight="1" thickTop="1" thickBot="1" x14ac:dyDescent="0.25">
      <c r="B141" s="176"/>
      <c r="D141" s="175"/>
      <c r="E141" s="173"/>
      <c r="F141" s="174"/>
      <c r="G141" s="173"/>
      <c r="H141" s="172"/>
      <c r="I141" s="172"/>
      <c r="J141" s="172"/>
      <c r="K141" s="172"/>
      <c r="L141" s="181"/>
      <c r="M141" s="177"/>
      <c r="O141" s="205"/>
      <c r="P141" s="207"/>
      <c r="Q141" s="203">
        <v>4</v>
      </c>
      <c r="R141" s="197"/>
      <c r="T141" s="202">
        <v>11</v>
      </c>
      <c r="U141" s="196"/>
      <c r="V141" s="206"/>
      <c r="W141" s="205"/>
      <c r="Y141" s="172"/>
      <c r="Z141" s="182"/>
      <c r="AA141" s="172"/>
      <c r="AB141" s="201"/>
      <c r="AC141" s="172"/>
      <c r="AD141" s="172"/>
      <c r="AF141" s="175"/>
      <c r="AG141" s="173"/>
      <c r="AH141" s="174"/>
      <c r="AI141" s="173"/>
      <c r="AJ141" s="176"/>
      <c r="AM141" s="176"/>
      <c r="AO141" s="175"/>
      <c r="AP141" s="173"/>
      <c r="AQ141" s="174"/>
      <c r="AR141" s="173"/>
      <c r="AS141" s="172"/>
      <c r="AT141" s="172"/>
      <c r="AU141" s="172"/>
      <c r="AV141" s="172"/>
      <c r="AW141" s="181"/>
      <c r="AX141" s="177"/>
      <c r="BD141" s="237"/>
      <c r="BJ141" s="172"/>
      <c r="BK141" s="182"/>
      <c r="BL141" s="172"/>
      <c r="BM141" s="192"/>
      <c r="BN141" s="187"/>
      <c r="BO141" s="187"/>
      <c r="BQ141" s="175"/>
      <c r="BR141" s="173"/>
      <c r="BS141" s="174"/>
      <c r="BT141" s="173"/>
      <c r="BU141" s="176"/>
    </row>
    <row r="142" spans="2:73" ht="11.7" customHeight="1" thickTop="1" thickBot="1" x14ac:dyDescent="0.25">
      <c r="B142" s="176">
        <v>163</v>
      </c>
      <c r="D142" s="175" t="s">
        <v>342</v>
      </c>
      <c r="E142" s="173" t="s">
        <v>114</v>
      </c>
      <c r="F142" s="174" t="s">
        <v>140</v>
      </c>
      <c r="G142" s="173" t="s">
        <v>112</v>
      </c>
      <c r="H142" s="178"/>
      <c r="I142" s="178"/>
      <c r="J142" s="172"/>
      <c r="K142" s="172"/>
      <c r="L142" s="177"/>
      <c r="M142" s="172"/>
      <c r="O142" s="205"/>
      <c r="P142" s="207"/>
      <c r="Q142" s="198"/>
      <c r="R142" s="197"/>
      <c r="S142" s="189"/>
      <c r="T142" s="197"/>
      <c r="U142" s="196"/>
      <c r="V142" s="206"/>
      <c r="W142" s="205"/>
      <c r="Y142" s="172"/>
      <c r="Z142" s="182"/>
      <c r="AA142" s="192"/>
      <c r="AB142" s="185"/>
      <c r="AC142" s="191"/>
      <c r="AD142" s="213"/>
      <c r="AF142" s="175" t="s">
        <v>341</v>
      </c>
      <c r="AG142" s="173" t="s">
        <v>114</v>
      </c>
      <c r="AH142" s="174" t="s">
        <v>135</v>
      </c>
      <c r="AI142" s="173" t="s">
        <v>112</v>
      </c>
      <c r="AJ142" s="176">
        <v>196</v>
      </c>
      <c r="AM142" s="176">
        <v>229</v>
      </c>
      <c r="AO142" s="175" t="s">
        <v>332</v>
      </c>
      <c r="AP142" s="173" t="s">
        <v>114</v>
      </c>
      <c r="AQ142" s="174" t="s">
        <v>135</v>
      </c>
      <c r="AR142" s="173" t="s">
        <v>112</v>
      </c>
      <c r="AS142" s="172"/>
      <c r="AT142" s="172"/>
      <c r="AU142" s="172"/>
      <c r="AV142" s="172"/>
      <c r="AW142" s="177"/>
      <c r="AX142" s="172"/>
      <c r="BD142" s="237"/>
      <c r="BJ142" s="172"/>
      <c r="BK142" s="182"/>
      <c r="BL142" s="172"/>
      <c r="BM142" s="216"/>
      <c r="BN142" s="178"/>
      <c r="BO142" s="178"/>
      <c r="BQ142" s="175" t="s">
        <v>340</v>
      </c>
      <c r="BR142" s="173" t="s">
        <v>114</v>
      </c>
      <c r="BS142" s="174" t="s">
        <v>128</v>
      </c>
      <c r="BT142" s="173" t="s">
        <v>112</v>
      </c>
      <c r="BU142" s="176">
        <v>263</v>
      </c>
    </row>
    <row r="143" spans="2:73" ht="11.7" customHeight="1" thickTop="1" thickBot="1" x14ac:dyDescent="0.25">
      <c r="B143" s="176"/>
      <c r="D143" s="175"/>
      <c r="E143" s="173"/>
      <c r="F143" s="174"/>
      <c r="G143" s="173"/>
      <c r="H143" s="172"/>
      <c r="I143" s="172"/>
      <c r="J143" s="190"/>
      <c r="K143" s="172"/>
      <c r="L143" s="177"/>
      <c r="M143" s="172"/>
      <c r="O143" s="205"/>
      <c r="P143" s="207"/>
      <c r="Q143" s="203">
        <v>11</v>
      </c>
      <c r="R143" s="197"/>
      <c r="T143" s="202">
        <v>9</v>
      </c>
      <c r="U143" s="196"/>
      <c r="V143" s="206"/>
      <c r="W143" s="205"/>
      <c r="Y143" s="172"/>
      <c r="Z143" s="182"/>
      <c r="AA143" s="192"/>
      <c r="AB143" s="184"/>
      <c r="AC143" s="187"/>
      <c r="AD143" s="187"/>
      <c r="AF143" s="175"/>
      <c r="AG143" s="173"/>
      <c r="AH143" s="174"/>
      <c r="AI143" s="173"/>
      <c r="AJ143" s="176"/>
      <c r="AM143" s="176"/>
      <c r="AO143" s="175"/>
      <c r="AP143" s="173"/>
      <c r="AQ143" s="174"/>
      <c r="AR143" s="173"/>
      <c r="AS143" s="187"/>
      <c r="AT143" s="187"/>
      <c r="AU143" s="184"/>
      <c r="AV143" s="172"/>
      <c r="AW143" s="177"/>
      <c r="AX143" s="172"/>
      <c r="BD143" s="237"/>
      <c r="BJ143" s="172"/>
      <c r="BK143" s="182"/>
      <c r="BL143" s="192"/>
      <c r="BM143" s="184"/>
      <c r="BN143" s="172"/>
      <c r="BO143" s="172"/>
      <c r="BQ143" s="175"/>
      <c r="BR143" s="173"/>
      <c r="BS143" s="174"/>
      <c r="BT143" s="173"/>
      <c r="BU143" s="176"/>
    </row>
    <row r="144" spans="2:73" ht="11.7" customHeight="1" thickTop="1" thickBot="1" x14ac:dyDescent="0.25">
      <c r="B144" s="176">
        <v>164</v>
      </c>
      <c r="D144" s="175" t="s">
        <v>339</v>
      </c>
      <c r="E144" s="173" t="s">
        <v>114</v>
      </c>
      <c r="F144" s="174" t="s">
        <v>123</v>
      </c>
      <c r="G144" s="173" t="s">
        <v>112</v>
      </c>
      <c r="H144" s="213"/>
      <c r="I144" s="186"/>
      <c r="J144" s="185"/>
      <c r="K144" s="184"/>
      <c r="L144" s="177"/>
      <c r="M144" s="172"/>
      <c r="O144" s="205"/>
      <c r="P144" s="207"/>
      <c r="Q144" s="198"/>
      <c r="R144" s="197"/>
      <c r="S144" s="189"/>
      <c r="T144" s="197"/>
      <c r="U144" s="196"/>
      <c r="V144" s="206"/>
      <c r="W144" s="205"/>
      <c r="Y144" s="172"/>
      <c r="Z144" s="182"/>
      <c r="AA144" s="188"/>
      <c r="AB144" s="172"/>
      <c r="AC144" s="172"/>
      <c r="AD144" s="213"/>
      <c r="AF144" s="175" t="s">
        <v>338</v>
      </c>
      <c r="AG144" s="173" t="s">
        <v>114</v>
      </c>
      <c r="AH144" s="174" t="s">
        <v>133</v>
      </c>
      <c r="AI144" s="173" t="s">
        <v>112</v>
      </c>
      <c r="AJ144" s="176">
        <v>197</v>
      </c>
      <c r="AM144" s="176">
        <v>230</v>
      </c>
      <c r="AO144" s="240" t="s">
        <v>337</v>
      </c>
      <c r="AP144" s="173" t="s">
        <v>114</v>
      </c>
      <c r="AQ144" s="174" t="s">
        <v>143</v>
      </c>
      <c r="AR144" s="173" t="s">
        <v>112</v>
      </c>
      <c r="AS144" s="178"/>
      <c r="AT144" s="178"/>
      <c r="AU144" s="193"/>
      <c r="AV144" s="172"/>
      <c r="AW144" s="177"/>
      <c r="AX144" s="172"/>
      <c r="BD144" s="237"/>
      <c r="BJ144" s="172"/>
      <c r="BK144" s="182"/>
      <c r="BL144" s="188"/>
      <c r="BM144" s="172"/>
      <c r="BN144" s="172"/>
      <c r="BO144" s="213"/>
      <c r="BQ144" s="175" t="s">
        <v>336</v>
      </c>
      <c r="BR144" s="173" t="s">
        <v>114</v>
      </c>
      <c r="BS144" s="174" t="s">
        <v>126</v>
      </c>
      <c r="BT144" s="173" t="s">
        <v>112</v>
      </c>
      <c r="BU144" s="176">
        <v>264</v>
      </c>
    </row>
    <row r="145" spans="2:73" ht="11.7" customHeight="1" thickTop="1" thickBot="1" x14ac:dyDescent="0.25">
      <c r="B145" s="176"/>
      <c r="D145" s="175"/>
      <c r="E145" s="173"/>
      <c r="F145" s="174"/>
      <c r="G145" s="173"/>
      <c r="H145" s="172"/>
      <c r="I145" s="172"/>
      <c r="J145" s="172"/>
      <c r="K145" s="181"/>
      <c r="L145" s="177"/>
      <c r="M145" s="172"/>
      <c r="O145" s="194">
        <f>IF(Q139="","",IF(Q139&gt;T139,1,0)+IF(Q141&gt;T141,1,0)+IF(Q143&gt;T143,1,0)+IF(Q145&gt;T145,1,0)+IF(Q147&gt;T147,1,0))</f>
        <v>1</v>
      </c>
      <c r="P145" s="199"/>
      <c r="Q145" s="203">
        <v>6</v>
      </c>
      <c r="R145" s="197"/>
      <c r="T145" s="202">
        <v>11</v>
      </c>
      <c r="U145" s="196"/>
      <c r="V145" s="195">
        <f>IF(Q139="","",IF(Q139&lt;T139,1,0)+IF(Q141&lt;T141,1,0)+IF(Q143&lt;T143,1,0)+IF(Q145&lt;T145,1,0)+IF(Q147&lt;T147,1,0))</f>
        <v>3</v>
      </c>
      <c r="W145" s="194"/>
      <c r="Y145" s="172"/>
      <c r="Z145" s="172"/>
      <c r="AA145" s="182"/>
      <c r="AB145" s="172"/>
      <c r="AC145" s="192"/>
      <c r="AD145" s="187"/>
      <c r="AF145" s="175"/>
      <c r="AG145" s="173"/>
      <c r="AH145" s="174"/>
      <c r="AI145" s="173"/>
      <c r="AJ145" s="176"/>
      <c r="AM145" s="176"/>
      <c r="AO145" s="175"/>
      <c r="AP145" s="173"/>
      <c r="AQ145" s="174"/>
      <c r="AR145" s="173"/>
      <c r="AS145" s="172"/>
      <c r="AT145" s="172"/>
      <c r="AU145" s="192"/>
      <c r="AV145" s="184"/>
      <c r="AW145" s="177"/>
      <c r="AX145" s="172"/>
      <c r="BD145" s="237"/>
      <c r="BJ145" s="172"/>
      <c r="BK145" s="172"/>
      <c r="BL145" s="182"/>
      <c r="BM145" s="172"/>
      <c r="BN145" s="192"/>
      <c r="BO145" s="187"/>
      <c r="BQ145" s="175"/>
      <c r="BR145" s="173"/>
      <c r="BS145" s="174"/>
      <c r="BT145" s="173"/>
      <c r="BU145" s="176"/>
    </row>
    <row r="146" spans="2:73" ht="11.7" customHeight="1" thickTop="1" thickBot="1" x14ac:dyDescent="0.25">
      <c r="B146" s="176">
        <v>165</v>
      </c>
      <c r="D146" s="175" t="s">
        <v>335</v>
      </c>
      <c r="E146" s="173" t="s">
        <v>114</v>
      </c>
      <c r="F146" s="174" t="s">
        <v>152</v>
      </c>
      <c r="G146" s="173" t="s">
        <v>112</v>
      </c>
      <c r="H146" s="172"/>
      <c r="I146" s="172"/>
      <c r="J146" s="172"/>
      <c r="K146" s="177"/>
      <c r="L146" s="172"/>
      <c r="M146" s="172"/>
      <c r="O146" s="194"/>
      <c r="P146" s="199"/>
      <c r="Q146" s="198"/>
      <c r="R146" s="197"/>
      <c r="S146" s="189"/>
      <c r="T146" s="197"/>
      <c r="U146" s="196"/>
      <c r="V146" s="195"/>
      <c r="W146" s="194"/>
      <c r="Y146" s="172"/>
      <c r="Z146" s="172"/>
      <c r="AA146" s="182"/>
      <c r="AB146" s="172"/>
      <c r="AC146" s="216"/>
      <c r="AD146" s="178"/>
      <c r="AF146" s="175" t="s">
        <v>334</v>
      </c>
      <c r="AG146" s="173" t="s">
        <v>114</v>
      </c>
      <c r="AH146" s="174" t="s">
        <v>140</v>
      </c>
      <c r="AI146" s="173" t="s">
        <v>112</v>
      </c>
      <c r="AJ146" s="176">
        <v>198</v>
      </c>
      <c r="AM146" s="176">
        <v>231</v>
      </c>
      <c r="AO146" s="175" t="s">
        <v>333</v>
      </c>
      <c r="AP146" s="173" t="s">
        <v>114</v>
      </c>
      <c r="AQ146" s="174" t="s">
        <v>118</v>
      </c>
      <c r="AR146" s="173" t="s">
        <v>112</v>
      </c>
      <c r="AS146" s="178"/>
      <c r="AT146" s="172"/>
      <c r="AU146" s="172"/>
      <c r="AV146" s="181"/>
      <c r="AW146" s="177"/>
      <c r="AX146" s="172"/>
      <c r="BD146" s="237"/>
      <c r="BJ146" s="172"/>
      <c r="BK146" s="172"/>
      <c r="BL146" s="182"/>
      <c r="BM146" s="172"/>
      <c r="BN146" s="216"/>
      <c r="BO146" s="178"/>
      <c r="BQ146" s="175" t="s">
        <v>332</v>
      </c>
      <c r="BR146" s="173" t="s">
        <v>114</v>
      </c>
      <c r="BS146" s="174" t="s">
        <v>147</v>
      </c>
      <c r="BT146" s="173" t="s">
        <v>112</v>
      </c>
      <c r="BU146" s="176">
        <v>265</v>
      </c>
    </row>
    <row r="147" spans="2:73" ht="11.7" customHeight="1" thickTop="1" thickBot="1" x14ac:dyDescent="0.25">
      <c r="B147" s="176"/>
      <c r="D147" s="175"/>
      <c r="E147" s="173"/>
      <c r="F147" s="174"/>
      <c r="G147" s="173"/>
      <c r="H147" s="187"/>
      <c r="I147" s="187"/>
      <c r="J147" s="181"/>
      <c r="K147" s="177"/>
      <c r="L147" s="172"/>
      <c r="M147" s="172"/>
      <c r="Q147" s="203"/>
      <c r="R147" s="197"/>
      <c r="T147" s="202"/>
      <c r="U147" s="196"/>
      <c r="Y147" s="172"/>
      <c r="Z147" s="172"/>
      <c r="AA147" s="182"/>
      <c r="AB147" s="188"/>
      <c r="AC147" s="172"/>
      <c r="AD147" s="172"/>
      <c r="AF147" s="175"/>
      <c r="AG147" s="173"/>
      <c r="AH147" s="174"/>
      <c r="AI147" s="173"/>
      <c r="AJ147" s="176"/>
      <c r="AM147" s="176"/>
      <c r="AO147" s="175"/>
      <c r="AP147" s="173"/>
      <c r="AQ147" s="174"/>
      <c r="AR147" s="173"/>
      <c r="AS147" s="172"/>
      <c r="AT147" s="190"/>
      <c r="AU147" s="172"/>
      <c r="AV147" s="177"/>
      <c r="AW147" s="172"/>
      <c r="AX147" s="172"/>
      <c r="BD147" s="237"/>
      <c r="BJ147" s="172"/>
      <c r="BK147" s="172"/>
      <c r="BL147" s="182"/>
      <c r="BM147" s="188"/>
      <c r="BN147" s="172"/>
      <c r="BO147" s="172"/>
      <c r="BQ147" s="175"/>
      <c r="BR147" s="173"/>
      <c r="BS147" s="174"/>
      <c r="BT147" s="173"/>
      <c r="BU147" s="176"/>
    </row>
    <row r="148" spans="2:73" ht="11.7" customHeight="1" thickTop="1" thickBot="1" x14ac:dyDescent="0.25">
      <c r="B148" s="176">
        <v>166</v>
      </c>
      <c r="D148" s="175" t="s">
        <v>331</v>
      </c>
      <c r="E148" s="173" t="s">
        <v>114</v>
      </c>
      <c r="F148" s="174" t="s">
        <v>120</v>
      </c>
      <c r="G148" s="173" t="s">
        <v>112</v>
      </c>
      <c r="H148" s="178"/>
      <c r="I148" s="178"/>
      <c r="J148" s="177"/>
      <c r="K148" s="172"/>
      <c r="L148" s="172"/>
      <c r="M148" s="172"/>
      <c r="Q148" s="198"/>
      <c r="R148" s="197"/>
      <c r="S148" s="189"/>
      <c r="T148" s="197"/>
      <c r="U148" s="196"/>
      <c r="Y148" s="172"/>
      <c r="Z148" s="172"/>
      <c r="AA148" s="172"/>
      <c r="AB148" s="182"/>
      <c r="AC148" s="178"/>
      <c r="AD148" s="178"/>
      <c r="AF148" s="175" t="s">
        <v>330</v>
      </c>
      <c r="AG148" s="173" t="s">
        <v>114</v>
      </c>
      <c r="AH148" s="174" t="s">
        <v>116</v>
      </c>
      <c r="AI148" s="173" t="s">
        <v>112</v>
      </c>
      <c r="AJ148" s="176">
        <v>199</v>
      </c>
      <c r="AM148" s="176">
        <v>232</v>
      </c>
      <c r="AO148" s="175" t="s">
        <v>329</v>
      </c>
      <c r="AP148" s="173" t="s">
        <v>114</v>
      </c>
      <c r="AQ148" s="174" t="s">
        <v>150</v>
      </c>
      <c r="AR148" s="173" t="s">
        <v>112</v>
      </c>
      <c r="AS148" s="200"/>
      <c r="AT148" s="192"/>
      <c r="AU148" s="172"/>
      <c r="AV148" s="177"/>
      <c r="AW148" s="172"/>
      <c r="AX148" s="172"/>
      <c r="BD148" s="237"/>
      <c r="BJ148" s="172"/>
      <c r="BK148" s="172"/>
      <c r="BL148" s="172"/>
      <c r="BM148" s="182"/>
      <c r="BN148" s="178"/>
      <c r="BO148" s="178"/>
      <c r="BQ148" s="175" t="s">
        <v>328</v>
      </c>
      <c r="BR148" s="173" t="s">
        <v>114</v>
      </c>
      <c r="BS148" s="174" t="s">
        <v>116</v>
      </c>
      <c r="BT148" s="173" t="s">
        <v>112</v>
      </c>
      <c r="BU148" s="176">
        <v>266</v>
      </c>
    </row>
    <row r="149" spans="2:73" ht="11.7" customHeight="1" thickTop="1" thickBot="1" x14ac:dyDescent="0.25">
      <c r="B149" s="176"/>
      <c r="D149" s="175"/>
      <c r="E149" s="173"/>
      <c r="F149" s="174"/>
      <c r="G149" s="173"/>
      <c r="H149" s="172"/>
      <c r="I149" s="172"/>
      <c r="J149" s="172"/>
      <c r="K149" s="172"/>
      <c r="L149" s="172"/>
      <c r="M149" s="172"/>
      <c r="Q149" s="189"/>
      <c r="U149" s="189"/>
      <c r="Y149" s="172"/>
      <c r="Z149" s="172"/>
      <c r="AA149" s="172"/>
      <c r="AB149" s="172"/>
      <c r="AC149" s="172"/>
      <c r="AD149" s="172"/>
      <c r="AF149" s="175"/>
      <c r="AG149" s="173"/>
      <c r="AH149" s="174"/>
      <c r="AI149" s="173"/>
      <c r="AJ149" s="176"/>
      <c r="AM149" s="176"/>
      <c r="AO149" s="175"/>
      <c r="AP149" s="173"/>
      <c r="AQ149" s="174"/>
      <c r="AR149" s="173"/>
      <c r="AS149" s="172"/>
      <c r="AT149" s="172"/>
      <c r="AU149" s="181"/>
      <c r="AV149" s="177"/>
      <c r="AW149" s="172"/>
      <c r="AX149" s="172"/>
      <c r="AY149" s="239"/>
      <c r="AZ149" s="239"/>
      <c r="BA149" s="239"/>
      <c r="BB149" s="239"/>
      <c r="BC149" s="239"/>
      <c r="BD149" s="237"/>
      <c r="BJ149" s="172"/>
      <c r="BK149" s="172"/>
      <c r="BL149" s="172"/>
      <c r="BM149" s="172"/>
      <c r="BN149" s="172"/>
      <c r="BO149" s="172"/>
      <c r="BQ149" s="175"/>
      <c r="BR149" s="173"/>
      <c r="BS149" s="174"/>
      <c r="BT149" s="173"/>
      <c r="BU149" s="176"/>
    </row>
    <row r="150" spans="2:73" ht="11.7" customHeight="1" thickTop="1" thickBot="1" x14ac:dyDescent="0.25">
      <c r="O150" s="179"/>
      <c r="P150" s="180" t="s">
        <v>327</v>
      </c>
      <c r="Q150" s="180"/>
      <c r="R150" s="180"/>
      <c r="S150" s="180"/>
      <c r="T150" s="180"/>
      <c r="U150" s="180"/>
      <c r="V150" s="180"/>
      <c r="W150" s="179"/>
      <c r="AM150" s="176">
        <v>233</v>
      </c>
      <c r="AO150" s="175" t="s">
        <v>326</v>
      </c>
      <c r="AP150" s="173" t="s">
        <v>114</v>
      </c>
      <c r="AQ150" s="174" t="s">
        <v>120</v>
      </c>
      <c r="AR150" s="173" t="s">
        <v>112</v>
      </c>
      <c r="AS150" s="178"/>
      <c r="AT150" s="178"/>
      <c r="AU150" s="177"/>
      <c r="AV150" s="172"/>
      <c r="AW150" s="172"/>
      <c r="AX150" s="172"/>
      <c r="AY150" s="239"/>
      <c r="AZ150" s="239"/>
      <c r="BA150" s="239"/>
      <c r="BB150" s="239"/>
      <c r="BC150" s="239"/>
      <c r="BD150" s="237"/>
    </row>
    <row r="151" spans="2:73" ht="11.7" customHeight="1" thickTop="1" x14ac:dyDescent="0.2">
      <c r="O151" s="179"/>
      <c r="P151" s="180"/>
      <c r="Q151" s="180"/>
      <c r="R151" s="180"/>
      <c r="S151" s="180"/>
      <c r="T151" s="180"/>
      <c r="U151" s="180"/>
      <c r="V151" s="180"/>
      <c r="W151" s="179"/>
      <c r="AM151" s="176"/>
      <c r="AO151" s="175"/>
      <c r="AP151" s="173"/>
      <c r="AQ151" s="174"/>
      <c r="AR151" s="173"/>
      <c r="AS151" s="172"/>
      <c r="AT151" s="172"/>
      <c r="AU151" s="172"/>
      <c r="AV151" s="172"/>
      <c r="AW151" s="172"/>
      <c r="AX151" s="172"/>
      <c r="AY151" s="239"/>
      <c r="AZ151" s="239"/>
      <c r="BA151" s="239"/>
      <c r="BB151" s="239"/>
      <c r="BC151" s="239"/>
      <c r="BD151" s="237"/>
    </row>
    <row r="152" spans="2:73" ht="11.7" customHeight="1" x14ac:dyDescent="0.2">
      <c r="AY152" s="239"/>
      <c r="AZ152" s="239"/>
      <c r="BA152" s="239"/>
      <c r="BB152" s="239"/>
      <c r="BC152" s="239"/>
      <c r="BD152" s="237"/>
    </row>
    <row r="153" spans="2:73" ht="11.7" customHeight="1" x14ac:dyDescent="0.2">
      <c r="T153" s="238"/>
      <c r="BD153" s="237"/>
    </row>
    <row r="154" spans="2:73" ht="11.7" customHeight="1" thickBot="1" x14ac:dyDescent="0.25">
      <c r="T154" s="236"/>
      <c r="U154" s="231"/>
      <c r="V154" s="231"/>
      <c r="W154" s="231"/>
      <c r="X154" s="231"/>
      <c r="Y154" s="231"/>
      <c r="Z154" s="231"/>
      <c r="AA154" s="231"/>
      <c r="AB154" s="231"/>
      <c r="AC154" s="231"/>
      <c r="AD154" s="231"/>
      <c r="AE154" s="231"/>
      <c r="AF154" s="234"/>
      <c r="AG154" s="232"/>
      <c r="AH154" s="233"/>
      <c r="AI154" s="232"/>
      <c r="AJ154" s="235"/>
      <c r="AK154" s="231"/>
      <c r="AL154" s="231"/>
      <c r="AM154" s="235"/>
      <c r="AN154" s="231"/>
      <c r="AO154" s="234"/>
      <c r="AP154" s="232"/>
      <c r="AQ154" s="233"/>
      <c r="AR154" s="232"/>
      <c r="AS154" s="231"/>
      <c r="AT154" s="231"/>
      <c r="AU154" s="231"/>
      <c r="AV154" s="231"/>
      <c r="AW154" s="231"/>
      <c r="AX154" s="231"/>
      <c r="AY154" s="231"/>
      <c r="AZ154" s="231"/>
      <c r="BA154" s="231"/>
      <c r="BB154" s="231"/>
      <c r="BC154" s="231"/>
      <c r="BD154" s="230"/>
    </row>
    <row r="155" spans="2:73" ht="11.7" customHeight="1" thickTop="1" x14ac:dyDescent="0.2"/>
    <row r="156" spans="2:73" ht="11.7" customHeight="1" x14ac:dyDescent="0.2"/>
  </sheetData>
  <mergeCells count="1451">
    <mergeCell ref="AP148:AP149"/>
    <mergeCell ref="AR148:AR149"/>
    <mergeCell ref="BQ148:BQ149"/>
    <mergeCell ref="BR148:BR149"/>
    <mergeCell ref="BS148:BS149"/>
    <mergeCell ref="BT148:BT149"/>
    <mergeCell ref="AH148:AH149"/>
    <mergeCell ref="AI148:AI149"/>
    <mergeCell ref="AJ148:AJ149"/>
    <mergeCell ref="AM148:AM149"/>
    <mergeCell ref="AO148:AO149"/>
    <mergeCell ref="E146:E147"/>
    <mergeCell ref="F146:F147"/>
    <mergeCell ref="BU148:BU149"/>
    <mergeCell ref="P150:V151"/>
    <mergeCell ref="AM150:AM151"/>
    <mergeCell ref="AO150:AO151"/>
    <mergeCell ref="AP150:AP151"/>
    <mergeCell ref="AQ150:AQ151"/>
    <mergeCell ref="AR150:AR151"/>
    <mergeCell ref="AQ148:AQ149"/>
    <mergeCell ref="AH146:AH147"/>
    <mergeCell ref="AI146:AI147"/>
    <mergeCell ref="AJ146:AJ147"/>
    <mergeCell ref="AM146:AM147"/>
    <mergeCell ref="AO146:AO147"/>
    <mergeCell ref="AP146:AP147"/>
    <mergeCell ref="AQ146:AQ147"/>
    <mergeCell ref="AR146:AR147"/>
    <mergeCell ref="BQ146:BQ147"/>
    <mergeCell ref="BR146:BR147"/>
    <mergeCell ref="BS146:BS147"/>
    <mergeCell ref="BT146:BT147"/>
    <mergeCell ref="BU146:BU147"/>
    <mergeCell ref="Q147:R148"/>
    <mergeCell ref="T147:U148"/>
    <mergeCell ref="B148:B149"/>
    <mergeCell ref="D148:D149"/>
    <mergeCell ref="E148:E149"/>
    <mergeCell ref="F148:F149"/>
    <mergeCell ref="G148:G149"/>
    <mergeCell ref="AF148:AF149"/>
    <mergeCell ref="AG148:AG149"/>
    <mergeCell ref="G146:G147"/>
    <mergeCell ref="AF146:AF147"/>
    <mergeCell ref="B144:B145"/>
    <mergeCell ref="D144:D145"/>
    <mergeCell ref="E144:E145"/>
    <mergeCell ref="F144:F145"/>
    <mergeCell ref="G144:G145"/>
    <mergeCell ref="AF144:AF145"/>
    <mergeCell ref="B146:B147"/>
    <mergeCell ref="D146:D147"/>
    <mergeCell ref="AJ144:AJ145"/>
    <mergeCell ref="AM144:AM145"/>
    <mergeCell ref="AO144:AO145"/>
    <mergeCell ref="AP144:AP145"/>
    <mergeCell ref="AQ144:AQ145"/>
    <mergeCell ref="AR144:AR145"/>
    <mergeCell ref="BQ144:BQ145"/>
    <mergeCell ref="BR144:BR145"/>
    <mergeCell ref="BS144:BS145"/>
    <mergeCell ref="BT144:BT145"/>
    <mergeCell ref="BU144:BU145"/>
    <mergeCell ref="O145:P146"/>
    <mergeCell ref="Q145:R146"/>
    <mergeCell ref="T145:U146"/>
    <mergeCell ref="V145:W146"/>
    <mergeCell ref="AG146:AG147"/>
    <mergeCell ref="B142:B143"/>
    <mergeCell ref="D142:D143"/>
    <mergeCell ref="E142:E143"/>
    <mergeCell ref="F142:F143"/>
    <mergeCell ref="G142:G143"/>
    <mergeCell ref="AF142:AF143"/>
    <mergeCell ref="AJ142:AJ143"/>
    <mergeCell ref="AM142:AM143"/>
    <mergeCell ref="AO142:AO143"/>
    <mergeCell ref="AP142:AP143"/>
    <mergeCell ref="AQ142:AQ143"/>
    <mergeCell ref="AR142:AR143"/>
    <mergeCell ref="BQ142:BQ143"/>
    <mergeCell ref="BR142:BR143"/>
    <mergeCell ref="BS142:BS143"/>
    <mergeCell ref="BT142:BT143"/>
    <mergeCell ref="BU142:BU143"/>
    <mergeCell ref="Q143:R144"/>
    <mergeCell ref="T143:U144"/>
    <mergeCell ref="AG144:AG145"/>
    <mergeCell ref="AH144:AH145"/>
    <mergeCell ref="AI144:AI145"/>
    <mergeCell ref="B140:B141"/>
    <mergeCell ref="D140:D141"/>
    <mergeCell ref="E140:E141"/>
    <mergeCell ref="F140:F141"/>
    <mergeCell ref="G140:G141"/>
    <mergeCell ref="AF140:AF141"/>
    <mergeCell ref="AJ140:AJ141"/>
    <mergeCell ref="AM140:AM141"/>
    <mergeCell ref="AO140:AO141"/>
    <mergeCell ref="AP140:AP141"/>
    <mergeCell ref="AQ140:AQ141"/>
    <mergeCell ref="AR140:AR141"/>
    <mergeCell ref="BQ140:BQ141"/>
    <mergeCell ref="BR140:BR141"/>
    <mergeCell ref="BS140:BS141"/>
    <mergeCell ref="BT140:BT141"/>
    <mergeCell ref="BU140:BU141"/>
    <mergeCell ref="Q141:R142"/>
    <mergeCell ref="T141:U142"/>
    <mergeCell ref="AG142:AG143"/>
    <mergeCell ref="AH142:AH143"/>
    <mergeCell ref="AI142:AI143"/>
    <mergeCell ref="AF138:AF139"/>
    <mergeCell ref="AG138:AG139"/>
    <mergeCell ref="AH138:AH139"/>
    <mergeCell ref="AI138:AI139"/>
    <mergeCell ref="AJ138:AJ139"/>
    <mergeCell ref="AM138:AM139"/>
    <mergeCell ref="AO138:AO139"/>
    <mergeCell ref="AP138:AP139"/>
    <mergeCell ref="AQ138:AQ139"/>
    <mergeCell ref="AR138:AR139"/>
    <mergeCell ref="BQ138:BQ139"/>
    <mergeCell ref="BR138:BR139"/>
    <mergeCell ref="BS138:BS139"/>
    <mergeCell ref="BT138:BT139"/>
    <mergeCell ref="BU138:BU139"/>
    <mergeCell ref="O139:P144"/>
    <mergeCell ref="Q139:R140"/>
    <mergeCell ref="T139:U140"/>
    <mergeCell ref="V139:W144"/>
    <mergeCell ref="AG140:AG141"/>
    <mergeCell ref="AH140:AH141"/>
    <mergeCell ref="AI140:AI141"/>
    <mergeCell ref="AQ134:AQ135"/>
    <mergeCell ref="AR134:AR135"/>
    <mergeCell ref="BQ134:BQ135"/>
    <mergeCell ref="BR134:BR135"/>
    <mergeCell ref="BS134:BS135"/>
    <mergeCell ref="BT134:BT135"/>
    <mergeCell ref="BU134:BU135"/>
    <mergeCell ref="B136:B137"/>
    <mergeCell ref="D136:D137"/>
    <mergeCell ref="E136:E137"/>
    <mergeCell ref="F136:F137"/>
    <mergeCell ref="G136:G137"/>
    <mergeCell ref="AF136:AF137"/>
    <mergeCell ref="AG136:AG137"/>
    <mergeCell ref="AH136:AH137"/>
    <mergeCell ref="AI136:AI137"/>
    <mergeCell ref="AJ136:AJ137"/>
    <mergeCell ref="AM136:AM137"/>
    <mergeCell ref="AO136:AO137"/>
    <mergeCell ref="AP136:AP137"/>
    <mergeCell ref="AQ136:AQ137"/>
    <mergeCell ref="AR136:AR137"/>
    <mergeCell ref="BQ136:BQ137"/>
    <mergeCell ref="BR136:BR137"/>
    <mergeCell ref="BS136:BS137"/>
    <mergeCell ref="BT136:BT137"/>
    <mergeCell ref="BU136:BU137"/>
    <mergeCell ref="B138:B139"/>
    <mergeCell ref="D138:D139"/>
    <mergeCell ref="E138:E139"/>
    <mergeCell ref="F138:F139"/>
    <mergeCell ref="G138:G139"/>
    <mergeCell ref="AF132:AF133"/>
    <mergeCell ref="AG132:AG133"/>
    <mergeCell ref="AH132:AH133"/>
    <mergeCell ref="AI132:AI133"/>
    <mergeCell ref="AJ132:AJ133"/>
    <mergeCell ref="AM132:AM133"/>
    <mergeCell ref="AO132:AO133"/>
    <mergeCell ref="AP132:AP133"/>
    <mergeCell ref="AQ132:AQ133"/>
    <mergeCell ref="AR132:AR133"/>
    <mergeCell ref="BQ132:BQ133"/>
    <mergeCell ref="BR132:BR133"/>
    <mergeCell ref="BS132:BS133"/>
    <mergeCell ref="BT132:BT133"/>
    <mergeCell ref="BU132:BU133"/>
    <mergeCell ref="B134:B135"/>
    <mergeCell ref="D134:D135"/>
    <mergeCell ref="E134:E135"/>
    <mergeCell ref="F134:F135"/>
    <mergeCell ref="G134:G135"/>
    <mergeCell ref="AF134:AF135"/>
    <mergeCell ref="AG134:AG135"/>
    <mergeCell ref="AH134:AH135"/>
    <mergeCell ref="AI134:AI135"/>
    <mergeCell ref="AJ134:AJ135"/>
    <mergeCell ref="AM134:AM135"/>
    <mergeCell ref="AO134:AO135"/>
    <mergeCell ref="AP134:AP135"/>
    <mergeCell ref="AQ128:AQ129"/>
    <mergeCell ref="AR128:AR129"/>
    <mergeCell ref="BQ128:BQ129"/>
    <mergeCell ref="BR128:BR129"/>
    <mergeCell ref="BS128:BS129"/>
    <mergeCell ref="BT128:BT129"/>
    <mergeCell ref="BU128:BU129"/>
    <mergeCell ref="B130:B131"/>
    <mergeCell ref="D130:D131"/>
    <mergeCell ref="E130:E131"/>
    <mergeCell ref="F130:F131"/>
    <mergeCell ref="G130:G131"/>
    <mergeCell ref="AF130:AF131"/>
    <mergeCell ref="AG130:AG131"/>
    <mergeCell ref="AH130:AH131"/>
    <mergeCell ref="AI130:AI131"/>
    <mergeCell ref="AJ130:AJ131"/>
    <mergeCell ref="AM130:AM131"/>
    <mergeCell ref="AO130:AO131"/>
    <mergeCell ref="AP130:AP131"/>
    <mergeCell ref="AQ130:AQ131"/>
    <mergeCell ref="AR130:AR131"/>
    <mergeCell ref="BQ130:BQ131"/>
    <mergeCell ref="BR130:BR131"/>
    <mergeCell ref="BS130:BS131"/>
    <mergeCell ref="BT130:BT131"/>
    <mergeCell ref="BU130:BU131"/>
    <mergeCell ref="B132:B133"/>
    <mergeCell ref="D132:D133"/>
    <mergeCell ref="E132:E133"/>
    <mergeCell ref="F132:F133"/>
    <mergeCell ref="G132:G133"/>
    <mergeCell ref="AF126:AF127"/>
    <mergeCell ref="AG126:AG127"/>
    <mergeCell ref="AH126:AH127"/>
    <mergeCell ref="AI126:AI127"/>
    <mergeCell ref="AJ126:AJ127"/>
    <mergeCell ref="AM126:AM127"/>
    <mergeCell ref="AO126:AO127"/>
    <mergeCell ref="AP126:AP127"/>
    <mergeCell ref="AQ126:AQ127"/>
    <mergeCell ref="AR126:AR127"/>
    <mergeCell ref="BQ126:BQ127"/>
    <mergeCell ref="BR126:BR127"/>
    <mergeCell ref="BS126:BS127"/>
    <mergeCell ref="BT126:BT127"/>
    <mergeCell ref="BU126:BU127"/>
    <mergeCell ref="B128:B129"/>
    <mergeCell ref="D128:D129"/>
    <mergeCell ref="E128:E129"/>
    <mergeCell ref="F128:F129"/>
    <mergeCell ref="G128:G129"/>
    <mergeCell ref="AF128:AF129"/>
    <mergeCell ref="AG128:AG129"/>
    <mergeCell ref="AH128:AH129"/>
    <mergeCell ref="AI128:AI129"/>
    <mergeCell ref="AJ128:AJ129"/>
    <mergeCell ref="AM128:AM129"/>
    <mergeCell ref="AO128:AO129"/>
    <mergeCell ref="AP128:AP129"/>
    <mergeCell ref="AQ122:AQ123"/>
    <mergeCell ref="AR122:AR123"/>
    <mergeCell ref="BQ122:BQ123"/>
    <mergeCell ref="BR122:BR123"/>
    <mergeCell ref="BS122:BS123"/>
    <mergeCell ref="BT122:BT123"/>
    <mergeCell ref="BU122:BU123"/>
    <mergeCell ref="B124:B125"/>
    <mergeCell ref="D124:D125"/>
    <mergeCell ref="E124:E125"/>
    <mergeCell ref="F124:F125"/>
    <mergeCell ref="G124:G125"/>
    <mergeCell ref="AF124:AF125"/>
    <mergeCell ref="AG124:AG125"/>
    <mergeCell ref="AH124:AH125"/>
    <mergeCell ref="AI124:AI125"/>
    <mergeCell ref="AJ124:AJ125"/>
    <mergeCell ref="AM124:AM125"/>
    <mergeCell ref="AO124:AO125"/>
    <mergeCell ref="AP124:AP125"/>
    <mergeCell ref="AQ124:AQ125"/>
    <mergeCell ref="AR124:AR125"/>
    <mergeCell ref="BQ124:BQ125"/>
    <mergeCell ref="BR124:BR125"/>
    <mergeCell ref="BS124:BS125"/>
    <mergeCell ref="BT124:BT125"/>
    <mergeCell ref="BU124:BU125"/>
    <mergeCell ref="B126:B127"/>
    <mergeCell ref="D126:D127"/>
    <mergeCell ref="E126:E127"/>
    <mergeCell ref="F126:F127"/>
    <mergeCell ref="G126:G127"/>
    <mergeCell ref="AH120:AH121"/>
    <mergeCell ref="AI120:AI121"/>
    <mergeCell ref="AJ120:AJ121"/>
    <mergeCell ref="AM120:AM121"/>
    <mergeCell ref="AO120:AO121"/>
    <mergeCell ref="AP120:AP121"/>
    <mergeCell ref="AQ120:AQ121"/>
    <mergeCell ref="AR120:AR121"/>
    <mergeCell ref="BB120:BC121"/>
    <mergeCell ref="BE120:BF121"/>
    <mergeCell ref="BQ120:BQ121"/>
    <mergeCell ref="BR120:BR121"/>
    <mergeCell ref="BS120:BS121"/>
    <mergeCell ref="BT120:BT121"/>
    <mergeCell ref="BU120:BU121"/>
    <mergeCell ref="B122:B123"/>
    <mergeCell ref="D122:D123"/>
    <mergeCell ref="E122:E123"/>
    <mergeCell ref="F122:F123"/>
    <mergeCell ref="G122:G123"/>
    <mergeCell ref="AF122:AF123"/>
    <mergeCell ref="AG122:AG123"/>
    <mergeCell ref="AH122:AH123"/>
    <mergeCell ref="AI122:AI123"/>
    <mergeCell ref="AJ122:AJ123"/>
    <mergeCell ref="AM122:AM123"/>
    <mergeCell ref="AO122:AO123"/>
    <mergeCell ref="AP122:AP123"/>
    <mergeCell ref="Q118:R119"/>
    <mergeCell ref="T118:U119"/>
    <mergeCell ref="AF118:AF119"/>
    <mergeCell ref="AG118:AG119"/>
    <mergeCell ref="AH118:AH119"/>
    <mergeCell ref="AI118:AI119"/>
    <mergeCell ref="AJ118:AJ119"/>
    <mergeCell ref="AM118:AM119"/>
    <mergeCell ref="AO118:AO119"/>
    <mergeCell ref="AP118:AP119"/>
    <mergeCell ref="AQ118:AQ119"/>
    <mergeCell ref="AR118:AR119"/>
    <mergeCell ref="BB118:BC119"/>
    <mergeCell ref="BE118:BF119"/>
    <mergeCell ref="BQ118:BQ119"/>
    <mergeCell ref="BR118:BR119"/>
    <mergeCell ref="BS118:BS119"/>
    <mergeCell ref="BT118:BT119"/>
    <mergeCell ref="BU118:BU119"/>
    <mergeCell ref="B120:B121"/>
    <mergeCell ref="D120:D121"/>
    <mergeCell ref="E120:E121"/>
    <mergeCell ref="F120:F121"/>
    <mergeCell ref="G120:G121"/>
    <mergeCell ref="Q120:R121"/>
    <mergeCell ref="T120:U121"/>
    <mergeCell ref="AF120:AF121"/>
    <mergeCell ref="AG120:AG121"/>
    <mergeCell ref="B116:B117"/>
    <mergeCell ref="D116:D117"/>
    <mergeCell ref="E116:E117"/>
    <mergeCell ref="F116:F117"/>
    <mergeCell ref="G116:G117"/>
    <mergeCell ref="Q116:R117"/>
    <mergeCell ref="AF116:AF117"/>
    <mergeCell ref="AG116:AG117"/>
    <mergeCell ref="AH116:AH117"/>
    <mergeCell ref="AI116:AI117"/>
    <mergeCell ref="AJ116:AJ117"/>
    <mergeCell ref="AM116:AM117"/>
    <mergeCell ref="AO116:AO117"/>
    <mergeCell ref="AP116:AP117"/>
    <mergeCell ref="AQ116:AQ117"/>
    <mergeCell ref="AR116:AR117"/>
    <mergeCell ref="BB116:BC117"/>
    <mergeCell ref="BE116:BF117"/>
    <mergeCell ref="BQ116:BQ117"/>
    <mergeCell ref="BR116:BR117"/>
    <mergeCell ref="BS116:BS117"/>
    <mergeCell ref="BT116:BT117"/>
    <mergeCell ref="BU116:BU117"/>
    <mergeCell ref="B118:B119"/>
    <mergeCell ref="D118:D119"/>
    <mergeCell ref="E118:E119"/>
    <mergeCell ref="F118:F119"/>
    <mergeCell ref="G118:G119"/>
    <mergeCell ref="AF114:AF115"/>
    <mergeCell ref="AG114:AG115"/>
    <mergeCell ref="AH114:AH115"/>
    <mergeCell ref="AI114:AI115"/>
    <mergeCell ref="AJ114:AJ115"/>
    <mergeCell ref="AM114:AM115"/>
    <mergeCell ref="AO114:AO115"/>
    <mergeCell ref="AP114:AP115"/>
    <mergeCell ref="AQ114:AQ115"/>
    <mergeCell ref="AR114:AR115"/>
    <mergeCell ref="BB114:BC115"/>
    <mergeCell ref="BE114:BF115"/>
    <mergeCell ref="BQ114:BQ115"/>
    <mergeCell ref="BR114:BR115"/>
    <mergeCell ref="BS114:BS115"/>
    <mergeCell ref="BT114:BT115"/>
    <mergeCell ref="BU114:BU115"/>
    <mergeCell ref="O115:P118"/>
    <mergeCell ref="V115:W118"/>
    <mergeCell ref="AZ115:BA118"/>
    <mergeCell ref="BG115:BH118"/>
    <mergeCell ref="T116:U117"/>
    <mergeCell ref="AH112:AH113"/>
    <mergeCell ref="AI112:AI113"/>
    <mergeCell ref="AJ112:AJ113"/>
    <mergeCell ref="AM112:AM113"/>
    <mergeCell ref="AO112:AO113"/>
    <mergeCell ref="AP112:AP113"/>
    <mergeCell ref="AQ112:AQ113"/>
    <mergeCell ref="AR112:AR113"/>
    <mergeCell ref="BB112:BC113"/>
    <mergeCell ref="BE112:BF113"/>
    <mergeCell ref="BQ112:BQ113"/>
    <mergeCell ref="BR112:BR113"/>
    <mergeCell ref="BS112:BS113"/>
    <mergeCell ref="BT112:BT113"/>
    <mergeCell ref="BU112:BU113"/>
    <mergeCell ref="B114:B115"/>
    <mergeCell ref="D114:D115"/>
    <mergeCell ref="E114:E115"/>
    <mergeCell ref="F114:F115"/>
    <mergeCell ref="G114:G115"/>
    <mergeCell ref="Q114:R115"/>
    <mergeCell ref="T114:U115"/>
    <mergeCell ref="AH110:AH111"/>
    <mergeCell ref="AI110:AI111"/>
    <mergeCell ref="AJ110:AJ111"/>
    <mergeCell ref="AM110:AM111"/>
    <mergeCell ref="AO110:AO111"/>
    <mergeCell ref="AP110:AP111"/>
    <mergeCell ref="AQ110:AQ111"/>
    <mergeCell ref="AR110:AR111"/>
    <mergeCell ref="BQ110:BQ111"/>
    <mergeCell ref="BR110:BR111"/>
    <mergeCell ref="BS110:BS111"/>
    <mergeCell ref="BT110:BT111"/>
    <mergeCell ref="BU110:BU111"/>
    <mergeCell ref="B112:B113"/>
    <mergeCell ref="D112:D113"/>
    <mergeCell ref="E112:E113"/>
    <mergeCell ref="F112:F113"/>
    <mergeCell ref="G112:G113"/>
    <mergeCell ref="Q112:R113"/>
    <mergeCell ref="T112:U113"/>
    <mergeCell ref="AF112:AF113"/>
    <mergeCell ref="AG112:AG113"/>
    <mergeCell ref="AF108:AF109"/>
    <mergeCell ref="AG108:AG109"/>
    <mergeCell ref="AH108:AH109"/>
    <mergeCell ref="AI108:AI109"/>
    <mergeCell ref="AJ108:AJ109"/>
    <mergeCell ref="AM108:AM109"/>
    <mergeCell ref="AO108:AO109"/>
    <mergeCell ref="AP108:AP109"/>
    <mergeCell ref="AQ108:AQ109"/>
    <mergeCell ref="AR108:AR109"/>
    <mergeCell ref="BQ108:BQ109"/>
    <mergeCell ref="BR108:BR109"/>
    <mergeCell ref="BS108:BS109"/>
    <mergeCell ref="BT108:BT109"/>
    <mergeCell ref="BU108:BU109"/>
    <mergeCell ref="B110:B111"/>
    <mergeCell ref="D110:D111"/>
    <mergeCell ref="E110:E111"/>
    <mergeCell ref="F110:F111"/>
    <mergeCell ref="G110:G111"/>
    <mergeCell ref="AF110:AF111"/>
    <mergeCell ref="AG110:AG111"/>
    <mergeCell ref="AQ104:AQ105"/>
    <mergeCell ref="AR104:AR105"/>
    <mergeCell ref="BQ104:BQ105"/>
    <mergeCell ref="BR104:BR105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H106:AH107"/>
    <mergeCell ref="AI106:AI107"/>
    <mergeCell ref="AJ106:AJ107"/>
    <mergeCell ref="AM106:AM107"/>
    <mergeCell ref="AO106:AO107"/>
    <mergeCell ref="AP106:AP107"/>
    <mergeCell ref="AQ106:AQ107"/>
    <mergeCell ref="AR106:AR107"/>
    <mergeCell ref="BQ106:BQ107"/>
    <mergeCell ref="BR106:BR107"/>
    <mergeCell ref="BS106:BS107"/>
    <mergeCell ref="BT106:BT107"/>
    <mergeCell ref="BU106:BU107"/>
    <mergeCell ref="B108:B109"/>
    <mergeCell ref="D108:D109"/>
    <mergeCell ref="E108:E109"/>
    <mergeCell ref="F108:F109"/>
    <mergeCell ref="G108:G109"/>
    <mergeCell ref="AF102:AF103"/>
    <mergeCell ref="AG102:AG103"/>
    <mergeCell ref="AH102:AH103"/>
    <mergeCell ref="AI102:AI103"/>
    <mergeCell ref="AJ102:AJ103"/>
    <mergeCell ref="AM102:AM103"/>
    <mergeCell ref="AO102:AO103"/>
    <mergeCell ref="AP102:AP103"/>
    <mergeCell ref="AQ102:AQ103"/>
    <mergeCell ref="AR102:AR103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F104:AF105"/>
    <mergeCell ref="AG104:AG105"/>
    <mergeCell ref="AH104:AH105"/>
    <mergeCell ref="AI104:AI105"/>
    <mergeCell ref="AJ104:AJ105"/>
    <mergeCell ref="AM104:AM105"/>
    <mergeCell ref="AO104:AO105"/>
    <mergeCell ref="AP104:AP105"/>
    <mergeCell ref="AQ98:AQ99"/>
    <mergeCell ref="AR98:AR99"/>
    <mergeCell ref="BQ98:BQ99"/>
    <mergeCell ref="BR98:BR99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H100:AH101"/>
    <mergeCell ref="AI100:AI101"/>
    <mergeCell ref="AJ100:AJ101"/>
    <mergeCell ref="AM100:AM101"/>
    <mergeCell ref="AO100:AO101"/>
    <mergeCell ref="AP100:AP101"/>
    <mergeCell ref="AQ100:AQ101"/>
    <mergeCell ref="AR100:AR101"/>
    <mergeCell ref="BQ100:BQ101"/>
    <mergeCell ref="BR100:BR101"/>
    <mergeCell ref="BS100:BS101"/>
    <mergeCell ref="BT100:BT101"/>
    <mergeCell ref="BU100:BU101"/>
    <mergeCell ref="B102:B103"/>
    <mergeCell ref="D102:D103"/>
    <mergeCell ref="E102:E103"/>
    <mergeCell ref="F102:F103"/>
    <mergeCell ref="G102:G103"/>
    <mergeCell ref="AF96:AF97"/>
    <mergeCell ref="AG96:AG97"/>
    <mergeCell ref="AH96:AH97"/>
    <mergeCell ref="AI96:AI97"/>
    <mergeCell ref="AJ96:AJ97"/>
    <mergeCell ref="AM96:AM97"/>
    <mergeCell ref="AO96:AO97"/>
    <mergeCell ref="AP96:AP97"/>
    <mergeCell ref="AQ96:AQ97"/>
    <mergeCell ref="AR96:AR97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F98:AF99"/>
    <mergeCell ref="AG98:AG99"/>
    <mergeCell ref="AH98:AH99"/>
    <mergeCell ref="AI98:AI99"/>
    <mergeCell ref="AJ98:AJ99"/>
    <mergeCell ref="AM98:AM99"/>
    <mergeCell ref="AO98:AO99"/>
    <mergeCell ref="AP98:AP99"/>
    <mergeCell ref="AQ92:AQ93"/>
    <mergeCell ref="AR92:AR93"/>
    <mergeCell ref="BQ92:BQ93"/>
    <mergeCell ref="BR92:BR93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AJ94:AJ95"/>
    <mergeCell ref="AM94:AM95"/>
    <mergeCell ref="AO94:AO95"/>
    <mergeCell ref="AP94:AP95"/>
    <mergeCell ref="AQ94:AQ95"/>
    <mergeCell ref="AR94:AR95"/>
    <mergeCell ref="BQ94:BQ95"/>
    <mergeCell ref="BR94:BR95"/>
    <mergeCell ref="BS94:BS95"/>
    <mergeCell ref="BT94:BT95"/>
    <mergeCell ref="BU94:BU95"/>
    <mergeCell ref="B96:B97"/>
    <mergeCell ref="D96:D97"/>
    <mergeCell ref="E96:E97"/>
    <mergeCell ref="F96:F97"/>
    <mergeCell ref="G96:G97"/>
    <mergeCell ref="AF90:AF91"/>
    <mergeCell ref="AG90:AG91"/>
    <mergeCell ref="AH90:AH91"/>
    <mergeCell ref="AI90:AI91"/>
    <mergeCell ref="AJ90:AJ91"/>
    <mergeCell ref="AM90:AM91"/>
    <mergeCell ref="AO90:AO91"/>
    <mergeCell ref="AP90:AP91"/>
    <mergeCell ref="AQ90:AQ91"/>
    <mergeCell ref="AR90:AR91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AJ92:AJ93"/>
    <mergeCell ref="AM92:AM93"/>
    <mergeCell ref="AO92:AO93"/>
    <mergeCell ref="AP92:AP93"/>
    <mergeCell ref="AQ86:AQ87"/>
    <mergeCell ref="AR86:AR87"/>
    <mergeCell ref="BQ86:BQ87"/>
    <mergeCell ref="BR86:BR87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AJ88:AJ89"/>
    <mergeCell ref="AM88:AM89"/>
    <mergeCell ref="AO88:AO89"/>
    <mergeCell ref="AP88:AP89"/>
    <mergeCell ref="AQ88:AQ89"/>
    <mergeCell ref="AR88:AR89"/>
    <mergeCell ref="BQ88:BQ89"/>
    <mergeCell ref="BR88:BR89"/>
    <mergeCell ref="BS88:BS89"/>
    <mergeCell ref="BT88:BT89"/>
    <mergeCell ref="BU88:BU89"/>
    <mergeCell ref="B90:B91"/>
    <mergeCell ref="D90:D91"/>
    <mergeCell ref="E90:E91"/>
    <mergeCell ref="F90:F91"/>
    <mergeCell ref="G90:G91"/>
    <mergeCell ref="BQ84:BQ85"/>
    <mergeCell ref="BR84:BR85"/>
    <mergeCell ref="AF84:AF85"/>
    <mergeCell ref="AG84:AG85"/>
    <mergeCell ref="AH84:AH85"/>
    <mergeCell ref="AI84:AI85"/>
    <mergeCell ref="AJ84:AJ85"/>
    <mergeCell ref="AM84:AM85"/>
    <mergeCell ref="AZ85:BA90"/>
    <mergeCell ref="BB85:BC86"/>
    <mergeCell ref="AO86:AO87"/>
    <mergeCell ref="AP86:AP87"/>
    <mergeCell ref="BS84:BS85"/>
    <mergeCell ref="BT84:BT85"/>
    <mergeCell ref="BU84:BU85"/>
    <mergeCell ref="B86:B87"/>
    <mergeCell ref="D86:D87"/>
    <mergeCell ref="E86:E87"/>
    <mergeCell ref="F86:F87"/>
    <mergeCell ref="G86:G87"/>
    <mergeCell ref="G70:G71"/>
    <mergeCell ref="AF70:AF71"/>
    <mergeCell ref="AH86:AH87"/>
    <mergeCell ref="AI86:AI87"/>
    <mergeCell ref="AJ86:AJ87"/>
    <mergeCell ref="AM86:AM87"/>
    <mergeCell ref="AF86:AF87"/>
    <mergeCell ref="AG86:AG87"/>
    <mergeCell ref="BT70:BT71"/>
    <mergeCell ref="BU70:BU71"/>
    <mergeCell ref="AI70:AI71"/>
    <mergeCell ref="AJ70:AJ71"/>
    <mergeCell ref="AM70:AM71"/>
    <mergeCell ref="AO70:AO71"/>
    <mergeCell ref="AP70:AP71"/>
    <mergeCell ref="AQ70:AQ71"/>
    <mergeCell ref="AI72:AI73"/>
    <mergeCell ref="AJ72:AJ73"/>
    <mergeCell ref="AR70:AR71"/>
    <mergeCell ref="BQ70:BQ71"/>
    <mergeCell ref="BR70:BR71"/>
    <mergeCell ref="BS70:BS71"/>
    <mergeCell ref="BM82:BU82"/>
    <mergeCell ref="B84:B85"/>
    <mergeCell ref="D84:D85"/>
    <mergeCell ref="E84:E85"/>
    <mergeCell ref="F84:F85"/>
    <mergeCell ref="G84:G85"/>
    <mergeCell ref="AO84:AO85"/>
    <mergeCell ref="AP84:AP85"/>
    <mergeCell ref="AQ84:AQ85"/>
    <mergeCell ref="AR84:AR85"/>
    <mergeCell ref="AM66:AM67"/>
    <mergeCell ref="AO66:AO67"/>
    <mergeCell ref="D79:BR79"/>
    <mergeCell ref="BS79:BU79"/>
    <mergeCell ref="AE81:AQ81"/>
    <mergeCell ref="BM81:BU81"/>
    <mergeCell ref="P72:V73"/>
    <mergeCell ref="AF72:AF73"/>
    <mergeCell ref="AG72:AG73"/>
    <mergeCell ref="AH72:AH73"/>
    <mergeCell ref="F68:F69"/>
    <mergeCell ref="G68:G69"/>
    <mergeCell ref="AF68:AF69"/>
    <mergeCell ref="Q69:R70"/>
    <mergeCell ref="T69:U70"/>
    <mergeCell ref="B70:B71"/>
    <mergeCell ref="D70:D71"/>
    <mergeCell ref="O67:P68"/>
    <mergeCell ref="E70:E71"/>
    <mergeCell ref="F70:F71"/>
    <mergeCell ref="BT68:BT69"/>
    <mergeCell ref="BU68:BU69"/>
    <mergeCell ref="AI68:AI69"/>
    <mergeCell ref="AJ68:AJ69"/>
    <mergeCell ref="AM68:AM69"/>
    <mergeCell ref="AO68:AO69"/>
    <mergeCell ref="AP68:AP69"/>
    <mergeCell ref="AQ68:AQ69"/>
    <mergeCell ref="AG70:AG71"/>
    <mergeCell ref="AH70:AH71"/>
    <mergeCell ref="AR68:AR69"/>
    <mergeCell ref="BQ68:BQ69"/>
    <mergeCell ref="BR68:BR69"/>
    <mergeCell ref="BS68:BS69"/>
    <mergeCell ref="AG68:AG69"/>
    <mergeCell ref="AH68:AH69"/>
    <mergeCell ref="B62:B63"/>
    <mergeCell ref="D62:D63"/>
    <mergeCell ref="E62:E63"/>
    <mergeCell ref="F62:F63"/>
    <mergeCell ref="G62:G63"/>
    <mergeCell ref="AF62:AF63"/>
    <mergeCell ref="B68:B69"/>
    <mergeCell ref="D68:D69"/>
    <mergeCell ref="B66:B67"/>
    <mergeCell ref="D66:D67"/>
    <mergeCell ref="E66:E67"/>
    <mergeCell ref="F66:F67"/>
    <mergeCell ref="G66:G67"/>
    <mergeCell ref="AF66:AF67"/>
    <mergeCell ref="Q67:R68"/>
    <mergeCell ref="T67:U68"/>
    <mergeCell ref="V67:W68"/>
    <mergeCell ref="E68:E69"/>
    <mergeCell ref="AF64:AF65"/>
    <mergeCell ref="BR66:BR67"/>
    <mergeCell ref="BS66:BS67"/>
    <mergeCell ref="BT66:BT67"/>
    <mergeCell ref="BU66:BU67"/>
    <mergeCell ref="AP66:AP67"/>
    <mergeCell ref="AQ66:AQ67"/>
    <mergeCell ref="AR66:AR67"/>
    <mergeCell ref="BQ66:BQ67"/>
    <mergeCell ref="BR64:BR65"/>
    <mergeCell ref="AO64:AO65"/>
    <mergeCell ref="AP64:AP65"/>
    <mergeCell ref="AQ64:AQ65"/>
    <mergeCell ref="AR64:AR65"/>
    <mergeCell ref="BQ64:BQ65"/>
    <mergeCell ref="B64:B65"/>
    <mergeCell ref="D64:D65"/>
    <mergeCell ref="E64:E65"/>
    <mergeCell ref="F64:F65"/>
    <mergeCell ref="G64:G65"/>
    <mergeCell ref="BS64:BS65"/>
    <mergeCell ref="BT64:BT65"/>
    <mergeCell ref="BU64:BU65"/>
    <mergeCell ref="Q65:R66"/>
    <mergeCell ref="T65:U66"/>
    <mergeCell ref="AG66:AG67"/>
    <mergeCell ref="AH66:AH67"/>
    <mergeCell ref="AI66:AI67"/>
    <mergeCell ref="AJ66:AJ67"/>
    <mergeCell ref="AM64:AM65"/>
    <mergeCell ref="AM62:AM63"/>
    <mergeCell ref="AO62:AO63"/>
    <mergeCell ref="AP62:AP63"/>
    <mergeCell ref="AQ62:AQ63"/>
    <mergeCell ref="AR62:AR63"/>
    <mergeCell ref="BQ62:BQ63"/>
    <mergeCell ref="BR62:BR63"/>
    <mergeCell ref="BS62:BS63"/>
    <mergeCell ref="BT62:BT63"/>
    <mergeCell ref="BU62:BU63"/>
    <mergeCell ref="Q63:R64"/>
    <mergeCell ref="T63:U64"/>
    <mergeCell ref="AG64:AG65"/>
    <mergeCell ref="AH64:AH65"/>
    <mergeCell ref="AI64:AI65"/>
    <mergeCell ref="AJ64:AJ65"/>
    <mergeCell ref="AG60:AG61"/>
    <mergeCell ref="AH60:AH61"/>
    <mergeCell ref="AI60:AI61"/>
    <mergeCell ref="AJ60:AJ61"/>
    <mergeCell ref="AM60:AM61"/>
    <mergeCell ref="AO60:AO61"/>
    <mergeCell ref="AP60:AP61"/>
    <mergeCell ref="AQ60:AQ61"/>
    <mergeCell ref="AR60:AR61"/>
    <mergeCell ref="BQ60:BQ61"/>
    <mergeCell ref="BR60:BR61"/>
    <mergeCell ref="BS60:BS61"/>
    <mergeCell ref="BT60:BT61"/>
    <mergeCell ref="BU60:BU61"/>
    <mergeCell ref="O61:P66"/>
    <mergeCell ref="Q61:R62"/>
    <mergeCell ref="T61:U62"/>
    <mergeCell ref="V61:W66"/>
    <mergeCell ref="AG62:AG63"/>
    <mergeCell ref="AH62:AH63"/>
    <mergeCell ref="AI62:AI63"/>
    <mergeCell ref="AJ62:AJ63"/>
    <mergeCell ref="BR58:BR59"/>
    <mergeCell ref="BS58:BS59"/>
    <mergeCell ref="BT58:BT59"/>
    <mergeCell ref="BU58:BU59"/>
    <mergeCell ref="AI58:AI59"/>
    <mergeCell ref="AJ58:AJ59"/>
    <mergeCell ref="AM58:AM59"/>
    <mergeCell ref="AO58:AO59"/>
    <mergeCell ref="AP58:AP59"/>
    <mergeCell ref="AQ58:AQ59"/>
    <mergeCell ref="B60:B61"/>
    <mergeCell ref="D60:D61"/>
    <mergeCell ref="E60:E61"/>
    <mergeCell ref="F60:F61"/>
    <mergeCell ref="G60:G61"/>
    <mergeCell ref="AF60:AF61"/>
    <mergeCell ref="B56:B57"/>
    <mergeCell ref="D56:D57"/>
    <mergeCell ref="E56:E57"/>
    <mergeCell ref="F56:F57"/>
    <mergeCell ref="G56:G57"/>
    <mergeCell ref="AF56:AF57"/>
    <mergeCell ref="BR56:BR57"/>
    <mergeCell ref="BS56:BS57"/>
    <mergeCell ref="AG56:AG57"/>
    <mergeCell ref="AH56:AH57"/>
    <mergeCell ref="AI56:AI57"/>
    <mergeCell ref="AJ56:AJ57"/>
    <mergeCell ref="AM56:AM57"/>
    <mergeCell ref="AO56:AO57"/>
    <mergeCell ref="AG58:AG59"/>
    <mergeCell ref="AH58:AH59"/>
    <mergeCell ref="AP56:AP57"/>
    <mergeCell ref="AQ56:AQ57"/>
    <mergeCell ref="AR56:AR57"/>
    <mergeCell ref="BQ56:BQ57"/>
    <mergeCell ref="AR58:AR59"/>
    <mergeCell ref="BQ58:BQ59"/>
    <mergeCell ref="AI52:AI53"/>
    <mergeCell ref="AJ52:AJ53"/>
    <mergeCell ref="BT56:BT57"/>
    <mergeCell ref="BU56:BU57"/>
    <mergeCell ref="B58:B59"/>
    <mergeCell ref="D58:D59"/>
    <mergeCell ref="E58:E59"/>
    <mergeCell ref="F58:F59"/>
    <mergeCell ref="G58:G59"/>
    <mergeCell ref="AF58:AF59"/>
    <mergeCell ref="AP52:AP53"/>
    <mergeCell ref="AQ52:AQ53"/>
    <mergeCell ref="AR52:AR53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J54:AJ55"/>
    <mergeCell ref="AM54:AM55"/>
    <mergeCell ref="AO54:AO55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BR50:BR51"/>
    <mergeCell ref="BS50:BS51"/>
    <mergeCell ref="BT50:BT51"/>
    <mergeCell ref="BU50:BU51"/>
    <mergeCell ref="AI50:AI51"/>
    <mergeCell ref="AJ50:AJ51"/>
    <mergeCell ref="AM50:AM51"/>
    <mergeCell ref="AO50:AO51"/>
    <mergeCell ref="AP50:AP51"/>
    <mergeCell ref="AQ50:AQ51"/>
    <mergeCell ref="AM52:AM53"/>
    <mergeCell ref="AO52:AO53"/>
    <mergeCell ref="B52:B53"/>
    <mergeCell ref="D52:D53"/>
    <mergeCell ref="E52:E53"/>
    <mergeCell ref="F52:F53"/>
    <mergeCell ref="G52:G53"/>
    <mergeCell ref="AF52:AF53"/>
    <mergeCell ref="AG52:AG53"/>
    <mergeCell ref="AH52:AH53"/>
    <mergeCell ref="B48:B49"/>
    <mergeCell ref="D48:D49"/>
    <mergeCell ref="E48:E49"/>
    <mergeCell ref="F48:F49"/>
    <mergeCell ref="G48:G49"/>
    <mergeCell ref="AF48:AF49"/>
    <mergeCell ref="BR48:BR49"/>
    <mergeCell ref="BS48:BS49"/>
    <mergeCell ref="AG48:AG49"/>
    <mergeCell ref="AH48:AH49"/>
    <mergeCell ref="AI48:AI49"/>
    <mergeCell ref="AJ48:AJ49"/>
    <mergeCell ref="AM48:AM49"/>
    <mergeCell ref="AO48:AO49"/>
    <mergeCell ref="AG50:AG51"/>
    <mergeCell ref="AH50:AH51"/>
    <mergeCell ref="AP48:AP49"/>
    <mergeCell ref="AQ48:AQ49"/>
    <mergeCell ref="AR48:AR49"/>
    <mergeCell ref="BQ48:BQ49"/>
    <mergeCell ref="AR50:AR51"/>
    <mergeCell ref="BQ50:BQ51"/>
    <mergeCell ref="AI44:AI45"/>
    <mergeCell ref="AJ44:AJ45"/>
    <mergeCell ref="BT48:BT49"/>
    <mergeCell ref="BU48:BU49"/>
    <mergeCell ref="B50:B51"/>
    <mergeCell ref="D50:D51"/>
    <mergeCell ref="E50:E51"/>
    <mergeCell ref="F50:F51"/>
    <mergeCell ref="G50:G51"/>
    <mergeCell ref="AF50:AF51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2:B43"/>
    <mergeCell ref="D42:D43"/>
    <mergeCell ref="E42:E43"/>
    <mergeCell ref="F42:F43"/>
    <mergeCell ref="G42:G43"/>
    <mergeCell ref="Q42:R43"/>
    <mergeCell ref="T42:U43"/>
    <mergeCell ref="AF42:AF43"/>
    <mergeCell ref="AG42:AG43"/>
    <mergeCell ref="AH42:AH43"/>
    <mergeCell ref="AI42:AI43"/>
    <mergeCell ref="AJ42:AJ43"/>
    <mergeCell ref="AM42:AM43"/>
    <mergeCell ref="AO42:AO43"/>
    <mergeCell ref="AP42:AP43"/>
    <mergeCell ref="AQ42:AQ43"/>
    <mergeCell ref="AR42:AR43"/>
    <mergeCell ref="BB42:BC43"/>
    <mergeCell ref="BE42:BF43"/>
    <mergeCell ref="BQ42:BQ43"/>
    <mergeCell ref="BR42:BR43"/>
    <mergeCell ref="BS42:BS43"/>
    <mergeCell ref="BT42:BT43"/>
    <mergeCell ref="BU42:BU43"/>
    <mergeCell ref="AM44:AM45"/>
    <mergeCell ref="AO44:AO45"/>
    <mergeCell ref="B44:B45"/>
    <mergeCell ref="D44:D45"/>
    <mergeCell ref="E44:E45"/>
    <mergeCell ref="F44:F45"/>
    <mergeCell ref="G44:G45"/>
    <mergeCell ref="AF44:AF45"/>
    <mergeCell ref="AG44:AG45"/>
    <mergeCell ref="AH44:AH45"/>
    <mergeCell ref="BU40:BU41"/>
    <mergeCell ref="AM40:AM41"/>
    <mergeCell ref="AO40:AO41"/>
    <mergeCell ref="AP40:AP41"/>
    <mergeCell ref="AQ40:AQ41"/>
    <mergeCell ref="AR40:AR41"/>
    <mergeCell ref="BB40:BC41"/>
    <mergeCell ref="B38:B39"/>
    <mergeCell ref="D38:D39"/>
    <mergeCell ref="E38:E39"/>
    <mergeCell ref="F38:F39"/>
    <mergeCell ref="BE40:BF41"/>
    <mergeCell ref="BQ40:BQ41"/>
    <mergeCell ref="T40:U41"/>
    <mergeCell ref="AF40:AF41"/>
    <mergeCell ref="AG40:AG41"/>
    <mergeCell ref="AH40:AH41"/>
    <mergeCell ref="AG38:AG39"/>
    <mergeCell ref="AH38:AH39"/>
    <mergeCell ref="AI38:AI39"/>
    <mergeCell ref="AJ38:AJ39"/>
    <mergeCell ref="O37:P40"/>
    <mergeCell ref="V37:W40"/>
    <mergeCell ref="AI40:AI41"/>
    <mergeCell ref="AJ40:AJ41"/>
    <mergeCell ref="AM38:AM39"/>
    <mergeCell ref="AO38:AO39"/>
    <mergeCell ref="AP38:AP39"/>
    <mergeCell ref="AQ38:AQ39"/>
    <mergeCell ref="AR38:AR39"/>
    <mergeCell ref="BB38:BC39"/>
    <mergeCell ref="AZ37:BA40"/>
    <mergeCell ref="BE38:BF39"/>
    <mergeCell ref="BQ38:BQ39"/>
    <mergeCell ref="BR38:BR39"/>
    <mergeCell ref="BS38:BS39"/>
    <mergeCell ref="BT38:BT39"/>
    <mergeCell ref="BU38:BU39"/>
    <mergeCell ref="BG37:BH40"/>
    <mergeCell ref="BR40:BR41"/>
    <mergeCell ref="BS40:BS41"/>
    <mergeCell ref="BT40:BT41"/>
    <mergeCell ref="AI36:AI37"/>
    <mergeCell ref="AJ36:AJ37"/>
    <mergeCell ref="B40:B41"/>
    <mergeCell ref="D40:D41"/>
    <mergeCell ref="E40:E41"/>
    <mergeCell ref="F40:F41"/>
    <mergeCell ref="G40:G41"/>
    <mergeCell ref="Q40:R41"/>
    <mergeCell ref="T38:U39"/>
    <mergeCell ref="AF38:AF39"/>
    <mergeCell ref="BT36:BT37"/>
    <mergeCell ref="BU36:BU37"/>
    <mergeCell ref="AM36:AM37"/>
    <mergeCell ref="AO36:AO37"/>
    <mergeCell ref="AP36:AP37"/>
    <mergeCell ref="AQ36:AQ37"/>
    <mergeCell ref="AR36:AR37"/>
    <mergeCell ref="BB36:BC37"/>
    <mergeCell ref="G38:G39"/>
    <mergeCell ref="Q38:R39"/>
    <mergeCell ref="BE36:BF37"/>
    <mergeCell ref="BQ36:BQ37"/>
    <mergeCell ref="BR36:BR37"/>
    <mergeCell ref="BS36:BS37"/>
    <mergeCell ref="T36:U37"/>
    <mergeCell ref="AF36:AF37"/>
    <mergeCell ref="AG36:AG37"/>
    <mergeCell ref="AH36:AH37"/>
    <mergeCell ref="AG34:AG35"/>
    <mergeCell ref="AH34:AH35"/>
    <mergeCell ref="AI34:AI35"/>
    <mergeCell ref="AJ34:AJ35"/>
    <mergeCell ref="AM34:AM35"/>
    <mergeCell ref="AO34:AO35"/>
    <mergeCell ref="AP34:AP35"/>
    <mergeCell ref="AQ34:AQ35"/>
    <mergeCell ref="AR34:AR35"/>
    <mergeCell ref="BB34:BC35"/>
    <mergeCell ref="BE34:BF35"/>
    <mergeCell ref="BQ34:BQ35"/>
    <mergeCell ref="BR34:BR35"/>
    <mergeCell ref="BS34:BS35"/>
    <mergeCell ref="BT34:BT35"/>
    <mergeCell ref="BU34:BU35"/>
    <mergeCell ref="B36:B37"/>
    <mergeCell ref="D36:D37"/>
    <mergeCell ref="E36:E37"/>
    <mergeCell ref="F36:F37"/>
    <mergeCell ref="G36:G37"/>
    <mergeCell ref="Q36:R37"/>
    <mergeCell ref="B32:B33"/>
    <mergeCell ref="D32:D33"/>
    <mergeCell ref="E32:E33"/>
    <mergeCell ref="F32:F33"/>
    <mergeCell ref="G32:G33"/>
    <mergeCell ref="AF32:AF33"/>
    <mergeCell ref="BS32:BS33"/>
    <mergeCell ref="AG32:AG33"/>
    <mergeCell ref="AH32:AH33"/>
    <mergeCell ref="AI32:AI33"/>
    <mergeCell ref="AJ32:AJ33"/>
    <mergeCell ref="AM32:AM33"/>
    <mergeCell ref="AO32:AO33"/>
    <mergeCell ref="BU32:BU33"/>
    <mergeCell ref="B34:B35"/>
    <mergeCell ref="D34:D35"/>
    <mergeCell ref="E34:E35"/>
    <mergeCell ref="F34:F35"/>
    <mergeCell ref="G34:G35"/>
    <mergeCell ref="Q34:R35"/>
    <mergeCell ref="T34:U35"/>
    <mergeCell ref="AF34:AF35"/>
    <mergeCell ref="AP32:AP33"/>
    <mergeCell ref="BQ30:BQ31"/>
    <mergeCell ref="BR30:BR31"/>
    <mergeCell ref="BS30:BS31"/>
    <mergeCell ref="AM28:AM29"/>
    <mergeCell ref="AO28:AO29"/>
    <mergeCell ref="BT32:BT33"/>
    <mergeCell ref="AQ32:AQ33"/>
    <mergeCell ref="AR32:AR33"/>
    <mergeCell ref="BQ32:BQ33"/>
    <mergeCell ref="BR32:BR33"/>
    <mergeCell ref="B28:B29"/>
    <mergeCell ref="D28:D29"/>
    <mergeCell ref="E28:E29"/>
    <mergeCell ref="F28:F29"/>
    <mergeCell ref="G28:G29"/>
    <mergeCell ref="AR30:AR31"/>
    <mergeCell ref="BQ28:BQ29"/>
    <mergeCell ref="BR28:BR29"/>
    <mergeCell ref="BS28:BS29"/>
    <mergeCell ref="AG28:AG29"/>
    <mergeCell ref="AH28:AH29"/>
    <mergeCell ref="AI28:AI29"/>
    <mergeCell ref="AJ28:AJ29"/>
    <mergeCell ref="B30:B31"/>
    <mergeCell ref="D30:D31"/>
    <mergeCell ref="E30:E31"/>
    <mergeCell ref="F30:F31"/>
    <mergeCell ref="G30:G31"/>
    <mergeCell ref="AF30:AF31"/>
    <mergeCell ref="AO30:AO31"/>
    <mergeCell ref="AP30:AP31"/>
    <mergeCell ref="AQ30:AQ31"/>
    <mergeCell ref="AG26:AG27"/>
    <mergeCell ref="AH26:AH27"/>
    <mergeCell ref="AI26:AI27"/>
    <mergeCell ref="AJ26:AJ27"/>
    <mergeCell ref="AG30:AG31"/>
    <mergeCell ref="AH30:AH31"/>
    <mergeCell ref="AP28:AP29"/>
    <mergeCell ref="AQ24:AQ25"/>
    <mergeCell ref="AR24:AR25"/>
    <mergeCell ref="BQ24:BQ25"/>
    <mergeCell ref="R24:T31"/>
    <mergeCell ref="AF24:AF25"/>
    <mergeCell ref="AG24:AG25"/>
    <mergeCell ref="AH24:AH25"/>
    <mergeCell ref="AI30:AI31"/>
    <mergeCell ref="AJ30:AJ31"/>
    <mergeCell ref="AM30:AM31"/>
    <mergeCell ref="B26:B27"/>
    <mergeCell ref="D26:D27"/>
    <mergeCell ref="E26:E27"/>
    <mergeCell ref="F26:F27"/>
    <mergeCell ref="G26:G27"/>
    <mergeCell ref="AF26:AF27"/>
    <mergeCell ref="BT28:BT29"/>
    <mergeCell ref="BU28:BU29"/>
    <mergeCell ref="BT30:BT31"/>
    <mergeCell ref="BR24:BR25"/>
    <mergeCell ref="BS24:BS25"/>
    <mergeCell ref="BT24:BT25"/>
    <mergeCell ref="BU24:BU25"/>
    <mergeCell ref="BU30:BU31"/>
    <mergeCell ref="AF28:AF29"/>
    <mergeCell ref="AM26:AM27"/>
    <mergeCell ref="AO26:AO27"/>
    <mergeCell ref="AP26:AP27"/>
    <mergeCell ref="AQ26:AQ27"/>
    <mergeCell ref="AR26:AR27"/>
    <mergeCell ref="AQ28:AQ29"/>
    <mergeCell ref="AR28:AR29"/>
    <mergeCell ref="BU26:BU27"/>
    <mergeCell ref="BQ22:BQ23"/>
    <mergeCell ref="BR22:BR23"/>
    <mergeCell ref="BS22:BS23"/>
    <mergeCell ref="BT22:BT23"/>
    <mergeCell ref="BU22:BU23"/>
    <mergeCell ref="BQ26:BQ27"/>
    <mergeCell ref="BS20:BS21"/>
    <mergeCell ref="BT20:BT21"/>
    <mergeCell ref="AI24:AI25"/>
    <mergeCell ref="AJ24:AJ25"/>
    <mergeCell ref="BR26:BR27"/>
    <mergeCell ref="BS26:BS27"/>
    <mergeCell ref="BT26:BT27"/>
    <mergeCell ref="AM24:AM25"/>
    <mergeCell ref="AO24:AO25"/>
    <mergeCell ref="AP24:AP25"/>
    <mergeCell ref="AH22:AH23"/>
    <mergeCell ref="AI22:AI23"/>
    <mergeCell ref="AQ20:AQ21"/>
    <mergeCell ref="AR20:AR21"/>
    <mergeCell ref="BQ20:BQ21"/>
    <mergeCell ref="BR20:BR21"/>
    <mergeCell ref="AQ22:AQ23"/>
    <mergeCell ref="AR22:AR23"/>
    <mergeCell ref="BU20:BU21"/>
    <mergeCell ref="B22:B23"/>
    <mergeCell ref="D22:D23"/>
    <mergeCell ref="E22:E23"/>
    <mergeCell ref="F22:F23"/>
    <mergeCell ref="G22:G23"/>
    <mergeCell ref="AF22:AF23"/>
    <mergeCell ref="AG22:AG23"/>
    <mergeCell ref="AR18:AR19"/>
    <mergeCell ref="B24:B25"/>
    <mergeCell ref="D24:D25"/>
    <mergeCell ref="E24:E25"/>
    <mergeCell ref="F24:F25"/>
    <mergeCell ref="G24:G25"/>
    <mergeCell ref="AJ22:AJ23"/>
    <mergeCell ref="AM22:AM23"/>
    <mergeCell ref="AO22:AO23"/>
    <mergeCell ref="AP22:AP23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P18:AP19"/>
    <mergeCell ref="AH20:AH21"/>
    <mergeCell ref="AI20:AI21"/>
    <mergeCell ref="AJ20:AJ21"/>
    <mergeCell ref="AM20:AM21"/>
    <mergeCell ref="AO20:AO21"/>
    <mergeCell ref="AP20:AP21"/>
    <mergeCell ref="BU16:BU17"/>
    <mergeCell ref="AG16:AG17"/>
    <mergeCell ref="AH16:AH17"/>
    <mergeCell ref="AI16:AI17"/>
    <mergeCell ref="AJ16:AJ17"/>
    <mergeCell ref="AM16:AM17"/>
    <mergeCell ref="AO16:AO17"/>
    <mergeCell ref="B18:B19"/>
    <mergeCell ref="D18:D19"/>
    <mergeCell ref="E18:E19"/>
    <mergeCell ref="F18:F19"/>
    <mergeCell ref="AZ13:BA14"/>
    <mergeCell ref="BB13:BC14"/>
    <mergeCell ref="B16:B17"/>
    <mergeCell ref="D16:D17"/>
    <mergeCell ref="E16:E17"/>
    <mergeCell ref="F16:F17"/>
    <mergeCell ref="BT16:BT17"/>
    <mergeCell ref="BA18:BG19"/>
    <mergeCell ref="BQ18:BQ19"/>
    <mergeCell ref="BR18:BR19"/>
    <mergeCell ref="AG18:AG19"/>
    <mergeCell ref="AH18:AH19"/>
    <mergeCell ref="AI18:AI19"/>
    <mergeCell ref="AJ18:AJ19"/>
    <mergeCell ref="AM18:AM19"/>
    <mergeCell ref="AO18:AO19"/>
    <mergeCell ref="G18:G19"/>
    <mergeCell ref="AF18:AF19"/>
    <mergeCell ref="AR16:AR17"/>
    <mergeCell ref="BQ16:BQ17"/>
    <mergeCell ref="BR16:BR17"/>
    <mergeCell ref="BS16:BS17"/>
    <mergeCell ref="G16:G17"/>
    <mergeCell ref="AF16:AF17"/>
    <mergeCell ref="BS18:BS19"/>
    <mergeCell ref="AQ18:AQ19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AM14:AM15"/>
    <mergeCell ref="AO14:AO15"/>
    <mergeCell ref="BR14:BR15"/>
    <mergeCell ref="BS14:BS15"/>
    <mergeCell ref="BB15:BC16"/>
    <mergeCell ref="BE15:BF16"/>
    <mergeCell ref="AP16:AP17"/>
    <mergeCell ref="AQ16:AQ17"/>
    <mergeCell ref="BE13:BF14"/>
    <mergeCell ref="BG13:BH14"/>
    <mergeCell ref="AH12:AH13"/>
    <mergeCell ref="AI12:AI13"/>
    <mergeCell ref="AJ12:AJ13"/>
    <mergeCell ref="AM12:AM13"/>
    <mergeCell ref="AP14:AP15"/>
    <mergeCell ref="AQ14:AQ15"/>
    <mergeCell ref="BT14:BT15"/>
    <mergeCell ref="BU14:BU15"/>
    <mergeCell ref="AO12:AO13"/>
    <mergeCell ref="AP12:AP13"/>
    <mergeCell ref="AQ12:AQ13"/>
    <mergeCell ref="AR12:AR13"/>
    <mergeCell ref="BQ12:BQ13"/>
    <mergeCell ref="BR12:BR13"/>
    <mergeCell ref="AR14:AR15"/>
    <mergeCell ref="BQ14:BQ15"/>
    <mergeCell ref="F12:F13"/>
    <mergeCell ref="G12:G13"/>
    <mergeCell ref="AP10:AP11"/>
    <mergeCell ref="AQ10:AQ11"/>
    <mergeCell ref="AR10:AR11"/>
    <mergeCell ref="BQ10:BQ11"/>
    <mergeCell ref="AG10:AG11"/>
    <mergeCell ref="AH10:AH11"/>
    <mergeCell ref="AF12:AF13"/>
    <mergeCell ref="AG12:AG13"/>
    <mergeCell ref="B8:B9"/>
    <mergeCell ref="D8:D9"/>
    <mergeCell ref="E8:E9"/>
    <mergeCell ref="F8:F9"/>
    <mergeCell ref="G8:G9"/>
    <mergeCell ref="AF8:AF9"/>
    <mergeCell ref="AM8:AM9"/>
    <mergeCell ref="AO8:AO9"/>
    <mergeCell ref="AP8:AP9"/>
    <mergeCell ref="AQ8:AQ9"/>
    <mergeCell ref="AR8:AR9"/>
    <mergeCell ref="BQ8:BQ9"/>
    <mergeCell ref="B10:B11"/>
    <mergeCell ref="D10:D11"/>
    <mergeCell ref="E10:E11"/>
    <mergeCell ref="F10:F11"/>
    <mergeCell ref="G10:G11"/>
    <mergeCell ref="AF10:AF11"/>
    <mergeCell ref="R11:T23"/>
    <mergeCell ref="B12:B13"/>
    <mergeCell ref="D12:D13"/>
    <mergeCell ref="E12:E13"/>
    <mergeCell ref="R6:T10"/>
    <mergeCell ref="AF6:AF7"/>
    <mergeCell ref="AG6:AG7"/>
    <mergeCell ref="AH6:AH7"/>
    <mergeCell ref="AI6:AI7"/>
    <mergeCell ref="AJ6:AJ7"/>
    <mergeCell ref="AG8:AG9"/>
    <mergeCell ref="AH8:AH9"/>
    <mergeCell ref="AI8:AI9"/>
    <mergeCell ref="AJ8:AJ9"/>
    <mergeCell ref="AM6:AM7"/>
    <mergeCell ref="AO6:AO7"/>
    <mergeCell ref="AP6:AP7"/>
    <mergeCell ref="AQ6:AQ7"/>
    <mergeCell ref="AR6:AR7"/>
    <mergeCell ref="BQ6:BQ7"/>
    <mergeCell ref="BT6:BT7"/>
    <mergeCell ref="BU6:BU7"/>
    <mergeCell ref="AZ7:BA12"/>
    <mergeCell ref="BB7:BC8"/>
    <mergeCell ref="BE7:BF8"/>
    <mergeCell ref="BG7:BH12"/>
    <mergeCell ref="BR8:BR9"/>
    <mergeCell ref="BS8:BS9"/>
    <mergeCell ref="BT8:BT9"/>
    <mergeCell ref="BB11:BC12"/>
    <mergeCell ref="BS12:BS13"/>
    <mergeCell ref="BT12:BT13"/>
    <mergeCell ref="BU12:BU13"/>
    <mergeCell ref="B6:B7"/>
    <mergeCell ref="D6:D7"/>
    <mergeCell ref="E6:E7"/>
    <mergeCell ref="F6:F7"/>
    <mergeCell ref="G6:G7"/>
    <mergeCell ref="BR6:BR7"/>
    <mergeCell ref="BS6:BS7"/>
    <mergeCell ref="BU10:BU11"/>
    <mergeCell ref="BR10:BR11"/>
    <mergeCell ref="BS10:BS11"/>
    <mergeCell ref="AI10:AI11"/>
    <mergeCell ref="AJ10:AJ11"/>
    <mergeCell ref="AM10:AM11"/>
    <mergeCell ref="AO10:AO11"/>
    <mergeCell ref="BE11:BF12"/>
    <mergeCell ref="BA96:BG97"/>
    <mergeCell ref="D1:BR1"/>
    <mergeCell ref="BS1:BU1"/>
    <mergeCell ref="AE3:AQ3"/>
    <mergeCell ref="BM3:BU3"/>
    <mergeCell ref="BM4:BU4"/>
    <mergeCell ref="BU8:BU9"/>
    <mergeCell ref="BB9:BC10"/>
    <mergeCell ref="BE9:BF10"/>
    <mergeCell ref="BT10:BT11"/>
    <mergeCell ref="AZ91:BA92"/>
    <mergeCell ref="BB91:BC92"/>
    <mergeCell ref="BE91:BF92"/>
    <mergeCell ref="BG91:BH92"/>
    <mergeCell ref="BB93:BC94"/>
    <mergeCell ref="BE93:BF94"/>
    <mergeCell ref="BE85:BF86"/>
    <mergeCell ref="BG85:BH90"/>
    <mergeCell ref="BB87:BC88"/>
    <mergeCell ref="BE87:BF88"/>
    <mergeCell ref="BB89:BC90"/>
    <mergeCell ref="BE89:BF90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fitToHeight="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DB9C6-AECC-49B8-ADEE-89C6B46050F7}">
  <sheetPr>
    <pageSetUpPr fitToPage="1"/>
  </sheetPr>
  <dimension ref="B1:BU70"/>
  <sheetViews>
    <sheetView tabSelected="1" zoomScaleNormal="100" zoomScaleSheetLayoutView="85" workbookViewId="0">
      <selection activeCell="N10" sqref="N10"/>
    </sheetView>
  </sheetViews>
  <sheetFormatPr defaultColWidth="9" defaultRowHeight="13.8" x14ac:dyDescent="0.2"/>
  <cols>
    <col min="1" max="1" width="2.6640625" style="159" customWidth="1"/>
    <col min="2" max="2" width="4.21875" style="160" customWidth="1"/>
    <col min="3" max="3" width="0" style="159" hidden="1" customWidth="1"/>
    <col min="4" max="4" width="9.21875" style="163" customWidth="1"/>
    <col min="5" max="5" width="1.6640625" style="161" customWidth="1"/>
    <col min="6" max="6" width="6.6640625" style="162" customWidth="1"/>
    <col min="7" max="7" width="1.6640625" style="161" customWidth="1"/>
    <col min="8" max="30" width="2.6640625" style="159" customWidth="1"/>
    <col min="31" max="31" width="0" style="159" hidden="1" customWidth="1"/>
    <col min="32" max="32" width="9.21875" style="163" customWidth="1"/>
    <col min="33" max="33" width="1.6640625" style="161" customWidth="1"/>
    <col min="34" max="34" width="6.6640625" style="162" customWidth="1"/>
    <col min="35" max="35" width="1.6640625" style="161" customWidth="1"/>
    <col min="36" max="36" width="4.21875" style="160" customWidth="1"/>
    <col min="37" max="38" width="2.6640625" style="159" customWidth="1"/>
    <col min="39" max="39" width="4.21875" style="160" customWidth="1"/>
    <col min="40" max="40" width="0" style="159" hidden="1" customWidth="1"/>
    <col min="41" max="41" width="9.21875" style="163" customWidth="1"/>
    <col min="42" max="42" width="1.6640625" style="161" customWidth="1"/>
    <col min="43" max="43" width="6.6640625" style="162" customWidth="1"/>
    <col min="44" max="44" width="1.6640625" style="161" customWidth="1"/>
    <col min="45" max="67" width="2.6640625" style="159" customWidth="1"/>
    <col min="68" max="68" width="0" style="159" hidden="1" customWidth="1"/>
    <col min="69" max="69" width="9.21875" style="163" customWidth="1"/>
    <col min="70" max="70" width="1.6640625" style="161" customWidth="1"/>
    <col min="71" max="71" width="6.6640625" style="162" customWidth="1"/>
    <col min="72" max="72" width="1.6640625" style="161" customWidth="1"/>
    <col min="73" max="73" width="4.21875" style="160" customWidth="1"/>
    <col min="74" max="74" width="2.6640625" style="159" customWidth="1"/>
    <col min="75" max="16384" width="9" style="159"/>
  </cols>
  <sheetData>
    <row r="1" spans="2:73" ht="30" customHeight="1" x14ac:dyDescent="0.2">
      <c r="D1" s="227" t="s">
        <v>269</v>
      </c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</row>
    <row r="3" spans="2:73" ht="25.05" customHeight="1" x14ac:dyDescent="0.2">
      <c r="AE3" s="226" t="s">
        <v>641</v>
      </c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BM3" s="225" t="s">
        <v>454</v>
      </c>
      <c r="BN3" s="224"/>
      <c r="BO3" s="224"/>
      <c r="BP3" s="224"/>
      <c r="BQ3" s="224"/>
      <c r="BR3" s="224"/>
      <c r="BS3" s="224"/>
      <c r="BT3" s="224"/>
      <c r="BU3" s="224"/>
    </row>
    <row r="4" spans="2:73" x14ac:dyDescent="0.2">
      <c r="BM4" s="225" t="s">
        <v>266</v>
      </c>
      <c r="BN4" s="224"/>
      <c r="BO4" s="224"/>
      <c r="BP4" s="224"/>
      <c r="BQ4" s="224"/>
      <c r="BR4" s="224"/>
      <c r="BS4" s="224"/>
      <c r="BT4" s="224"/>
      <c r="BU4" s="224"/>
    </row>
    <row r="6" spans="2:73" ht="13.2" customHeight="1" thickBot="1" x14ac:dyDescent="0.25">
      <c r="B6" s="176">
        <v>1</v>
      </c>
      <c r="D6" s="175" t="s">
        <v>640</v>
      </c>
      <c r="E6" s="173" t="s">
        <v>114</v>
      </c>
      <c r="F6" s="174" t="s">
        <v>116</v>
      </c>
      <c r="G6" s="173" t="s">
        <v>112</v>
      </c>
      <c r="H6" s="178"/>
      <c r="I6" s="178"/>
      <c r="J6" s="172"/>
      <c r="K6" s="172"/>
      <c r="L6" s="172"/>
      <c r="M6" s="172"/>
      <c r="Q6" s="219"/>
      <c r="R6" s="221" t="s">
        <v>264</v>
      </c>
      <c r="S6" s="220"/>
      <c r="T6" s="220"/>
      <c r="U6" s="219"/>
      <c r="Y6" s="172"/>
      <c r="Z6" s="172"/>
      <c r="AA6" s="172"/>
      <c r="AB6" s="172"/>
      <c r="AC6" s="178"/>
      <c r="AD6" s="178"/>
      <c r="AF6" s="175" t="s">
        <v>639</v>
      </c>
      <c r="AG6" s="173" t="s">
        <v>114</v>
      </c>
      <c r="AH6" s="174" t="s">
        <v>116</v>
      </c>
      <c r="AI6" s="173" t="s">
        <v>112</v>
      </c>
      <c r="AJ6" s="176">
        <v>30</v>
      </c>
      <c r="AM6" s="176">
        <v>60</v>
      </c>
      <c r="AO6" s="175" t="s">
        <v>638</v>
      </c>
      <c r="AP6" s="173" t="s">
        <v>114</v>
      </c>
      <c r="AQ6" s="174" t="s">
        <v>120</v>
      </c>
      <c r="AR6" s="173" t="s">
        <v>112</v>
      </c>
      <c r="AS6" s="178"/>
      <c r="AT6" s="178"/>
      <c r="AU6" s="172"/>
      <c r="AV6" s="172"/>
      <c r="AW6" s="172"/>
      <c r="AX6" s="172"/>
      <c r="BB6" s="165"/>
      <c r="BF6" s="165"/>
      <c r="BJ6" s="172"/>
      <c r="BK6" s="172"/>
      <c r="BL6" s="172"/>
      <c r="BM6" s="172"/>
      <c r="BN6" s="178"/>
      <c r="BO6" s="178"/>
      <c r="BQ6" s="175" t="s">
        <v>343</v>
      </c>
      <c r="BR6" s="173" t="s">
        <v>114</v>
      </c>
      <c r="BS6" s="174" t="s">
        <v>113</v>
      </c>
      <c r="BT6" s="173" t="s">
        <v>112</v>
      </c>
      <c r="BU6" s="176">
        <v>89</v>
      </c>
    </row>
    <row r="7" spans="2:73" ht="13.2" customHeight="1" thickTop="1" thickBot="1" x14ac:dyDescent="0.25">
      <c r="B7" s="176"/>
      <c r="D7" s="175"/>
      <c r="E7" s="173"/>
      <c r="F7" s="174"/>
      <c r="G7" s="173"/>
      <c r="H7" s="172"/>
      <c r="I7" s="172"/>
      <c r="J7" s="190"/>
      <c r="K7" s="172"/>
      <c r="L7" s="172"/>
      <c r="M7" s="172"/>
      <c r="Q7" s="219"/>
      <c r="R7" s="220"/>
      <c r="S7" s="220"/>
      <c r="T7" s="220"/>
      <c r="U7" s="219"/>
      <c r="Y7" s="172"/>
      <c r="Z7" s="172"/>
      <c r="AA7" s="172"/>
      <c r="AB7" s="201"/>
      <c r="AC7" s="172"/>
      <c r="AD7" s="172"/>
      <c r="AF7" s="175"/>
      <c r="AG7" s="173"/>
      <c r="AH7" s="174"/>
      <c r="AI7" s="173"/>
      <c r="AJ7" s="176"/>
      <c r="AM7" s="176"/>
      <c r="AO7" s="175"/>
      <c r="AP7" s="173"/>
      <c r="AQ7" s="174"/>
      <c r="AR7" s="173"/>
      <c r="AS7" s="172"/>
      <c r="AT7" s="172"/>
      <c r="AU7" s="190"/>
      <c r="AV7" s="172"/>
      <c r="AW7" s="172"/>
      <c r="AX7" s="172"/>
      <c r="AZ7" s="205" t="s">
        <v>92</v>
      </c>
      <c r="BA7" s="207"/>
      <c r="BB7" s="203">
        <v>11</v>
      </c>
      <c r="BC7" s="197"/>
      <c r="BE7" s="202">
        <v>8</v>
      </c>
      <c r="BF7" s="196"/>
      <c r="BG7" s="206" t="s">
        <v>107</v>
      </c>
      <c r="BH7" s="205"/>
      <c r="BJ7" s="172"/>
      <c r="BK7" s="172"/>
      <c r="BL7" s="172"/>
      <c r="BM7" s="201"/>
      <c r="BN7" s="172"/>
      <c r="BO7" s="172"/>
      <c r="BQ7" s="175"/>
      <c r="BR7" s="173"/>
      <c r="BS7" s="174"/>
      <c r="BT7" s="173"/>
      <c r="BU7" s="176"/>
    </row>
    <row r="8" spans="2:73" ht="13.2" customHeight="1" thickTop="1" thickBot="1" x14ac:dyDescent="0.25">
      <c r="B8" s="176">
        <v>2</v>
      </c>
      <c r="D8" s="175" t="s">
        <v>437</v>
      </c>
      <c r="E8" s="173" t="s">
        <v>114</v>
      </c>
      <c r="F8" s="174" t="s">
        <v>128</v>
      </c>
      <c r="G8" s="173" t="s">
        <v>112</v>
      </c>
      <c r="H8" s="172"/>
      <c r="I8" s="192"/>
      <c r="J8" s="184"/>
      <c r="K8" s="177"/>
      <c r="L8" s="172"/>
      <c r="M8" s="172"/>
      <c r="Q8" s="219"/>
      <c r="R8" s="220"/>
      <c r="S8" s="220"/>
      <c r="T8" s="220"/>
      <c r="U8" s="219"/>
      <c r="Y8" s="172"/>
      <c r="Z8" s="172"/>
      <c r="AA8" s="182"/>
      <c r="AB8" s="192"/>
      <c r="AC8" s="184"/>
      <c r="AD8" s="213"/>
      <c r="AF8" s="175" t="s">
        <v>637</v>
      </c>
      <c r="AG8" s="173" t="s">
        <v>114</v>
      </c>
      <c r="AH8" s="174" t="s">
        <v>143</v>
      </c>
      <c r="AI8" s="173" t="s">
        <v>112</v>
      </c>
      <c r="AJ8" s="176">
        <v>31</v>
      </c>
      <c r="AM8" s="176">
        <v>61</v>
      </c>
      <c r="AO8" s="175" t="s">
        <v>636</v>
      </c>
      <c r="AP8" s="173" t="s">
        <v>114</v>
      </c>
      <c r="AQ8" s="174" t="s">
        <v>126</v>
      </c>
      <c r="AR8" s="173" t="s">
        <v>112</v>
      </c>
      <c r="AS8" s="178"/>
      <c r="AT8" s="192"/>
      <c r="AU8" s="184"/>
      <c r="AV8" s="177"/>
      <c r="AW8" s="172"/>
      <c r="AX8" s="172"/>
      <c r="AZ8" s="205"/>
      <c r="BA8" s="207"/>
      <c r="BB8" s="198"/>
      <c r="BC8" s="197"/>
      <c r="BD8" s="189"/>
      <c r="BE8" s="197"/>
      <c r="BF8" s="196"/>
      <c r="BG8" s="206"/>
      <c r="BH8" s="205"/>
      <c r="BJ8" s="172"/>
      <c r="BK8" s="172"/>
      <c r="BL8" s="182"/>
      <c r="BM8" s="192"/>
      <c r="BN8" s="184"/>
      <c r="BO8" s="213"/>
      <c r="BQ8" s="175" t="s">
        <v>635</v>
      </c>
      <c r="BR8" s="173" t="s">
        <v>114</v>
      </c>
      <c r="BS8" s="174" t="s">
        <v>133</v>
      </c>
      <c r="BT8" s="173" t="s">
        <v>112</v>
      </c>
      <c r="BU8" s="176">
        <v>90</v>
      </c>
    </row>
    <row r="9" spans="2:73" ht="13.2" customHeight="1" thickTop="1" thickBot="1" x14ac:dyDescent="0.25">
      <c r="B9" s="176"/>
      <c r="D9" s="175"/>
      <c r="E9" s="173"/>
      <c r="F9" s="174"/>
      <c r="G9" s="173"/>
      <c r="H9" s="187"/>
      <c r="I9" s="185"/>
      <c r="J9" s="172"/>
      <c r="K9" s="177"/>
      <c r="L9" s="172"/>
      <c r="M9" s="172"/>
      <c r="Q9" s="219"/>
      <c r="R9" s="220"/>
      <c r="S9" s="220"/>
      <c r="T9" s="220"/>
      <c r="U9" s="219"/>
      <c r="Y9" s="172"/>
      <c r="Z9" s="172"/>
      <c r="AA9" s="182"/>
      <c r="AB9" s="172"/>
      <c r="AC9" s="185"/>
      <c r="AD9" s="187"/>
      <c r="AF9" s="175"/>
      <c r="AG9" s="173"/>
      <c r="AH9" s="174"/>
      <c r="AI9" s="173"/>
      <c r="AJ9" s="176"/>
      <c r="AM9" s="176"/>
      <c r="AO9" s="175"/>
      <c r="AP9" s="173"/>
      <c r="AQ9" s="174"/>
      <c r="AR9" s="173"/>
      <c r="AS9" s="172"/>
      <c r="AT9" s="208"/>
      <c r="AU9" s="172"/>
      <c r="AV9" s="177"/>
      <c r="AW9" s="172"/>
      <c r="AX9" s="172"/>
      <c r="AZ9" s="205"/>
      <c r="BA9" s="207"/>
      <c r="BB9" s="203">
        <v>7</v>
      </c>
      <c r="BC9" s="197"/>
      <c r="BE9" s="202">
        <v>11</v>
      </c>
      <c r="BF9" s="196"/>
      <c r="BG9" s="206"/>
      <c r="BH9" s="205"/>
      <c r="BJ9" s="172"/>
      <c r="BK9" s="172"/>
      <c r="BL9" s="182"/>
      <c r="BM9" s="172"/>
      <c r="BN9" s="185"/>
      <c r="BO9" s="187"/>
      <c r="BQ9" s="175"/>
      <c r="BR9" s="173"/>
      <c r="BS9" s="174"/>
      <c r="BT9" s="173"/>
      <c r="BU9" s="176"/>
    </row>
    <row r="10" spans="2:73" ht="13.2" customHeight="1" thickTop="1" thickBot="1" x14ac:dyDescent="0.25">
      <c r="B10" s="176">
        <v>3</v>
      </c>
      <c r="D10" s="175" t="s">
        <v>634</v>
      </c>
      <c r="E10" s="173" t="s">
        <v>114</v>
      </c>
      <c r="F10" s="174" t="s">
        <v>196</v>
      </c>
      <c r="G10" s="173" t="s">
        <v>112</v>
      </c>
      <c r="H10" s="178"/>
      <c r="I10" s="209"/>
      <c r="J10" s="172"/>
      <c r="K10" s="177"/>
      <c r="L10" s="172"/>
      <c r="M10" s="172"/>
      <c r="Q10" s="250"/>
      <c r="R10" s="223" t="s">
        <v>633</v>
      </c>
      <c r="S10" s="222"/>
      <c r="T10" s="222"/>
      <c r="U10" s="250"/>
      <c r="Y10" s="172"/>
      <c r="Z10" s="172"/>
      <c r="AA10" s="182"/>
      <c r="AB10" s="172"/>
      <c r="AC10" s="183"/>
      <c r="AD10" s="178"/>
      <c r="AF10" s="175" t="s">
        <v>554</v>
      </c>
      <c r="AG10" s="173" t="s">
        <v>114</v>
      </c>
      <c r="AH10" s="174" t="s">
        <v>212</v>
      </c>
      <c r="AI10" s="173" t="s">
        <v>112</v>
      </c>
      <c r="AJ10" s="176">
        <v>32</v>
      </c>
      <c r="AM10" s="176">
        <v>62</v>
      </c>
      <c r="AO10" s="175" t="s">
        <v>546</v>
      </c>
      <c r="AP10" s="173" t="s">
        <v>114</v>
      </c>
      <c r="AQ10" s="174" t="s">
        <v>131</v>
      </c>
      <c r="AR10" s="173" t="s">
        <v>112</v>
      </c>
      <c r="AS10" s="186"/>
      <c r="AT10" s="172"/>
      <c r="AU10" s="172"/>
      <c r="AV10" s="177"/>
      <c r="AW10" s="172"/>
      <c r="AX10" s="172"/>
      <c r="AZ10" s="205"/>
      <c r="BA10" s="207"/>
      <c r="BB10" s="198"/>
      <c r="BC10" s="197"/>
      <c r="BD10" s="189"/>
      <c r="BE10" s="197"/>
      <c r="BF10" s="196"/>
      <c r="BG10" s="206"/>
      <c r="BH10" s="205"/>
      <c r="BJ10" s="172"/>
      <c r="BK10" s="172"/>
      <c r="BL10" s="182"/>
      <c r="BM10" s="172"/>
      <c r="BN10" s="183"/>
      <c r="BO10" s="178"/>
      <c r="BQ10" s="175" t="s">
        <v>632</v>
      </c>
      <c r="BR10" s="173" t="s">
        <v>114</v>
      </c>
      <c r="BS10" s="174" t="s">
        <v>126</v>
      </c>
      <c r="BT10" s="173" t="s">
        <v>112</v>
      </c>
      <c r="BU10" s="176">
        <v>91</v>
      </c>
    </row>
    <row r="11" spans="2:73" ht="13.2" customHeight="1" thickTop="1" thickBot="1" x14ac:dyDescent="0.25">
      <c r="B11" s="176"/>
      <c r="D11" s="175"/>
      <c r="E11" s="173"/>
      <c r="F11" s="174"/>
      <c r="G11" s="173"/>
      <c r="H11" s="172"/>
      <c r="I11" s="172"/>
      <c r="J11" s="172"/>
      <c r="K11" s="190"/>
      <c r="L11" s="172"/>
      <c r="M11" s="172"/>
      <c r="Q11" s="250"/>
      <c r="R11" s="222"/>
      <c r="S11" s="222"/>
      <c r="T11" s="222"/>
      <c r="U11" s="250"/>
      <c r="Y11" s="172"/>
      <c r="Z11" s="172"/>
      <c r="AA11" s="201"/>
      <c r="AB11" s="172"/>
      <c r="AC11" s="172"/>
      <c r="AD11" s="172"/>
      <c r="AF11" s="175"/>
      <c r="AG11" s="173"/>
      <c r="AH11" s="174"/>
      <c r="AI11" s="173"/>
      <c r="AJ11" s="176"/>
      <c r="AM11" s="176"/>
      <c r="AO11" s="175"/>
      <c r="AP11" s="173"/>
      <c r="AQ11" s="174"/>
      <c r="AR11" s="173"/>
      <c r="AS11" s="172"/>
      <c r="AT11" s="172"/>
      <c r="AU11" s="172"/>
      <c r="AV11" s="190"/>
      <c r="AW11" s="172"/>
      <c r="AX11" s="172"/>
      <c r="AZ11" s="205"/>
      <c r="BA11" s="207"/>
      <c r="BB11" s="203">
        <v>11</v>
      </c>
      <c r="BC11" s="197"/>
      <c r="BE11" s="202">
        <v>9</v>
      </c>
      <c r="BF11" s="196"/>
      <c r="BG11" s="206"/>
      <c r="BH11" s="205"/>
      <c r="BJ11" s="172"/>
      <c r="BK11" s="172"/>
      <c r="BL11" s="201"/>
      <c r="BM11" s="172"/>
      <c r="BN11" s="172"/>
      <c r="BO11" s="172"/>
      <c r="BQ11" s="175"/>
      <c r="BR11" s="173"/>
      <c r="BS11" s="174"/>
      <c r="BT11" s="173"/>
      <c r="BU11" s="176"/>
    </row>
    <row r="12" spans="2:73" ht="13.2" customHeight="1" thickTop="1" thickBot="1" x14ac:dyDescent="0.25">
      <c r="B12" s="176">
        <v>4</v>
      </c>
      <c r="D12" s="175" t="s">
        <v>631</v>
      </c>
      <c r="E12" s="173" t="s">
        <v>114</v>
      </c>
      <c r="F12" s="174" t="s">
        <v>126</v>
      </c>
      <c r="G12" s="173" t="s">
        <v>112</v>
      </c>
      <c r="H12" s="178"/>
      <c r="I12" s="172"/>
      <c r="J12" s="192"/>
      <c r="K12" s="184"/>
      <c r="L12" s="177"/>
      <c r="M12" s="172"/>
      <c r="Q12" s="250"/>
      <c r="R12" s="222"/>
      <c r="S12" s="222"/>
      <c r="T12" s="222"/>
      <c r="U12" s="250"/>
      <c r="Y12" s="172"/>
      <c r="Z12" s="182"/>
      <c r="AA12" s="192"/>
      <c r="AB12" s="184"/>
      <c r="AC12" s="172"/>
      <c r="AD12" s="178"/>
      <c r="AF12" s="175" t="s">
        <v>475</v>
      </c>
      <c r="AG12" s="173" t="s">
        <v>114</v>
      </c>
      <c r="AH12" s="174" t="s">
        <v>154</v>
      </c>
      <c r="AI12" s="173" t="s">
        <v>112</v>
      </c>
      <c r="AJ12" s="176">
        <v>33</v>
      </c>
      <c r="AM12" s="176">
        <v>63</v>
      </c>
      <c r="AO12" s="175" t="s">
        <v>556</v>
      </c>
      <c r="AP12" s="173" t="s">
        <v>114</v>
      </c>
      <c r="AQ12" s="174" t="s">
        <v>128</v>
      </c>
      <c r="AR12" s="173" t="s">
        <v>112</v>
      </c>
      <c r="AS12" s="172"/>
      <c r="AT12" s="172"/>
      <c r="AU12" s="192"/>
      <c r="AV12" s="184"/>
      <c r="AW12" s="177"/>
      <c r="AX12" s="172"/>
      <c r="AZ12" s="205"/>
      <c r="BA12" s="207"/>
      <c r="BB12" s="198"/>
      <c r="BC12" s="197"/>
      <c r="BD12" s="189"/>
      <c r="BE12" s="197"/>
      <c r="BF12" s="196"/>
      <c r="BG12" s="206"/>
      <c r="BH12" s="205"/>
      <c r="BJ12" s="172"/>
      <c r="BK12" s="182"/>
      <c r="BL12" s="192"/>
      <c r="BM12" s="184"/>
      <c r="BN12" s="172"/>
      <c r="BO12" s="178"/>
      <c r="BQ12" s="175" t="s">
        <v>445</v>
      </c>
      <c r="BR12" s="173" t="s">
        <v>114</v>
      </c>
      <c r="BS12" s="174" t="s">
        <v>152</v>
      </c>
      <c r="BT12" s="173" t="s">
        <v>112</v>
      </c>
      <c r="BU12" s="176">
        <v>92</v>
      </c>
    </row>
    <row r="13" spans="2:73" ht="13.2" customHeight="1" thickTop="1" thickBot="1" x14ac:dyDescent="0.25">
      <c r="B13" s="176"/>
      <c r="D13" s="175"/>
      <c r="E13" s="173"/>
      <c r="F13" s="174"/>
      <c r="G13" s="173"/>
      <c r="H13" s="172"/>
      <c r="I13" s="190"/>
      <c r="J13" s="192"/>
      <c r="K13" s="184"/>
      <c r="L13" s="177"/>
      <c r="M13" s="172"/>
      <c r="Q13" s="250"/>
      <c r="R13" s="222"/>
      <c r="S13" s="222"/>
      <c r="T13" s="222"/>
      <c r="U13" s="250"/>
      <c r="Y13" s="172"/>
      <c r="Z13" s="182"/>
      <c r="AA13" s="192"/>
      <c r="AB13" s="184"/>
      <c r="AC13" s="201"/>
      <c r="AD13" s="172"/>
      <c r="AF13" s="175"/>
      <c r="AG13" s="173"/>
      <c r="AH13" s="174"/>
      <c r="AI13" s="173"/>
      <c r="AJ13" s="176"/>
      <c r="AM13" s="176"/>
      <c r="AO13" s="175"/>
      <c r="AP13" s="173"/>
      <c r="AQ13" s="174"/>
      <c r="AR13" s="173"/>
      <c r="AS13" s="187"/>
      <c r="AT13" s="181"/>
      <c r="AU13" s="192"/>
      <c r="AV13" s="184"/>
      <c r="AW13" s="177"/>
      <c r="AX13" s="172"/>
      <c r="AZ13" s="194">
        <f>IF(BB7="","",IF(BB7&gt;BE7,1,0)+IF(BB9&gt;BE9,1,0)+IF(BB11&gt;BE11,1,0)+IF(BB13&gt;BE13,1,0)+IF(BB15&gt;BE15,1,0))</f>
        <v>3</v>
      </c>
      <c r="BA13" s="199"/>
      <c r="BB13" s="203">
        <v>6</v>
      </c>
      <c r="BC13" s="197"/>
      <c r="BE13" s="202">
        <v>11</v>
      </c>
      <c r="BF13" s="196"/>
      <c r="BG13" s="195">
        <f>IF(BB7="","",IF(BB7&lt;BE7,1,0)+IF(BB9&lt;BE9,1,0)+IF(BB11&lt;BE11,1,0)+IF(BB13&lt;BE13,1,0)+IF(BB15&lt;BE15,1,0))</f>
        <v>2</v>
      </c>
      <c r="BH13" s="194"/>
      <c r="BJ13" s="172"/>
      <c r="BK13" s="182"/>
      <c r="BL13" s="192"/>
      <c r="BM13" s="184"/>
      <c r="BN13" s="201"/>
      <c r="BO13" s="172"/>
      <c r="BQ13" s="175"/>
      <c r="BR13" s="173"/>
      <c r="BS13" s="174"/>
      <c r="BT13" s="173"/>
      <c r="BU13" s="176"/>
    </row>
    <row r="14" spans="2:73" ht="13.2" customHeight="1" thickTop="1" thickBot="1" x14ac:dyDescent="0.25">
      <c r="B14" s="176">
        <v>5</v>
      </c>
      <c r="D14" s="175" t="s">
        <v>630</v>
      </c>
      <c r="E14" s="173" t="s">
        <v>114</v>
      </c>
      <c r="F14" s="174" t="s">
        <v>227</v>
      </c>
      <c r="G14" s="173" t="s">
        <v>112</v>
      </c>
      <c r="H14" s="186"/>
      <c r="I14" s="185"/>
      <c r="J14" s="185"/>
      <c r="K14" s="184"/>
      <c r="L14" s="177"/>
      <c r="M14" s="172"/>
      <c r="Q14" s="250"/>
      <c r="R14" s="222"/>
      <c r="S14" s="222"/>
      <c r="T14" s="222"/>
      <c r="U14" s="250"/>
      <c r="Y14" s="172"/>
      <c r="Z14" s="182"/>
      <c r="AA14" s="192"/>
      <c r="AB14" s="185"/>
      <c r="AC14" s="185"/>
      <c r="AD14" s="191"/>
      <c r="AF14" s="175" t="s">
        <v>629</v>
      </c>
      <c r="AG14" s="173" t="s">
        <v>114</v>
      </c>
      <c r="AH14" s="174" t="s">
        <v>152</v>
      </c>
      <c r="AI14" s="173" t="s">
        <v>112</v>
      </c>
      <c r="AJ14" s="176">
        <v>34</v>
      </c>
      <c r="AM14" s="176">
        <v>64</v>
      </c>
      <c r="AO14" s="175" t="s">
        <v>628</v>
      </c>
      <c r="AP14" s="173" t="s">
        <v>114</v>
      </c>
      <c r="AQ14" s="174" t="s">
        <v>118</v>
      </c>
      <c r="AR14" s="173" t="s">
        <v>112</v>
      </c>
      <c r="AS14" s="178"/>
      <c r="AT14" s="177"/>
      <c r="AU14" s="214"/>
      <c r="AV14" s="172"/>
      <c r="AW14" s="177"/>
      <c r="AX14" s="172"/>
      <c r="AZ14" s="194"/>
      <c r="BA14" s="199"/>
      <c r="BB14" s="198"/>
      <c r="BC14" s="197"/>
      <c r="BD14" s="189"/>
      <c r="BE14" s="197"/>
      <c r="BF14" s="196"/>
      <c r="BG14" s="195"/>
      <c r="BH14" s="194"/>
      <c r="BJ14" s="172"/>
      <c r="BK14" s="182"/>
      <c r="BL14" s="172"/>
      <c r="BM14" s="215"/>
      <c r="BN14" s="192"/>
      <c r="BO14" s="191"/>
      <c r="BQ14" s="175" t="s">
        <v>627</v>
      </c>
      <c r="BR14" s="173" t="s">
        <v>114</v>
      </c>
      <c r="BS14" s="174" t="s">
        <v>135</v>
      </c>
      <c r="BT14" s="173" t="s">
        <v>112</v>
      </c>
      <c r="BU14" s="176">
        <v>93</v>
      </c>
    </row>
    <row r="15" spans="2:73" ht="13.2" customHeight="1" thickTop="1" thickBot="1" x14ac:dyDescent="0.25">
      <c r="B15" s="176"/>
      <c r="D15" s="175"/>
      <c r="E15" s="173"/>
      <c r="F15" s="174"/>
      <c r="G15" s="173"/>
      <c r="H15" s="172"/>
      <c r="I15" s="172"/>
      <c r="J15" s="185"/>
      <c r="K15" s="172"/>
      <c r="L15" s="177"/>
      <c r="M15" s="172"/>
      <c r="Q15" s="250"/>
      <c r="R15" s="222"/>
      <c r="S15" s="222"/>
      <c r="T15" s="222"/>
      <c r="U15" s="250"/>
      <c r="Y15" s="172"/>
      <c r="Z15" s="182"/>
      <c r="AA15" s="172"/>
      <c r="AB15" s="185"/>
      <c r="AC15" s="172"/>
      <c r="AD15" s="187"/>
      <c r="AF15" s="175"/>
      <c r="AG15" s="173"/>
      <c r="AH15" s="174"/>
      <c r="AI15" s="173"/>
      <c r="AJ15" s="176"/>
      <c r="AM15" s="176"/>
      <c r="AO15" s="175"/>
      <c r="AP15" s="173"/>
      <c r="AQ15" s="174"/>
      <c r="AR15" s="173"/>
      <c r="AS15" s="172"/>
      <c r="AT15" s="172"/>
      <c r="AU15" s="208"/>
      <c r="AV15" s="172"/>
      <c r="AW15" s="177"/>
      <c r="AX15" s="172"/>
      <c r="BB15" s="203">
        <v>14</v>
      </c>
      <c r="BC15" s="197"/>
      <c r="BE15" s="202">
        <v>12</v>
      </c>
      <c r="BF15" s="196"/>
      <c r="BJ15" s="172"/>
      <c r="BK15" s="182"/>
      <c r="BL15" s="172"/>
      <c r="BM15" s="210"/>
      <c r="BN15" s="172"/>
      <c r="BO15" s="187"/>
      <c r="BQ15" s="175"/>
      <c r="BR15" s="173"/>
      <c r="BS15" s="174"/>
      <c r="BT15" s="173"/>
      <c r="BU15" s="176"/>
    </row>
    <row r="16" spans="2:73" ht="13.2" customHeight="1" thickTop="1" x14ac:dyDescent="0.2">
      <c r="B16" s="176">
        <v>6</v>
      </c>
      <c r="D16" s="175" t="s">
        <v>626</v>
      </c>
      <c r="E16" s="173" t="s">
        <v>114</v>
      </c>
      <c r="F16" s="174" t="s">
        <v>143</v>
      </c>
      <c r="G16" s="173" t="s">
        <v>112</v>
      </c>
      <c r="H16" s="172"/>
      <c r="I16" s="172"/>
      <c r="J16" s="209"/>
      <c r="K16" s="172"/>
      <c r="L16" s="177"/>
      <c r="M16" s="172"/>
      <c r="Q16" s="250"/>
      <c r="R16" s="222"/>
      <c r="S16" s="222"/>
      <c r="T16" s="222"/>
      <c r="U16" s="250"/>
      <c r="Y16" s="172"/>
      <c r="Z16" s="182"/>
      <c r="AA16" s="172"/>
      <c r="AB16" s="183"/>
      <c r="AC16" s="172"/>
      <c r="AD16" s="213"/>
      <c r="AF16" s="175" t="s">
        <v>625</v>
      </c>
      <c r="AG16" s="173" t="s">
        <v>114</v>
      </c>
      <c r="AH16" s="174" t="s">
        <v>160</v>
      </c>
      <c r="AI16" s="173" t="s">
        <v>112</v>
      </c>
      <c r="AJ16" s="176">
        <v>35</v>
      </c>
      <c r="AM16" s="176">
        <v>65</v>
      </c>
      <c r="AO16" s="175" t="s">
        <v>624</v>
      </c>
      <c r="AP16" s="173" t="s">
        <v>114</v>
      </c>
      <c r="AQ16" s="174" t="s">
        <v>133</v>
      </c>
      <c r="AR16" s="173" t="s">
        <v>112</v>
      </c>
      <c r="AS16" s="172"/>
      <c r="AT16" s="192"/>
      <c r="AU16" s="172"/>
      <c r="AV16" s="172"/>
      <c r="AW16" s="177"/>
      <c r="AX16" s="172"/>
      <c r="BB16" s="198"/>
      <c r="BC16" s="197"/>
      <c r="BD16" s="189"/>
      <c r="BE16" s="197"/>
      <c r="BF16" s="196"/>
      <c r="BJ16" s="172"/>
      <c r="BK16" s="182"/>
      <c r="BL16" s="172"/>
      <c r="BM16" s="192"/>
      <c r="BN16" s="184"/>
      <c r="BO16" s="213"/>
      <c r="BQ16" s="175" t="s">
        <v>623</v>
      </c>
      <c r="BR16" s="173" t="s">
        <v>114</v>
      </c>
      <c r="BS16" s="174" t="s">
        <v>212</v>
      </c>
      <c r="BT16" s="173" t="s">
        <v>112</v>
      </c>
      <c r="BU16" s="176">
        <v>94</v>
      </c>
    </row>
    <row r="17" spans="2:73" ht="13.2" customHeight="1" thickBot="1" x14ac:dyDescent="0.25">
      <c r="B17" s="176"/>
      <c r="D17" s="175"/>
      <c r="E17" s="173"/>
      <c r="F17" s="174"/>
      <c r="G17" s="173"/>
      <c r="H17" s="187"/>
      <c r="I17" s="181"/>
      <c r="J17" s="177"/>
      <c r="K17" s="172"/>
      <c r="L17" s="177"/>
      <c r="M17" s="172"/>
      <c r="Q17" s="250"/>
      <c r="R17" s="222"/>
      <c r="S17" s="222"/>
      <c r="T17" s="222"/>
      <c r="U17" s="250"/>
      <c r="Y17" s="172"/>
      <c r="Z17" s="182"/>
      <c r="AA17" s="172"/>
      <c r="AB17" s="182"/>
      <c r="AC17" s="188"/>
      <c r="AD17" s="187"/>
      <c r="AF17" s="175"/>
      <c r="AG17" s="173"/>
      <c r="AH17" s="174"/>
      <c r="AI17" s="173"/>
      <c r="AJ17" s="176"/>
      <c r="AM17" s="176"/>
      <c r="AO17" s="175"/>
      <c r="AP17" s="173"/>
      <c r="AQ17" s="174"/>
      <c r="AR17" s="173"/>
      <c r="AS17" s="187"/>
      <c r="AT17" s="185"/>
      <c r="AU17" s="172"/>
      <c r="AV17" s="172"/>
      <c r="AW17" s="177"/>
      <c r="AX17" s="172"/>
      <c r="BB17" s="189"/>
      <c r="BF17" s="189"/>
      <c r="BJ17" s="172"/>
      <c r="BK17" s="182"/>
      <c r="BL17" s="172"/>
      <c r="BM17" s="172"/>
      <c r="BN17" s="185"/>
      <c r="BO17" s="187"/>
      <c r="BQ17" s="175"/>
      <c r="BR17" s="173"/>
      <c r="BS17" s="174"/>
      <c r="BT17" s="173"/>
      <c r="BU17" s="176"/>
    </row>
    <row r="18" spans="2:73" ht="13.2" customHeight="1" thickTop="1" thickBot="1" x14ac:dyDescent="0.25">
      <c r="B18" s="176">
        <v>7</v>
      </c>
      <c r="D18" s="175" t="s">
        <v>580</v>
      </c>
      <c r="E18" s="173" t="s">
        <v>114</v>
      </c>
      <c r="F18" s="174" t="s">
        <v>118</v>
      </c>
      <c r="G18" s="173" t="s">
        <v>112</v>
      </c>
      <c r="H18" s="178"/>
      <c r="I18" s="177"/>
      <c r="J18" s="172"/>
      <c r="K18" s="172"/>
      <c r="L18" s="177"/>
      <c r="M18" s="172"/>
      <c r="Q18" s="250"/>
      <c r="R18" s="222"/>
      <c r="S18" s="222"/>
      <c r="T18" s="222"/>
      <c r="U18" s="250"/>
      <c r="Y18" s="172"/>
      <c r="Z18" s="182"/>
      <c r="AA18" s="172"/>
      <c r="AB18" s="172"/>
      <c r="AC18" s="182"/>
      <c r="AD18" s="178"/>
      <c r="AF18" s="175" t="s">
        <v>622</v>
      </c>
      <c r="AG18" s="173" t="s">
        <v>114</v>
      </c>
      <c r="AH18" s="174" t="s">
        <v>113</v>
      </c>
      <c r="AI18" s="173" t="s">
        <v>112</v>
      </c>
      <c r="AJ18" s="176">
        <v>36</v>
      </c>
      <c r="AM18" s="176">
        <v>66</v>
      </c>
      <c r="AO18" s="175" t="s">
        <v>191</v>
      </c>
      <c r="AP18" s="173" t="s">
        <v>114</v>
      </c>
      <c r="AQ18" s="174" t="s">
        <v>135</v>
      </c>
      <c r="AR18" s="173" t="s">
        <v>112</v>
      </c>
      <c r="AS18" s="178"/>
      <c r="AT18" s="209"/>
      <c r="AU18" s="172"/>
      <c r="AV18" s="172"/>
      <c r="AW18" s="177"/>
      <c r="AX18" s="172"/>
      <c r="AZ18" s="179"/>
      <c r="BA18" s="180" t="s">
        <v>432</v>
      </c>
      <c r="BB18" s="180"/>
      <c r="BC18" s="180"/>
      <c r="BD18" s="180"/>
      <c r="BE18" s="180"/>
      <c r="BF18" s="180"/>
      <c r="BG18" s="180"/>
      <c r="BH18" s="179"/>
      <c r="BJ18" s="172"/>
      <c r="BK18" s="182"/>
      <c r="BL18" s="172"/>
      <c r="BM18" s="172"/>
      <c r="BN18" s="183"/>
      <c r="BO18" s="178"/>
      <c r="BQ18" s="175" t="s">
        <v>556</v>
      </c>
      <c r="BR18" s="173" t="s">
        <v>114</v>
      </c>
      <c r="BS18" s="174" t="s">
        <v>160</v>
      </c>
      <c r="BT18" s="173" t="s">
        <v>112</v>
      </c>
      <c r="BU18" s="176">
        <v>95</v>
      </c>
    </row>
    <row r="19" spans="2:73" ht="13.2" customHeight="1" thickTop="1" thickBot="1" x14ac:dyDescent="0.25">
      <c r="B19" s="176"/>
      <c r="D19" s="175"/>
      <c r="E19" s="173"/>
      <c r="F19" s="174"/>
      <c r="G19" s="173"/>
      <c r="H19" s="172"/>
      <c r="I19" s="172"/>
      <c r="J19" s="172"/>
      <c r="K19" s="172"/>
      <c r="L19" s="190"/>
      <c r="M19" s="172"/>
      <c r="Q19" s="250"/>
      <c r="R19" s="222"/>
      <c r="S19" s="222"/>
      <c r="T19" s="222"/>
      <c r="U19" s="250"/>
      <c r="Y19" s="172"/>
      <c r="Z19" s="201"/>
      <c r="AA19" s="172"/>
      <c r="AB19" s="172"/>
      <c r="AC19" s="172"/>
      <c r="AD19" s="172"/>
      <c r="AF19" s="175"/>
      <c r="AG19" s="173"/>
      <c r="AH19" s="174"/>
      <c r="AI19" s="173"/>
      <c r="AJ19" s="176"/>
      <c r="AM19" s="176"/>
      <c r="AO19" s="175"/>
      <c r="AP19" s="173"/>
      <c r="AQ19" s="174"/>
      <c r="AR19" s="173"/>
      <c r="AS19" s="172"/>
      <c r="AT19" s="172"/>
      <c r="AU19" s="172"/>
      <c r="AV19" s="172"/>
      <c r="AW19" s="190"/>
      <c r="AX19" s="172"/>
      <c r="AZ19" s="179"/>
      <c r="BA19" s="180"/>
      <c r="BB19" s="180"/>
      <c r="BC19" s="180"/>
      <c r="BD19" s="180"/>
      <c r="BE19" s="180"/>
      <c r="BF19" s="180"/>
      <c r="BG19" s="180"/>
      <c r="BH19" s="179"/>
      <c r="BJ19" s="172"/>
      <c r="BK19" s="201"/>
      <c r="BL19" s="172"/>
      <c r="BM19" s="172"/>
      <c r="BN19" s="172"/>
      <c r="BO19" s="172"/>
      <c r="BQ19" s="175"/>
      <c r="BR19" s="173"/>
      <c r="BS19" s="174"/>
      <c r="BT19" s="173"/>
      <c r="BU19" s="176"/>
    </row>
    <row r="20" spans="2:73" ht="13.2" customHeight="1" thickTop="1" thickBot="1" x14ac:dyDescent="0.25">
      <c r="B20" s="176">
        <v>8</v>
      </c>
      <c r="D20" s="175" t="s">
        <v>621</v>
      </c>
      <c r="E20" s="173" t="s">
        <v>114</v>
      </c>
      <c r="F20" s="174" t="s">
        <v>120</v>
      </c>
      <c r="G20" s="173" t="s">
        <v>112</v>
      </c>
      <c r="H20" s="178"/>
      <c r="I20" s="172"/>
      <c r="J20" s="172"/>
      <c r="K20" s="192"/>
      <c r="L20" s="184"/>
      <c r="M20" s="177"/>
      <c r="Q20" s="250"/>
      <c r="R20" s="222"/>
      <c r="S20" s="222"/>
      <c r="T20" s="222"/>
      <c r="U20" s="250"/>
      <c r="Y20" s="192"/>
      <c r="Z20" s="185"/>
      <c r="AA20" s="184"/>
      <c r="AB20" s="172"/>
      <c r="AC20" s="172"/>
      <c r="AD20" s="178"/>
      <c r="AF20" s="175" t="s">
        <v>462</v>
      </c>
      <c r="AG20" s="173" t="s">
        <v>114</v>
      </c>
      <c r="AH20" s="174" t="s">
        <v>118</v>
      </c>
      <c r="AI20" s="173" t="s">
        <v>112</v>
      </c>
      <c r="AJ20" s="176">
        <v>37</v>
      </c>
      <c r="AM20" s="176">
        <v>67</v>
      </c>
      <c r="AO20" s="175" t="s">
        <v>143</v>
      </c>
      <c r="AP20" s="173" t="s">
        <v>114</v>
      </c>
      <c r="AQ20" s="174" t="s">
        <v>118</v>
      </c>
      <c r="AR20" s="173" t="s">
        <v>112</v>
      </c>
      <c r="AS20" s="178"/>
      <c r="AT20" s="172"/>
      <c r="AU20" s="172"/>
      <c r="AV20" s="192"/>
      <c r="AW20" s="184"/>
      <c r="AX20" s="177"/>
      <c r="BJ20" s="192"/>
      <c r="BK20" s="185"/>
      <c r="BL20" s="184"/>
      <c r="BM20" s="172"/>
      <c r="BN20" s="172"/>
      <c r="BO20" s="178"/>
      <c r="BQ20" s="175" t="s">
        <v>556</v>
      </c>
      <c r="BR20" s="173" t="s">
        <v>114</v>
      </c>
      <c r="BS20" s="174" t="s">
        <v>118</v>
      </c>
      <c r="BT20" s="173" t="s">
        <v>112</v>
      </c>
      <c r="BU20" s="176">
        <v>96</v>
      </c>
    </row>
    <row r="21" spans="2:73" ht="13.2" customHeight="1" thickTop="1" thickBot="1" x14ac:dyDescent="0.25">
      <c r="B21" s="176"/>
      <c r="D21" s="175"/>
      <c r="E21" s="173"/>
      <c r="F21" s="174"/>
      <c r="G21" s="173"/>
      <c r="H21" s="172"/>
      <c r="I21" s="190"/>
      <c r="J21" s="172"/>
      <c r="K21" s="192"/>
      <c r="L21" s="184"/>
      <c r="M21" s="177"/>
      <c r="Q21" s="219"/>
      <c r="R21" s="221" t="s">
        <v>620</v>
      </c>
      <c r="S21" s="220"/>
      <c r="T21" s="220"/>
      <c r="U21" s="219"/>
      <c r="Y21" s="192"/>
      <c r="Z21" s="185"/>
      <c r="AA21" s="184"/>
      <c r="AB21" s="172"/>
      <c r="AC21" s="201"/>
      <c r="AD21" s="172"/>
      <c r="AF21" s="175"/>
      <c r="AG21" s="173"/>
      <c r="AH21" s="174"/>
      <c r="AI21" s="173"/>
      <c r="AJ21" s="176"/>
      <c r="AM21" s="176"/>
      <c r="AO21" s="175"/>
      <c r="AP21" s="173"/>
      <c r="AQ21" s="174"/>
      <c r="AR21" s="173"/>
      <c r="AS21" s="172"/>
      <c r="AT21" s="190"/>
      <c r="AU21" s="172"/>
      <c r="AV21" s="192"/>
      <c r="AW21" s="184"/>
      <c r="AX21" s="177"/>
      <c r="BJ21" s="192"/>
      <c r="BK21" s="185"/>
      <c r="BL21" s="184"/>
      <c r="BM21" s="172"/>
      <c r="BN21" s="201"/>
      <c r="BO21" s="172"/>
      <c r="BQ21" s="175"/>
      <c r="BR21" s="173"/>
      <c r="BS21" s="174"/>
      <c r="BT21" s="173"/>
      <c r="BU21" s="176"/>
    </row>
    <row r="22" spans="2:73" ht="13.2" customHeight="1" thickTop="1" x14ac:dyDescent="0.2">
      <c r="B22" s="176">
        <v>9</v>
      </c>
      <c r="D22" s="175" t="s">
        <v>510</v>
      </c>
      <c r="E22" s="173" t="s">
        <v>114</v>
      </c>
      <c r="F22" s="174" t="s">
        <v>160</v>
      </c>
      <c r="G22" s="173" t="s">
        <v>112</v>
      </c>
      <c r="H22" s="186"/>
      <c r="I22" s="184"/>
      <c r="J22" s="177"/>
      <c r="K22" s="192"/>
      <c r="L22" s="184"/>
      <c r="M22" s="177"/>
      <c r="Q22" s="219"/>
      <c r="R22" s="220"/>
      <c r="S22" s="220"/>
      <c r="T22" s="220"/>
      <c r="U22" s="219"/>
      <c r="Y22" s="192"/>
      <c r="Z22" s="185"/>
      <c r="AA22" s="184"/>
      <c r="AB22" s="182"/>
      <c r="AC22" s="192"/>
      <c r="AD22" s="191"/>
      <c r="AF22" s="175" t="s">
        <v>619</v>
      </c>
      <c r="AG22" s="173" t="s">
        <v>114</v>
      </c>
      <c r="AH22" s="174" t="s">
        <v>128</v>
      </c>
      <c r="AI22" s="173" t="s">
        <v>112</v>
      </c>
      <c r="AJ22" s="176">
        <v>38</v>
      </c>
      <c r="AM22" s="176">
        <v>68</v>
      </c>
      <c r="AO22" s="175" t="s">
        <v>618</v>
      </c>
      <c r="AP22" s="173" t="s">
        <v>114</v>
      </c>
      <c r="AQ22" s="174" t="s">
        <v>170</v>
      </c>
      <c r="AR22" s="173" t="s">
        <v>112</v>
      </c>
      <c r="AS22" s="186"/>
      <c r="AT22" s="184"/>
      <c r="AU22" s="177"/>
      <c r="AV22" s="192"/>
      <c r="AW22" s="184"/>
      <c r="AX22" s="177"/>
      <c r="BJ22" s="192"/>
      <c r="BK22" s="185"/>
      <c r="BL22" s="184"/>
      <c r="BM22" s="182"/>
      <c r="BN22" s="192"/>
      <c r="BO22" s="191"/>
      <c r="BQ22" s="175" t="s">
        <v>617</v>
      </c>
      <c r="BR22" s="173" t="s">
        <v>114</v>
      </c>
      <c r="BS22" s="174" t="s">
        <v>196</v>
      </c>
      <c r="BT22" s="173" t="s">
        <v>112</v>
      </c>
      <c r="BU22" s="176">
        <v>97</v>
      </c>
    </row>
    <row r="23" spans="2:73" ht="13.2" customHeight="1" thickBot="1" x14ac:dyDescent="0.25">
      <c r="B23" s="176"/>
      <c r="D23" s="175"/>
      <c r="E23" s="173"/>
      <c r="F23" s="174"/>
      <c r="G23" s="173"/>
      <c r="H23" s="172"/>
      <c r="I23" s="172"/>
      <c r="J23" s="190"/>
      <c r="K23" s="192"/>
      <c r="L23" s="184"/>
      <c r="M23" s="177"/>
      <c r="Q23" s="219"/>
      <c r="R23" s="220"/>
      <c r="S23" s="220"/>
      <c r="T23" s="220"/>
      <c r="U23" s="219"/>
      <c r="Y23" s="192"/>
      <c r="Z23" s="185"/>
      <c r="AA23" s="184"/>
      <c r="AB23" s="201"/>
      <c r="AC23" s="172"/>
      <c r="AD23" s="187"/>
      <c r="AF23" s="175"/>
      <c r="AG23" s="173"/>
      <c r="AH23" s="174"/>
      <c r="AI23" s="173"/>
      <c r="AJ23" s="176"/>
      <c r="AM23" s="176"/>
      <c r="AO23" s="175"/>
      <c r="AP23" s="173"/>
      <c r="AQ23" s="174"/>
      <c r="AR23" s="173"/>
      <c r="AS23" s="172"/>
      <c r="AT23" s="172"/>
      <c r="AU23" s="190"/>
      <c r="AV23" s="192"/>
      <c r="AW23" s="184"/>
      <c r="AX23" s="177"/>
      <c r="BJ23" s="192"/>
      <c r="BK23" s="185"/>
      <c r="BL23" s="184"/>
      <c r="BM23" s="201"/>
      <c r="BN23" s="172"/>
      <c r="BO23" s="187"/>
      <c r="BQ23" s="175"/>
      <c r="BR23" s="173"/>
      <c r="BS23" s="174"/>
      <c r="BT23" s="173"/>
      <c r="BU23" s="176"/>
    </row>
    <row r="24" spans="2:73" ht="13.2" customHeight="1" thickTop="1" thickBot="1" x14ac:dyDescent="0.25">
      <c r="B24" s="176">
        <v>10</v>
      </c>
      <c r="D24" s="175" t="s">
        <v>616</v>
      </c>
      <c r="E24" s="173" t="s">
        <v>114</v>
      </c>
      <c r="F24" s="174" t="s">
        <v>168</v>
      </c>
      <c r="G24" s="173" t="s">
        <v>112</v>
      </c>
      <c r="H24" s="172"/>
      <c r="I24" s="192"/>
      <c r="J24" s="184"/>
      <c r="K24" s="214"/>
      <c r="L24" s="172"/>
      <c r="M24" s="177"/>
      <c r="Q24" s="219"/>
      <c r="R24" s="220"/>
      <c r="S24" s="220"/>
      <c r="T24" s="220"/>
      <c r="U24" s="219"/>
      <c r="Y24" s="192"/>
      <c r="Z24" s="185"/>
      <c r="AA24" s="185"/>
      <c r="AB24" s="185"/>
      <c r="AC24" s="184"/>
      <c r="AD24" s="178"/>
      <c r="AF24" s="175" t="s">
        <v>615</v>
      </c>
      <c r="AG24" s="173" t="s">
        <v>114</v>
      </c>
      <c r="AH24" s="174" t="s">
        <v>126</v>
      </c>
      <c r="AI24" s="173" t="s">
        <v>112</v>
      </c>
      <c r="AJ24" s="176">
        <v>39</v>
      </c>
      <c r="AM24" s="176">
        <v>69</v>
      </c>
      <c r="AO24" s="175" t="s">
        <v>475</v>
      </c>
      <c r="AP24" s="173" t="s">
        <v>114</v>
      </c>
      <c r="AQ24" s="174" t="s">
        <v>116</v>
      </c>
      <c r="AR24" s="173" t="s">
        <v>112</v>
      </c>
      <c r="AS24" s="178"/>
      <c r="AT24" s="192"/>
      <c r="AU24" s="184"/>
      <c r="AV24" s="214"/>
      <c r="AW24" s="172"/>
      <c r="AX24" s="177"/>
      <c r="BJ24" s="192"/>
      <c r="BK24" s="185"/>
      <c r="BL24" s="185"/>
      <c r="BM24" s="185"/>
      <c r="BN24" s="184"/>
      <c r="BO24" s="213"/>
      <c r="BQ24" s="175" t="s">
        <v>469</v>
      </c>
      <c r="BR24" s="173" t="s">
        <v>114</v>
      </c>
      <c r="BS24" s="174" t="s">
        <v>126</v>
      </c>
      <c r="BT24" s="173" t="s">
        <v>112</v>
      </c>
      <c r="BU24" s="176">
        <v>98</v>
      </c>
    </row>
    <row r="25" spans="2:73" ht="13.2" customHeight="1" thickTop="1" thickBot="1" x14ac:dyDescent="0.25">
      <c r="B25" s="176"/>
      <c r="D25" s="175"/>
      <c r="E25" s="173"/>
      <c r="F25" s="174"/>
      <c r="G25" s="173"/>
      <c r="H25" s="187"/>
      <c r="I25" s="185"/>
      <c r="J25" s="172"/>
      <c r="K25" s="214"/>
      <c r="L25" s="172"/>
      <c r="M25" s="177"/>
      <c r="Q25" s="219"/>
      <c r="R25" s="220"/>
      <c r="S25" s="220"/>
      <c r="T25" s="220"/>
      <c r="U25" s="219"/>
      <c r="Y25" s="192"/>
      <c r="Z25" s="185"/>
      <c r="AA25" s="185"/>
      <c r="AB25" s="184"/>
      <c r="AC25" s="210"/>
      <c r="AD25" s="172"/>
      <c r="AF25" s="175"/>
      <c r="AG25" s="173"/>
      <c r="AH25" s="174"/>
      <c r="AI25" s="173"/>
      <c r="AJ25" s="176"/>
      <c r="AM25" s="176"/>
      <c r="AO25" s="175"/>
      <c r="AP25" s="173"/>
      <c r="AQ25" s="174"/>
      <c r="AR25" s="173"/>
      <c r="AS25" s="172"/>
      <c r="AT25" s="208"/>
      <c r="AU25" s="172"/>
      <c r="AV25" s="214"/>
      <c r="AW25" s="172"/>
      <c r="AX25" s="177"/>
      <c r="BJ25" s="192"/>
      <c r="BK25" s="185"/>
      <c r="BL25" s="185"/>
      <c r="BM25" s="184"/>
      <c r="BN25" s="185"/>
      <c r="BO25" s="187"/>
      <c r="BQ25" s="175"/>
      <c r="BR25" s="173"/>
      <c r="BS25" s="174"/>
      <c r="BT25" s="173"/>
      <c r="BU25" s="176"/>
    </row>
    <row r="26" spans="2:73" ht="13.2" customHeight="1" thickTop="1" thickBot="1" x14ac:dyDescent="0.25">
      <c r="B26" s="176">
        <v>11</v>
      </c>
      <c r="D26" s="175" t="s">
        <v>614</v>
      </c>
      <c r="E26" s="173" t="s">
        <v>114</v>
      </c>
      <c r="F26" s="174" t="s">
        <v>118</v>
      </c>
      <c r="G26" s="173" t="s">
        <v>112</v>
      </c>
      <c r="H26" s="178"/>
      <c r="I26" s="209"/>
      <c r="J26" s="172"/>
      <c r="K26" s="214"/>
      <c r="L26" s="172"/>
      <c r="M26" s="177"/>
      <c r="Q26" s="219"/>
      <c r="R26" s="220"/>
      <c r="S26" s="220"/>
      <c r="T26" s="220"/>
      <c r="U26" s="219"/>
      <c r="Y26" s="192"/>
      <c r="Z26" s="185"/>
      <c r="AA26" s="185"/>
      <c r="AB26" s="184"/>
      <c r="AC26" s="192"/>
      <c r="AD26" s="191"/>
      <c r="AF26" s="175" t="s">
        <v>613</v>
      </c>
      <c r="AG26" s="173" t="s">
        <v>114</v>
      </c>
      <c r="AH26" s="174" t="s">
        <v>147</v>
      </c>
      <c r="AI26" s="173" t="s">
        <v>112</v>
      </c>
      <c r="AJ26" s="176">
        <v>40</v>
      </c>
      <c r="AM26" s="176">
        <v>70</v>
      </c>
      <c r="AO26" s="175" t="s">
        <v>612</v>
      </c>
      <c r="AP26" s="173" t="s">
        <v>114</v>
      </c>
      <c r="AQ26" s="174" t="s">
        <v>154</v>
      </c>
      <c r="AR26" s="173" t="s">
        <v>112</v>
      </c>
      <c r="AS26" s="186"/>
      <c r="AT26" s="172"/>
      <c r="AU26" s="172"/>
      <c r="AV26" s="214"/>
      <c r="AW26" s="172"/>
      <c r="AX26" s="177"/>
      <c r="BJ26" s="192"/>
      <c r="BK26" s="185"/>
      <c r="BL26" s="185"/>
      <c r="BM26" s="184"/>
      <c r="BN26" s="183"/>
      <c r="BO26" s="178"/>
      <c r="BQ26" s="175" t="s">
        <v>611</v>
      </c>
      <c r="BR26" s="173" t="s">
        <v>114</v>
      </c>
      <c r="BS26" s="174" t="s">
        <v>170</v>
      </c>
      <c r="BT26" s="173" t="s">
        <v>112</v>
      </c>
      <c r="BU26" s="176">
        <v>99</v>
      </c>
    </row>
    <row r="27" spans="2:73" ht="13.2" customHeight="1" thickTop="1" thickBot="1" x14ac:dyDescent="0.25">
      <c r="B27" s="176"/>
      <c r="D27" s="175"/>
      <c r="E27" s="173"/>
      <c r="F27" s="174"/>
      <c r="G27" s="173"/>
      <c r="H27" s="172"/>
      <c r="I27" s="172"/>
      <c r="J27" s="172"/>
      <c r="K27" s="208"/>
      <c r="L27" s="172"/>
      <c r="M27" s="177"/>
      <c r="Q27" s="219"/>
      <c r="R27" s="219"/>
      <c r="S27" s="219"/>
      <c r="T27" s="219"/>
      <c r="U27" s="219"/>
      <c r="Y27" s="192"/>
      <c r="Z27" s="184"/>
      <c r="AA27" s="185"/>
      <c r="AB27" s="172"/>
      <c r="AC27" s="172"/>
      <c r="AD27" s="187"/>
      <c r="AF27" s="175"/>
      <c r="AG27" s="173"/>
      <c r="AH27" s="174"/>
      <c r="AI27" s="173"/>
      <c r="AJ27" s="176"/>
      <c r="AM27" s="176"/>
      <c r="AO27" s="175"/>
      <c r="AP27" s="173"/>
      <c r="AQ27" s="174"/>
      <c r="AR27" s="173"/>
      <c r="AS27" s="172"/>
      <c r="AT27" s="172"/>
      <c r="AU27" s="172"/>
      <c r="AV27" s="208"/>
      <c r="AW27" s="172"/>
      <c r="AX27" s="177"/>
      <c r="BJ27" s="192"/>
      <c r="BK27" s="184"/>
      <c r="BL27" s="185"/>
      <c r="BM27" s="172"/>
      <c r="BN27" s="172"/>
      <c r="BO27" s="172"/>
      <c r="BQ27" s="175"/>
      <c r="BR27" s="173"/>
      <c r="BS27" s="174"/>
      <c r="BT27" s="173"/>
      <c r="BU27" s="176"/>
    </row>
    <row r="28" spans="2:73" ht="13.2" customHeight="1" thickTop="1" thickBot="1" x14ac:dyDescent="0.25">
      <c r="B28" s="176">
        <v>12</v>
      </c>
      <c r="D28" s="175" t="s">
        <v>610</v>
      </c>
      <c r="E28" s="173" t="s">
        <v>114</v>
      </c>
      <c r="F28" s="174" t="s">
        <v>113</v>
      </c>
      <c r="G28" s="173" t="s">
        <v>112</v>
      </c>
      <c r="H28" s="178"/>
      <c r="I28" s="172"/>
      <c r="J28" s="192"/>
      <c r="K28" s="172"/>
      <c r="L28" s="172"/>
      <c r="M28" s="177"/>
      <c r="Y28" s="192"/>
      <c r="Z28" s="184"/>
      <c r="AA28" s="183"/>
      <c r="AB28" s="172"/>
      <c r="AC28" s="172"/>
      <c r="AD28" s="213"/>
      <c r="AF28" s="175" t="s">
        <v>475</v>
      </c>
      <c r="AG28" s="173" t="s">
        <v>114</v>
      </c>
      <c r="AH28" s="174" t="s">
        <v>198</v>
      </c>
      <c r="AI28" s="173" t="s">
        <v>112</v>
      </c>
      <c r="AJ28" s="176">
        <v>41</v>
      </c>
      <c r="AM28" s="176">
        <v>71</v>
      </c>
      <c r="AO28" s="175" t="s">
        <v>609</v>
      </c>
      <c r="AP28" s="173" t="s">
        <v>114</v>
      </c>
      <c r="AQ28" s="174" t="s">
        <v>212</v>
      </c>
      <c r="AR28" s="173" t="s">
        <v>112</v>
      </c>
      <c r="AS28" s="178"/>
      <c r="AT28" s="172"/>
      <c r="AU28" s="192"/>
      <c r="AV28" s="172"/>
      <c r="AW28" s="172"/>
      <c r="AX28" s="177"/>
      <c r="BJ28" s="192"/>
      <c r="BK28" s="184"/>
      <c r="BL28" s="183"/>
      <c r="BM28" s="172"/>
      <c r="BN28" s="172"/>
      <c r="BO28" s="178"/>
      <c r="BQ28" s="175" t="s">
        <v>381</v>
      </c>
      <c r="BR28" s="173" t="s">
        <v>114</v>
      </c>
      <c r="BS28" s="174" t="s">
        <v>143</v>
      </c>
      <c r="BT28" s="173" t="s">
        <v>112</v>
      </c>
      <c r="BU28" s="176">
        <v>100</v>
      </c>
    </row>
    <row r="29" spans="2:73" ht="13.2" customHeight="1" thickTop="1" thickBot="1" x14ac:dyDescent="0.25">
      <c r="B29" s="176"/>
      <c r="D29" s="175"/>
      <c r="E29" s="173"/>
      <c r="F29" s="174"/>
      <c r="G29" s="173"/>
      <c r="H29" s="172"/>
      <c r="I29" s="190"/>
      <c r="J29" s="192"/>
      <c r="K29" s="172"/>
      <c r="L29" s="172"/>
      <c r="M29" s="177"/>
      <c r="Q29" s="165"/>
      <c r="U29" s="165"/>
      <c r="Y29" s="192"/>
      <c r="Z29" s="184"/>
      <c r="AA29" s="182"/>
      <c r="AB29" s="172"/>
      <c r="AC29" s="192"/>
      <c r="AD29" s="187"/>
      <c r="AF29" s="175"/>
      <c r="AG29" s="173"/>
      <c r="AH29" s="174"/>
      <c r="AI29" s="173"/>
      <c r="AJ29" s="176"/>
      <c r="AM29" s="176"/>
      <c r="AO29" s="175"/>
      <c r="AP29" s="173"/>
      <c r="AQ29" s="174"/>
      <c r="AR29" s="173"/>
      <c r="AS29" s="172"/>
      <c r="AT29" s="190"/>
      <c r="AU29" s="192"/>
      <c r="AV29" s="172"/>
      <c r="AW29" s="172"/>
      <c r="AX29" s="177"/>
      <c r="BB29" s="165"/>
      <c r="BF29" s="165"/>
      <c r="BJ29" s="192"/>
      <c r="BK29" s="184"/>
      <c r="BL29" s="182"/>
      <c r="BM29" s="172"/>
      <c r="BN29" s="201"/>
      <c r="BO29" s="172"/>
      <c r="BQ29" s="175"/>
      <c r="BR29" s="173"/>
      <c r="BS29" s="174"/>
      <c r="BT29" s="173"/>
      <c r="BU29" s="176"/>
    </row>
    <row r="30" spans="2:73" ht="13.2" customHeight="1" thickTop="1" thickBot="1" x14ac:dyDescent="0.25">
      <c r="B30" s="176">
        <v>13</v>
      </c>
      <c r="D30" s="175" t="s">
        <v>357</v>
      </c>
      <c r="E30" s="173" t="s">
        <v>114</v>
      </c>
      <c r="F30" s="174" t="s">
        <v>131</v>
      </c>
      <c r="G30" s="173" t="s">
        <v>112</v>
      </c>
      <c r="H30" s="186"/>
      <c r="I30" s="185"/>
      <c r="J30" s="185"/>
      <c r="K30" s="172"/>
      <c r="L30" s="172"/>
      <c r="M30" s="177"/>
      <c r="Q30" s="203">
        <v>7</v>
      </c>
      <c r="R30" s="197"/>
      <c r="T30" s="202">
        <v>11</v>
      </c>
      <c r="U30" s="196"/>
      <c r="Y30" s="192"/>
      <c r="Z30" s="184"/>
      <c r="AA30" s="182"/>
      <c r="AB30" s="172"/>
      <c r="AC30" s="216"/>
      <c r="AD30" s="178"/>
      <c r="AF30" s="175" t="s">
        <v>532</v>
      </c>
      <c r="AG30" s="173" t="s">
        <v>114</v>
      </c>
      <c r="AH30" s="174" t="s">
        <v>168</v>
      </c>
      <c r="AI30" s="173" t="s">
        <v>112</v>
      </c>
      <c r="AJ30" s="176">
        <v>42</v>
      </c>
      <c r="AM30" s="176">
        <v>72</v>
      </c>
      <c r="AO30" s="175" t="s">
        <v>608</v>
      </c>
      <c r="AP30" s="173" t="s">
        <v>114</v>
      </c>
      <c r="AQ30" s="174" t="s">
        <v>126</v>
      </c>
      <c r="AR30" s="173" t="s">
        <v>112</v>
      </c>
      <c r="AS30" s="186"/>
      <c r="AT30" s="185"/>
      <c r="AU30" s="185"/>
      <c r="AV30" s="172"/>
      <c r="AW30" s="172"/>
      <c r="AX30" s="177"/>
      <c r="BB30" s="203">
        <v>9</v>
      </c>
      <c r="BC30" s="197"/>
      <c r="BE30" s="202">
        <v>11</v>
      </c>
      <c r="BF30" s="196"/>
      <c r="BJ30" s="192"/>
      <c r="BK30" s="184"/>
      <c r="BL30" s="182"/>
      <c r="BM30" s="192"/>
      <c r="BN30" s="185"/>
      <c r="BO30" s="191"/>
      <c r="BQ30" s="175" t="s">
        <v>567</v>
      </c>
      <c r="BR30" s="173" t="s">
        <v>114</v>
      </c>
      <c r="BS30" s="174" t="s">
        <v>128</v>
      </c>
      <c r="BT30" s="173" t="s">
        <v>112</v>
      </c>
      <c r="BU30" s="176">
        <v>101</v>
      </c>
    </row>
    <row r="31" spans="2:73" ht="13.2" customHeight="1" thickTop="1" thickBot="1" x14ac:dyDescent="0.25">
      <c r="B31" s="176"/>
      <c r="D31" s="175"/>
      <c r="E31" s="173"/>
      <c r="F31" s="174"/>
      <c r="G31" s="173"/>
      <c r="H31" s="172"/>
      <c r="I31" s="172"/>
      <c r="J31" s="185"/>
      <c r="K31" s="172"/>
      <c r="L31" s="172"/>
      <c r="M31" s="177"/>
      <c r="Q31" s="198"/>
      <c r="R31" s="197"/>
      <c r="S31" s="189"/>
      <c r="T31" s="197"/>
      <c r="U31" s="196"/>
      <c r="Y31" s="192"/>
      <c r="Z31" s="184"/>
      <c r="AA31" s="182"/>
      <c r="AB31" s="188"/>
      <c r="AC31" s="172"/>
      <c r="AD31" s="172"/>
      <c r="AF31" s="175"/>
      <c r="AG31" s="173"/>
      <c r="AH31" s="174"/>
      <c r="AI31" s="173"/>
      <c r="AJ31" s="176"/>
      <c r="AM31" s="176"/>
      <c r="AO31" s="175"/>
      <c r="AP31" s="173"/>
      <c r="AQ31" s="174"/>
      <c r="AR31" s="173"/>
      <c r="AS31" s="172"/>
      <c r="AT31" s="172"/>
      <c r="AU31" s="185"/>
      <c r="AV31" s="172"/>
      <c r="AW31" s="172"/>
      <c r="AX31" s="177"/>
      <c r="BB31" s="198"/>
      <c r="BC31" s="197"/>
      <c r="BD31" s="189"/>
      <c r="BE31" s="197"/>
      <c r="BF31" s="196"/>
      <c r="BJ31" s="192"/>
      <c r="BK31" s="184"/>
      <c r="BL31" s="182"/>
      <c r="BM31" s="188"/>
      <c r="BN31" s="172"/>
      <c r="BO31" s="187"/>
      <c r="BQ31" s="175"/>
      <c r="BR31" s="173"/>
      <c r="BS31" s="174"/>
      <c r="BT31" s="173"/>
      <c r="BU31" s="176"/>
    </row>
    <row r="32" spans="2:73" ht="13.2" customHeight="1" thickTop="1" thickBot="1" x14ac:dyDescent="0.25">
      <c r="B32" s="176">
        <v>14</v>
      </c>
      <c r="D32" s="175" t="s">
        <v>607</v>
      </c>
      <c r="E32" s="173" t="s">
        <v>114</v>
      </c>
      <c r="F32" s="174" t="s">
        <v>126</v>
      </c>
      <c r="G32" s="173" t="s">
        <v>112</v>
      </c>
      <c r="H32" s="172"/>
      <c r="I32" s="172"/>
      <c r="J32" s="209"/>
      <c r="K32" s="172"/>
      <c r="L32" s="172"/>
      <c r="M32" s="177"/>
      <c r="Q32" s="203">
        <v>7</v>
      </c>
      <c r="R32" s="197"/>
      <c r="T32" s="202">
        <v>11</v>
      </c>
      <c r="U32" s="196"/>
      <c r="Y32" s="192"/>
      <c r="Z32" s="184"/>
      <c r="AA32" s="172"/>
      <c r="AB32" s="182"/>
      <c r="AC32" s="172"/>
      <c r="AD32" s="213"/>
      <c r="AF32" s="175" t="s">
        <v>606</v>
      </c>
      <c r="AG32" s="173" t="s">
        <v>114</v>
      </c>
      <c r="AH32" s="174" t="s">
        <v>170</v>
      </c>
      <c r="AI32" s="173" t="s">
        <v>112</v>
      </c>
      <c r="AJ32" s="176">
        <v>43</v>
      </c>
      <c r="AM32" s="176">
        <v>73</v>
      </c>
      <c r="AO32" s="175" t="s">
        <v>605</v>
      </c>
      <c r="AP32" s="173" t="s">
        <v>114</v>
      </c>
      <c r="AQ32" s="174" t="s">
        <v>143</v>
      </c>
      <c r="AR32" s="173" t="s">
        <v>112</v>
      </c>
      <c r="AS32" s="172"/>
      <c r="AT32" s="172"/>
      <c r="AU32" s="209"/>
      <c r="AV32" s="172"/>
      <c r="AW32" s="172"/>
      <c r="AX32" s="177"/>
      <c r="BB32" s="203">
        <v>5</v>
      </c>
      <c r="BC32" s="197"/>
      <c r="BE32" s="202">
        <v>11</v>
      </c>
      <c r="BF32" s="196"/>
      <c r="BJ32" s="192"/>
      <c r="BK32" s="184"/>
      <c r="BL32" s="172"/>
      <c r="BM32" s="182"/>
      <c r="BN32" s="178"/>
      <c r="BO32" s="178"/>
      <c r="BQ32" s="175" t="s">
        <v>573</v>
      </c>
      <c r="BR32" s="173" t="s">
        <v>114</v>
      </c>
      <c r="BS32" s="174" t="s">
        <v>116</v>
      </c>
      <c r="BT32" s="173" t="s">
        <v>112</v>
      </c>
      <c r="BU32" s="176">
        <v>102</v>
      </c>
    </row>
    <row r="33" spans="2:73" ht="13.2" customHeight="1" thickTop="1" thickBot="1" x14ac:dyDescent="0.25">
      <c r="B33" s="176"/>
      <c r="D33" s="175"/>
      <c r="E33" s="173"/>
      <c r="F33" s="174"/>
      <c r="G33" s="173"/>
      <c r="H33" s="187"/>
      <c r="I33" s="181"/>
      <c r="J33" s="177"/>
      <c r="K33" s="172"/>
      <c r="L33" s="172"/>
      <c r="M33" s="177"/>
      <c r="O33" s="194">
        <f>IF(Q30="","",IF(Q30&gt;T30,1,0)+IF(Q32&gt;T32,1,0)+IF(Q34&gt;T34,1,0)+IF(Q36&gt;T36,1,0)+IF(Q38&gt;T38,1,0))</f>
        <v>0</v>
      </c>
      <c r="P33" s="199"/>
      <c r="Q33" s="198"/>
      <c r="R33" s="197"/>
      <c r="S33" s="189"/>
      <c r="T33" s="197"/>
      <c r="U33" s="196"/>
      <c r="V33" s="195">
        <f>IF(Q30="","",IF(Q30&lt;T30,1,0)+IF(Q32&lt;T32,1,0)+IF(Q34&lt;T34,1,0)+IF(Q36&lt;T36,1,0)+IF(Q38&lt;T38,1,0))</f>
        <v>3</v>
      </c>
      <c r="W33" s="194"/>
      <c r="Y33" s="192"/>
      <c r="Z33" s="184"/>
      <c r="AA33" s="172"/>
      <c r="AB33" s="182"/>
      <c r="AC33" s="188"/>
      <c r="AD33" s="187"/>
      <c r="AF33" s="175"/>
      <c r="AG33" s="173"/>
      <c r="AH33" s="174"/>
      <c r="AI33" s="173"/>
      <c r="AJ33" s="176"/>
      <c r="AM33" s="176"/>
      <c r="AO33" s="175"/>
      <c r="AP33" s="173"/>
      <c r="AQ33" s="174"/>
      <c r="AR33" s="173"/>
      <c r="AS33" s="187"/>
      <c r="AT33" s="181"/>
      <c r="AU33" s="177"/>
      <c r="AV33" s="172"/>
      <c r="AW33" s="172"/>
      <c r="AX33" s="177"/>
      <c r="AZ33" s="194">
        <f>IF(BB30="","",IF(BB30&gt;BE30,1,0)+IF(BB32&gt;BE32,1,0)+IF(BB34&gt;BE34,1,0)+IF(BB36&gt;BE36,1,0)+IF(BB38&gt;BE38,1,0))</f>
        <v>0</v>
      </c>
      <c r="BA33" s="199"/>
      <c r="BB33" s="198"/>
      <c r="BC33" s="197"/>
      <c r="BD33" s="189"/>
      <c r="BE33" s="197"/>
      <c r="BF33" s="196"/>
      <c r="BG33" s="195">
        <f>IF(BB30="","",IF(BB30&lt;BE30,1,0)+IF(BB32&lt;BE32,1,0)+IF(BB34&lt;BE34,1,0)+IF(BB36&lt;BE36,1,0)+IF(BB38&lt;BE38,1,0))</f>
        <v>3</v>
      </c>
      <c r="BH33" s="194"/>
      <c r="BJ33" s="192"/>
      <c r="BK33" s="184"/>
      <c r="BL33" s="172"/>
      <c r="BM33" s="172"/>
      <c r="BN33" s="172"/>
      <c r="BO33" s="172"/>
      <c r="BQ33" s="175"/>
      <c r="BR33" s="173"/>
      <c r="BS33" s="174"/>
      <c r="BT33" s="173"/>
      <c r="BU33" s="176"/>
    </row>
    <row r="34" spans="2:73" ht="13.2" customHeight="1" thickTop="1" thickBot="1" x14ac:dyDescent="0.25">
      <c r="B34" s="176">
        <v>15</v>
      </c>
      <c r="D34" s="175" t="s">
        <v>559</v>
      </c>
      <c r="E34" s="173" t="s">
        <v>114</v>
      </c>
      <c r="F34" s="174" t="s">
        <v>212</v>
      </c>
      <c r="G34" s="173" t="s">
        <v>112</v>
      </c>
      <c r="H34" s="178"/>
      <c r="I34" s="177"/>
      <c r="J34" s="172"/>
      <c r="K34" s="172"/>
      <c r="L34" s="172"/>
      <c r="M34" s="254"/>
      <c r="O34" s="194"/>
      <c r="P34" s="199"/>
      <c r="Q34" s="203">
        <v>6</v>
      </c>
      <c r="R34" s="197"/>
      <c r="T34" s="202">
        <v>11</v>
      </c>
      <c r="U34" s="196"/>
      <c r="V34" s="195"/>
      <c r="W34" s="194"/>
      <c r="Y34" s="188"/>
      <c r="Z34" s="172"/>
      <c r="AA34" s="172"/>
      <c r="AB34" s="172"/>
      <c r="AC34" s="182"/>
      <c r="AD34" s="178"/>
      <c r="AF34" s="175" t="s">
        <v>462</v>
      </c>
      <c r="AG34" s="173" t="s">
        <v>114</v>
      </c>
      <c r="AH34" s="174" t="s">
        <v>120</v>
      </c>
      <c r="AI34" s="173" t="s">
        <v>112</v>
      </c>
      <c r="AJ34" s="176">
        <v>44</v>
      </c>
      <c r="AM34" s="176">
        <v>74</v>
      </c>
      <c r="AO34" s="175" t="s">
        <v>604</v>
      </c>
      <c r="AP34" s="173" t="s">
        <v>114</v>
      </c>
      <c r="AQ34" s="174" t="s">
        <v>113</v>
      </c>
      <c r="AR34" s="173" t="s">
        <v>112</v>
      </c>
      <c r="AS34" s="178"/>
      <c r="AT34" s="177"/>
      <c r="AU34" s="172"/>
      <c r="AV34" s="172"/>
      <c r="AW34" s="172"/>
      <c r="AX34" s="254"/>
      <c r="AZ34" s="194"/>
      <c r="BA34" s="199"/>
      <c r="BB34" s="203">
        <v>6</v>
      </c>
      <c r="BC34" s="197"/>
      <c r="BE34" s="202">
        <v>11</v>
      </c>
      <c r="BF34" s="196"/>
      <c r="BG34" s="195"/>
      <c r="BH34" s="194"/>
      <c r="BJ34" s="188"/>
      <c r="BK34" s="172"/>
      <c r="BL34" s="172"/>
      <c r="BM34" s="172"/>
      <c r="BN34" s="172"/>
      <c r="BO34" s="178"/>
      <c r="BQ34" s="175" t="s">
        <v>603</v>
      </c>
      <c r="BR34" s="173" t="s">
        <v>114</v>
      </c>
      <c r="BS34" s="174" t="s">
        <v>113</v>
      </c>
      <c r="BT34" s="173" t="s">
        <v>112</v>
      </c>
      <c r="BU34" s="176">
        <v>103</v>
      </c>
    </row>
    <row r="35" spans="2:73" ht="13.2" customHeight="1" thickTop="1" thickBot="1" x14ac:dyDescent="0.25">
      <c r="B35" s="176"/>
      <c r="D35" s="175"/>
      <c r="E35" s="173"/>
      <c r="F35" s="174"/>
      <c r="G35" s="173"/>
      <c r="H35" s="172"/>
      <c r="I35" s="172"/>
      <c r="J35" s="172"/>
      <c r="K35" s="172"/>
      <c r="L35" s="192"/>
      <c r="M35" s="184"/>
      <c r="O35" s="194"/>
      <c r="P35" s="199"/>
      <c r="Q35" s="198"/>
      <c r="R35" s="197"/>
      <c r="S35" s="189"/>
      <c r="T35" s="197"/>
      <c r="U35" s="196"/>
      <c r="V35" s="195"/>
      <c r="W35" s="194"/>
      <c r="Y35" s="182"/>
      <c r="Z35" s="172"/>
      <c r="AA35" s="172"/>
      <c r="AB35" s="172"/>
      <c r="AC35" s="172"/>
      <c r="AD35" s="172"/>
      <c r="AF35" s="175"/>
      <c r="AG35" s="173"/>
      <c r="AH35" s="174"/>
      <c r="AI35" s="173"/>
      <c r="AJ35" s="176"/>
      <c r="AM35" s="176"/>
      <c r="AO35" s="175"/>
      <c r="AP35" s="173"/>
      <c r="AQ35" s="174"/>
      <c r="AR35" s="173"/>
      <c r="AS35" s="172"/>
      <c r="AT35" s="172"/>
      <c r="AU35" s="172"/>
      <c r="AV35" s="172"/>
      <c r="AW35" s="192"/>
      <c r="AX35" s="184"/>
      <c r="AZ35" s="194"/>
      <c r="BA35" s="199"/>
      <c r="BB35" s="198"/>
      <c r="BC35" s="197"/>
      <c r="BD35" s="189"/>
      <c r="BE35" s="197"/>
      <c r="BF35" s="196"/>
      <c r="BG35" s="195"/>
      <c r="BH35" s="194"/>
      <c r="BJ35" s="182"/>
      <c r="BK35" s="172"/>
      <c r="BL35" s="172"/>
      <c r="BM35" s="172"/>
      <c r="BN35" s="201"/>
      <c r="BO35" s="172"/>
      <c r="BQ35" s="175"/>
      <c r="BR35" s="173"/>
      <c r="BS35" s="174"/>
      <c r="BT35" s="173"/>
      <c r="BU35" s="176"/>
    </row>
    <row r="36" spans="2:73" ht="13.2" customHeight="1" thickTop="1" thickBot="1" x14ac:dyDescent="0.25">
      <c r="B36" s="176">
        <v>16</v>
      </c>
      <c r="D36" s="175" t="s">
        <v>602</v>
      </c>
      <c r="E36" s="173" t="s">
        <v>114</v>
      </c>
      <c r="F36" s="174" t="s">
        <v>113</v>
      </c>
      <c r="G36" s="173" t="s">
        <v>112</v>
      </c>
      <c r="H36" s="178"/>
      <c r="I36" s="178"/>
      <c r="J36" s="172"/>
      <c r="K36" s="172"/>
      <c r="L36" s="192"/>
      <c r="M36" s="184"/>
      <c r="O36" s="194"/>
      <c r="P36" s="199"/>
      <c r="Q36" s="203"/>
      <c r="R36" s="197"/>
      <c r="T36" s="202"/>
      <c r="U36" s="196"/>
      <c r="V36" s="195"/>
      <c r="W36" s="194"/>
      <c r="Y36" s="182"/>
      <c r="Z36" s="172"/>
      <c r="AA36" s="172"/>
      <c r="AB36" s="172"/>
      <c r="AC36" s="172"/>
      <c r="AD36" s="178"/>
      <c r="AF36" s="175" t="s">
        <v>601</v>
      </c>
      <c r="AG36" s="173" t="s">
        <v>114</v>
      </c>
      <c r="AH36" s="174" t="s">
        <v>113</v>
      </c>
      <c r="AI36" s="173" t="s">
        <v>112</v>
      </c>
      <c r="AJ36" s="176">
        <v>45</v>
      </c>
      <c r="AM36" s="176">
        <v>75</v>
      </c>
      <c r="AO36" s="175" t="s">
        <v>600</v>
      </c>
      <c r="AP36" s="173" t="s">
        <v>114</v>
      </c>
      <c r="AQ36" s="174" t="s">
        <v>166</v>
      </c>
      <c r="AR36" s="173" t="s">
        <v>112</v>
      </c>
      <c r="AS36" s="178"/>
      <c r="AT36" s="178"/>
      <c r="AU36" s="172"/>
      <c r="AV36" s="172"/>
      <c r="AW36" s="192"/>
      <c r="AX36" s="184"/>
      <c r="AZ36" s="194"/>
      <c r="BA36" s="199"/>
      <c r="BB36" s="203"/>
      <c r="BC36" s="197"/>
      <c r="BE36" s="202"/>
      <c r="BF36" s="196"/>
      <c r="BG36" s="195"/>
      <c r="BH36" s="194"/>
      <c r="BJ36" s="182"/>
      <c r="BK36" s="172"/>
      <c r="BL36" s="172"/>
      <c r="BM36" s="182"/>
      <c r="BN36" s="192"/>
      <c r="BO36" s="191"/>
      <c r="BQ36" s="175" t="s">
        <v>599</v>
      </c>
      <c r="BR36" s="173" t="s">
        <v>114</v>
      </c>
      <c r="BS36" s="174" t="s">
        <v>128</v>
      </c>
      <c r="BT36" s="173" t="s">
        <v>112</v>
      </c>
      <c r="BU36" s="176">
        <v>104</v>
      </c>
    </row>
    <row r="37" spans="2:73" ht="13.2" customHeight="1" thickTop="1" thickBot="1" x14ac:dyDescent="0.25">
      <c r="B37" s="176"/>
      <c r="D37" s="175"/>
      <c r="E37" s="173"/>
      <c r="F37" s="174"/>
      <c r="G37" s="173"/>
      <c r="H37" s="172"/>
      <c r="I37" s="172"/>
      <c r="J37" s="190"/>
      <c r="K37" s="172"/>
      <c r="L37" s="192"/>
      <c r="M37" s="184"/>
      <c r="Q37" s="198"/>
      <c r="R37" s="197"/>
      <c r="S37" s="189"/>
      <c r="T37" s="197"/>
      <c r="U37" s="196"/>
      <c r="Y37" s="182"/>
      <c r="Z37" s="172"/>
      <c r="AA37" s="172"/>
      <c r="AB37" s="172"/>
      <c r="AC37" s="201"/>
      <c r="AD37" s="172"/>
      <c r="AF37" s="175"/>
      <c r="AG37" s="173"/>
      <c r="AH37" s="174"/>
      <c r="AI37" s="173"/>
      <c r="AJ37" s="176"/>
      <c r="AM37" s="176"/>
      <c r="AO37" s="175"/>
      <c r="AP37" s="173"/>
      <c r="AQ37" s="174"/>
      <c r="AR37" s="173"/>
      <c r="AS37" s="172"/>
      <c r="AT37" s="172"/>
      <c r="AU37" s="190"/>
      <c r="AV37" s="172"/>
      <c r="AW37" s="192"/>
      <c r="AX37" s="184"/>
      <c r="BB37" s="198"/>
      <c r="BC37" s="197"/>
      <c r="BD37" s="189"/>
      <c r="BE37" s="197"/>
      <c r="BF37" s="196"/>
      <c r="BJ37" s="182"/>
      <c r="BK37" s="172"/>
      <c r="BL37" s="172"/>
      <c r="BM37" s="201"/>
      <c r="BN37" s="172"/>
      <c r="BO37" s="187"/>
      <c r="BQ37" s="175"/>
      <c r="BR37" s="173"/>
      <c r="BS37" s="174"/>
      <c r="BT37" s="173"/>
      <c r="BU37" s="176"/>
    </row>
    <row r="38" spans="2:73" ht="13.2" customHeight="1" thickTop="1" thickBot="1" x14ac:dyDescent="0.25">
      <c r="B38" s="176">
        <v>17</v>
      </c>
      <c r="D38" s="175" t="s">
        <v>598</v>
      </c>
      <c r="E38" s="173" t="s">
        <v>114</v>
      </c>
      <c r="F38" s="174" t="s">
        <v>152</v>
      </c>
      <c r="G38" s="173" t="s">
        <v>112</v>
      </c>
      <c r="H38" s="178"/>
      <c r="I38" s="192"/>
      <c r="J38" s="184"/>
      <c r="K38" s="177"/>
      <c r="L38" s="192"/>
      <c r="M38" s="184"/>
      <c r="Q38" s="203"/>
      <c r="R38" s="197"/>
      <c r="T38" s="202"/>
      <c r="U38" s="196"/>
      <c r="Y38" s="182"/>
      <c r="Z38" s="172"/>
      <c r="AA38" s="172"/>
      <c r="AB38" s="182"/>
      <c r="AC38" s="192"/>
      <c r="AD38" s="191"/>
      <c r="AF38" s="175" t="s">
        <v>597</v>
      </c>
      <c r="AG38" s="173" t="s">
        <v>114</v>
      </c>
      <c r="AH38" s="174" t="s">
        <v>133</v>
      </c>
      <c r="AI38" s="173" t="s">
        <v>112</v>
      </c>
      <c r="AJ38" s="176">
        <v>46</v>
      </c>
      <c r="AM38" s="176">
        <v>76</v>
      </c>
      <c r="AO38" s="175" t="s">
        <v>506</v>
      </c>
      <c r="AP38" s="173" t="s">
        <v>114</v>
      </c>
      <c r="AQ38" s="174" t="s">
        <v>143</v>
      </c>
      <c r="AR38" s="173" t="s">
        <v>112</v>
      </c>
      <c r="AS38" s="172"/>
      <c r="AT38" s="192"/>
      <c r="AU38" s="184"/>
      <c r="AV38" s="177"/>
      <c r="AW38" s="192"/>
      <c r="AX38" s="184"/>
      <c r="BB38" s="203"/>
      <c r="BC38" s="197"/>
      <c r="BE38" s="202"/>
      <c r="BF38" s="196"/>
      <c r="BJ38" s="182"/>
      <c r="BK38" s="172"/>
      <c r="BL38" s="182"/>
      <c r="BM38" s="192"/>
      <c r="BN38" s="184"/>
      <c r="BO38" s="178"/>
      <c r="BQ38" s="175" t="s">
        <v>596</v>
      </c>
      <c r="BR38" s="173" t="s">
        <v>114</v>
      </c>
      <c r="BS38" s="174" t="s">
        <v>154</v>
      </c>
      <c r="BT38" s="173" t="s">
        <v>112</v>
      </c>
      <c r="BU38" s="176">
        <v>105</v>
      </c>
    </row>
    <row r="39" spans="2:73" ht="13.2" customHeight="1" thickTop="1" thickBot="1" x14ac:dyDescent="0.25">
      <c r="B39" s="176"/>
      <c r="D39" s="175"/>
      <c r="E39" s="173"/>
      <c r="F39" s="174"/>
      <c r="G39" s="173"/>
      <c r="H39" s="172"/>
      <c r="I39" s="208"/>
      <c r="J39" s="172"/>
      <c r="K39" s="177"/>
      <c r="L39" s="192"/>
      <c r="M39" s="184"/>
      <c r="Q39" s="198"/>
      <c r="R39" s="197"/>
      <c r="S39" s="189"/>
      <c r="T39" s="197"/>
      <c r="U39" s="196"/>
      <c r="Y39" s="182"/>
      <c r="Z39" s="172"/>
      <c r="AA39" s="172"/>
      <c r="AB39" s="201"/>
      <c r="AC39" s="172"/>
      <c r="AD39" s="187"/>
      <c r="AF39" s="175"/>
      <c r="AG39" s="173"/>
      <c r="AH39" s="174"/>
      <c r="AI39" s="173"/>
      <c r="AJ39" s="176"/>
      <c r="AM39" s="176"/>
      <c r="AO39" s="175"/>
      <c r="AP39" s="173"/>
      <c r="AQ39" s="174"/>
      <c r="AR39" s="173"/>
      <c r="AS39" s="187"/>
      <c r="AT39" s="185"/>
      <c r="AU39" s="172"/>
      <c r="AV39" s="177"/>
      <c r="AW39" s="192"/>
      <c r="AX39" s="184"/>
      <c r="BB39" s="198"/>
      <c r="BC39" s="197"/>
      <c r="BD39" s="189"/>
      <c r="BE39" s="197"/>
      <c r="BF39" s="196"/>
      <c r="BJ39" s="182"/>
      <c r="BK39" s="172"/>
      <c r="BL39" s="182"/>
      <c r="BM39" s="172"/>
      <c r="BN39" s="210"/>
      <c r="BO39" s="172"/>
      <c r="BQ39" s="175"/>
      <c r="BR39" s="173"/>
      <c r="BS39" s="174"/>
      <c r="BT39" s="173"/>
      <c r="BU39" s="176"/>
    </row>
    <row r="40" spans="2:73" ht="13.2" customHeight="1" thickTop="1" thickBot="1" x14ac:dyDescent="0.25">
      <c r="B40" s="176">
        <v>18</v>
      </c>
      <c r="D40" s="175" t="s">
        <v>595</v>
      </c>
      <c r="E40" s="173" t="s">
        <v>114</v>
      </c>
      <c r="F40" s="174" t="s">
        <v>170</v>
      </c>
      <c r="G40" s="173" t="s">
        <v>112</v>
      </c>
      <c r="H40" s="186"/>
      <c r="I40" s="172"/>
      <c r="J40" s="172"/>
      <c r="K40" s="177"/>
      <c r="L40" s="192"/>
      <c r="M40" s="184"/>
      <c r="Q40" s="189"/>
      <c r="U40" s="189"/>
      <c r="Y40" s="182"/>
      <c r="Z40" s="172"/>
      <c r="AA40" s="182"/>
      <c r="AB40" s="192"/>
      <c r="AC40" s="184"/>
      <c r="AD40" s="178"/>
      <c r="AF40" s="175" t="s">
        <v>393</v>
      </c>
      <c r="AG40" s="173" t="s">
        <v>114</v>
      </c>
      <c r="AH40" s="174" t="s">
        <v>135</v>
      </c>
      <c r="AI40" s="173" t="s">
        <v>112</v>
      </c>
      <c r="AJ40" s="176">
        <v>47</v>
      </c>
      <c r="AM40" s="176">
        <v>77</v>
      </c>
      <c r="AO40" s="175" t="s">
        <v>594</v>
      </c>
      <c r="AP40" s="173" t="s">
        <v>114</v>
      </c>
      <c r="AQ40" s="174" t="s">
        <v>152</v>
      </c>
      <c r="AR40" s="173" t="s">
        <v>112</v>
      </c>
      <c r="AS40" s="178"/>
      <c r="AT40" s="209"/>
      <c r="AU40" s="172"/>
      <c r="AV40" s="177"/>
      <c r="AW40" s="192"/>
      <c r="AX40" s="184"/>
      <c r="BB40" s="189"/>
      <c r="BF40" s="189"/>
      <c r="BJ40" s="182"/>
      <c r="BK40" s="172"/>
      <c r="BL40" s="182"/>
      <c r="BM40" s="172"/>
      <c r="BN40" s="192"/>
      <c r="BO40" s="191"/>
      <c r="BQ40" s="175" t="s">
        <v>380</v>
      </c>
      <c r="BR40" s="173" t="s">
        <v>114</v>
      </c>
      <c r="BS40" s="174" t="s">
        <v>227</v>
      </c>
      <c r="BT40" s="173" t="s">
        <v>112</v>
      </c>
      <c r="BU40" s="176">
        <v>106</v>
      </c>
    </row>
    <row r="41" spans="2:73" ht="13.2" customHeight="1" thickTop="1" thickBot="1" x14ac:dyDescent="0.25">
      <c r="B41" s="176"/>
      <c r="D41" s="175"/>
      <c r="E41" s="173"/>
      <c r="F41" s="174"/>
      <c r="G41" s="173"/>
      <c r="H41" s="172"/>
      <c r="I41" s="172"/>
      <c r="J41" s="172"/>
      <c r="K41" s="190"/>
      <c r="L41" s="192"/>
      <c r="M41" s="184"/>
      <c r="S41" s="171"/>
      <c r="Y41" s="182"/>
      <c r="Z41" s="172"/>
      <c r="AA41" s="182"/>
      <c r="AB41" s="172"/>
      <c r="AC41" s="210"/>
      <c r="AD41" s="172"/>
      <c r="AF41" s="175"/>
      <c r="AG41" s="173"/>
      <c r="AH41" s="174"/>
      <c r="AI41" s="173"/>
      <c r="AJ41" s="176"/>
      <c r="AM41" s="176"/>
      <c r="AO41" s="175"/>
      <c r="AP41" s="173"/>
      <c r="AQ41" s="174"/>
      <c r="AR41" s="173"/>
      <c r="AS41" s="172"/>
      <c r="AT41" s="172"/>
      <c r="AU41" s="172"/>
      <c r="AV41" s="190"/>
      <c r="AW41" s="192"/>
      <c r="AX41" s="184"/>
      <c r="BD41" s="237"/>
      <c r="BJ41" s="182"/>
      <c r="BK41" s="172"/>
      <c r="BL41" s="201"/>
      <c r="BM41" s="172"/>
      <c r="BN41" s="172"/>
      <c r="BO41" s="187"/>
      <c r="BQ41" s="175"/>
      <c r="BR41" s="173"/>
      <c r="BS41" s="174"/>
      <c r="BT41" s="173"/>
      <c r="BU41" s="176"/>
    </row>
    <row r="42" spans="2:73" ht="13.2" customHeight="1" thickTop="1" thickBot="1" x14ac:dyDescent="0.25">
      <c r="B42" s="176">
        <v>19</v>
      </c>
      <c r="D42" s="175" t="s">
        <v>326</v>
      </c>
      <c r="E42" s="173" t="s">
        <v>114</v>
      </c>
      <c r="F42" s="174" t="s">
        <v>135</v>
      </c>
      <c r="G42" s="173" t="s">
        <v>112</v>
      </c>
      <c r="H42" s="178"/>
      <c r="I42" s="172"/>
      <c r="J42" s="192"/>
      <c r="K42" s="184"/>
      <c r="L42" s="214"/>
      <c r="M42" s="172"/>
      <c r="S42" s="171"/>
      <c r="Y42" s="182"/>
      <c r="Z42" s="172"/>
      <c r="AA42" s="182"/>
      <c r="AB42" s="172"/>
      <c r="AC42" s="192"/>
      <c r="AD42" s="191"/>
      <c r="AF42" s="175" t="s">
        <v>593</v>
      </c>
      <c r="AG42" s="173" t="s">
        <v>114</v>
      </c>
      <c r="AH42" s="174" t="s">
        <v>131</v>
      </c>
      <c r="AI42" s="173" t="s">
        <v>112</v>
      </c>
      <c r="AJ42" s="176">
        <v>48</v>
      </c>
      <c r="AM42" s="176">
        <v>78</v>
      </c>
      <c r="AO42" s="175" t="s">
        <v>592</v>
      </c>
      <c r="AP42" s="173" t="s">
        <v>114</v>
      </c>
      <c r="AQ42" s="174" t="s">
        <v>131</v>
      </c>
      <c r="AR42" s="173" t="s">
        <v>112</v>
      </c>
      <c r="AS42" s="172"/>
      <c r="AT42" s="172"/>
      <c r="AU42" s="192"/>
      <c r="AV42" s="185"/>
      <c r="AW42" s="185"/>
      <c r="AX42" s="184"/>
      <c r="BD42" s="237"/>
      <c r="BJ42" s="182"/>
      <c r="BK42" s="192"/>
      <c r="BL42" s="185"/>
      <c r="BM42" s="184"/>
      <c r="BN42" s="172"/>
      <c r="BO42" s="213"/>
      <c r="BQ42" s="175" t="s">
        <v>475</v>
      </c>
      <c r="BR42" s="173" t="s">
        <v>114</v>
      </c>
      <c r="BS42" s="174" t="s">
        <v>131</v>
      </c>
      <c r="BT42" s="173" t="s">
        <v>112</v>
      </c>
      <c r="BU42" s="176">
        <v>107</v>
      </c>
    </row>
    <row r="43" spans="2:73" ht="13.2" customHeight="1" thickTop="1" thickBot="1" x14ac:dyDescent="0.25">
      <c r="B43" s="176"/>
      <c r="D43" s="175"/>
      <c r="E43" s="173"/>
      <c r="F43" s="174"/>
      <c r="G43" s="173"/>
      <c r="H43" s="172"/>
      <c r="I43" s="190"/>
      <c r="J43" s="192"/>
      <c r="K43" s="184"/>
      <c r="L43" s="214"/>
      <c r="M43" s="172"/>
      <c r="S43" s="171"/>
      <c r="Y43" s="182"/>
      <c r="Z43" s="172"/>
      <c r="AA43" s="201"/>
      <c r="AB43" s="172"/>
      <c r="AC43" s="172"/>
      <c r="AD43" s="187"/>
      <c r="AF43" s="175"/>
      <c r="AG43" s="173"/>
      <c r="AH43" s="174"/>
      <c r="AI43" s="173"/>
      <c r="AJ43" s="176"/>
      <c r="AM43" s="176"/>
      <c r="AO43" s="175"/>
      <c r="AP43" s="173"/>
      <c r="AQ43" s="174"/>
      <c r="AR43" s="173"/>
      <c r="AS43" s="187"/>
      <c r="AT43" s="184"/>
      <c r="AU43" s="192"/>
      <c r="AV43" s="185"/>
      <c r="AW43" s="185"/>
      <c r="AX43" s="184"/>
      <c r="BD43" s="237"/>
      <c r="BJ43" s="182"/>
      <c r="BK43" s="192"/>
      <c r="BL43" s="185"/>
      <c r="BM43" s="184"/>
      <c r="BN43" s="192"/>
      <c r="BO43" s="187"/>
      <c r="BQ43" s="175"/>
      <c r="BR43" s="173"/>
      <c r="BS43" s="174"/>
      <c r="BT43" s="173"/>
      <c r="BU43" s="176"/>
    </row>
    <row r="44" spans="2:73" ht="13.2" customHeight="1" thickTop="1" thickBot="1" x14ac:dyDescent="0.25">
      <c r="B44" s="176">
        <v>20</v>
      </c>
      <c r="D44" s="175" t="s">
        <v>591</v>
      </c>
      <c r="E44" s="173" t="s">
        <v>114</v>
      </c>
      <c r="F44" s="174" t="s">
        <v>191</v>
      </c>
      <c r="G44" s="173" t="s">
        <v>112</v>
      </c>
      <c r="H44" s="186"/>
      <c r="I44" s="185"/>
      <c r="J44" s="185"/>
      <c r="K44" s="184"/>
      <c r="L44" s="214"/>
      <c r="M44" s="172"/>
      <c r="S44" s="171"/>
      <c r="Y44" s="182"/>
      <c r="Z44" s="192"/>
      <c r="AA44" s="185"/>
      <c r="AB44" s="184"/>
      <c r="AC44" s="172"/>
      <c r="AD44" s="213"/>
      <c r="AF44" s="175" t="s">
        <v>433</v>
      </c>
      <c r="AG44" s="173" t="s">
        <v>114</v>
      </c>
      <c r="AH44" s="174" t="s">
        <v>126</v>
      </c>
      <c r="AI44" s="173" t="s">
        <v>112</v>
      </c>
      <c r="AJ44" s="176">
        <v>49</v>
      </c>
      <c r="AM44" s="176">
        <v>79</v>
      </c>
      <c r="AO44" s="175" t="s">
        <v>590</v>
      </c>
      <c r="AP44" s="173" t="s">
        <v>114</v>
      </c>
      <c r="AQ44" s="174" t="s">
        <v>118</v>
      </c>
      <c r="AR44" s="173" t="s">
        <v>112</v>
      </c>
      <c r="AS44" s="178"/>
      <c r="AT44" s="193"/>
      <c r="AU44" s="192"/>
      <c r="AV44" s="185"/>
      <c r="AW44" s="185"/>
      <c r="AX44" s="184"/>
      <c r="BD44" s="237"/>
      <c r="BJ44" s="182"/>
      <c r="BK44" s="192"/>
      <c r="BL44" s="185"/>
      <c r="BM44" s="184"/>
      <c r="BN44" s="216"/>
      <c r="BO44" s="178"/>
      <c r="BQ44" s="175" t="s">
        <v>567</v>
      </c>
      <c r="BR44" s="173" t="s">
        <v>114</v>
      </c>
      <c r="BS44" s="174" t="s">
        <v>126</v>
      </c>
      <c r="BT44" s="173" t="s">
        <v>112</v>
      </c>
      <c r="BU44" s="176">
        <v>108</v>
      </c>
    </row>
    <row r="45" spans="2:73" ht="13.2" customHeight="1" thickTop="1" thickBot="1" x14ac:dyDescent="0.25">
      <c r="B45" s="176"/>
      <c r="D45" s="175"/>
      <c r="E45" s="173"/>
      <c r="F45" s="174"/>
      <c r="G45" s="173"/>
      <c r="H45" s="172"/>
      <c r="I45" s="172"/>
      <c r="J45" s="185"/>
      <c r="K45" s="172"/>
      <c r="L45" s="214"/>
      <c r="M45" s="172"/>
      <c r="S45" s="171"/>
      <c r="Y45" s="182"/>
      <c r="Z45" s="192"/>
      <c r="AA45" s="185"/>
      <c r="AB45" s="184"/>
      <c r="AC45" s="192"/>
      <c r="AD45" s="187"/>
      <c r="AF45" s="175"/>
      <c r="AG45" s="173"/>
      <c r="AH45" s="174"/>
      <c r="AI45" s="173"/>
      <c r="AJ45" s="176"/>
      <c r="AM45" s="176"/>
      <c r="AO45" s="175"/>
      <c r="AP45" s="173"/>
      <c r="AQ45" s="174"/>
      <c r="AR45" s="173"/>
      <c r="AS45" s="172"/>
      <c r="AT45" s="172"/>
      <c r="AU45" s="185"/>
      <c r="AV45" s="192"/>
      <c r="AW45" s="185"/>
      <c r="AX45" s="184"/>
      <c r="BD45" s="237"/>
      <c r="BJ45" s="182"/>
      <c r="BK45" s="192"/>
      <c r="BL45" s="184"/>
      <c r="BM45" s="185"/>
      <c r="BN45" s="172"/>
      <c r="BO45" s="172"/>
      <c r="BQ45" s="175"/>
      <c r="BR45" s="173"/>
      <c r="BS45" s="174"/>
      <c r="BT45" s="173"/>
      <c r="BU45" s="176"/>
    </row>
    <row r="46" spans="2:73" ht="13.2" customHeight="1" thickTop="1" thickBot="1" x14ac:dyDescent="0.25">
      <c r="B46" s="176">
        <v>21</v>
      </c>
      <c r="D46" s="175" t="s">
        <v>589</v>
      </c>
      <c r="E46" s="173" t="s">
        <v>114</v>
      </c>
      <c r="F46" s="174" t="s">
        <v>126</v>
      </c>
      <c r="G46" s="173" t="s">
        <v>112</v>
      </c>
      <c r="H46" s="172"/>
      <c r="I46" s="172"/>
      <c r="J46" s="209"/>
      <c r="K46" s="172"/>
      <c r="L46" s="214"/>
      <c r="M46" s="172"/>
      <c r="S46" s="171"/>
      <c r="Y46" s="182"/>
      <c r="Z46" s="192"/>
      <c r="AA46" s="185"/>
      <c r="AB46" s="184"/>
      <c r="AC46" s="216"/>
      <c r="AD46" s="178"/>
      <c r="AF46" s="175" t="s">
        <v>340</v>
      </c>
      <c r="AG46" s="173" t="s">
        <v>114</v>
      </c>
      <c r="AH46" s="174" t="s">
        <v>118</v>
      </c>
      <c r="AI46" s="173" t="s">
        <v>112</v>
      </c>
      <c r="AJ46" s="176">
        <v>50</v>
      </c>
      <c r="AM46" s="176">
        <v>80</v>
      </c>
      <c r="AO46" s="175" t="s">
        <v>588</v>
      </c>
      <c r="AP46" s="173" t="s">
        <v>114</v>
      </c>
      <c r="AQ46" s="174" t="s">
        <v>168</v>
      </c>
      <c r="AR46" s="173" t="s">
        <v>112</v>
      </c>
      <c r="AS46" s="172"/>
      <c r="AT46" s="172"/>
      <c r="AU46" s="209"/>
      <c r="AV46" s="192"/>
      <c r="AW46" s="185"/>
      <c r="AX46" s="184"/>
      <c r="BD46" s="237"/>
      <c r="BJ46" s="182"/>
      <c r="BK46" s="192"/>
      <c r="BL46" s="184"/>
      <c r="BM46" s="183"/>
      <c r="BN46" s="172"/>
      <c r="BO46" s="213"/>
      <c r="BQ46" s="175" t="s">
        <v>587</v>
      </c>
      <c r="BR46" s="173" t="s">
        <v>114</v>
      </c>
      <c r="BS46" s="174" t="s">
        <v>152</v>
      </c>
      <c r="BT46" s="173" t="s">
        <v>112</v>
      </c>
      <c r="BU46" s="176">
        <v>109</v>
      </c>
    </row>
    <row r="47" spans="2:73" ht="13.2" customHeight="1" thickTop="1" thickBot="1" x14ac:dyDescent="0.25">
      <c r="B47" s="176"/>
      <c r="D47" s="175"/>
      <c r="E47" s="173"/>
      <c r="F47" s="174"/>
      <c r="G47" s="173"/>
      <c r="H47" s="187"/>
      <c r="I47" s="181"/>
      <c r="J47" s="177"/>
      <c r="K47" s="172"/>
      <c r="L47" s="214"/>
      <c r="M47" s="172"/>
      <c r="S47" s="171"/>
      <c r="Y47" s="182"/>
      <c r="Z47" s="192"/>
      <c r="AA47" s="184"/>
      <c r="AB47" s="185"/>
      <c r="AC47" s="172"/>
      <c r="AD47" s="172"/>
      <c r="AF47" s="175"/>
      <c r="AG47" s="173"/>
      <c r="AH47" s="174"/>
      <c r="AI47" s="173"/>
      <c r="AJ47" s="176"/>
      <c r="AM47" s="176"/>
      <c r="AO47" s="175"/>
      <c r="AP47" s="173"/>
      <c r="AQ47" s="174"/>
      <c r="AR47" s="173"/>
      <c r="AS47" s="187"/>
      <c r="AT47" s="181"/>
      <c r="AU47" s="177"/>
      <c r="AV47" s="192"/>
      <c r="AW47" s="185"/>
      <c r="AX47" s="184"/>
      <c r="BD47" s="237"/>
      <c r="BJ47" s="182"/>
      <c r="BK47" s="192"/>
      <c r="BL47" s="184"/>
      <c r="BM47" s="182"/>
      <c r="BN47" s="188"/>
      <c r="BO47" s="187"/>
      <c r="BQ47" s="175"/>
      <c r="BR47" s="173"/>
      <c r="BS47" s="174"/>
      <c r="BT47" s="173"/>
      <c r="BU47" s="176"/>
    </row>
    <row r="48" spans="2:73" ht="13.2" customHeight="1" thickTop="1" thickBot="1" x14ac:dyDescent="0.25">
      <c r="B48" s="176">
        <v>22</v>
      </c>
      <c r="D48" s="175" t="s">
        <v>586</v>
      </c>
      <c r="E48" s="173" t="s">
        <v>114</v>
      </c>
      <c r="F48" s="174" t="s">
        <v>118</v>
      </c>
      <c r="G48" s="173" t="s">
        <v>112</v>
      </c>
      <c r="H48" s="178"/>
      <c r="I48" s="177"/>
      <c r="J48" s="172"/>
      <c r="K48" s="172"/>
      <c r="L48" s="214"/>
      <c r="M48" s="172"/>
      <c r="S48" s="171"/>
      <c r="Y48" s="182"/>
      <c r="Z48" s="192"/>
      <c r="AA48" s="184"/>
      <c r="AB48" s="183"/>
      <c r="AC48" s="172"/>
      <c r="AD48" s="213"/>
      <c r="AF48" s="175" t="s">
        <v>585</v>
      </c>
      <c r="AG48" s="173" t="s">
        <v>114</v>
      </c>
      <c r="AH48" s="174" t="s">
        <v>170</v>
      </c>
      <c r="AI48" s="173" t="s">
        <v>112</v>
      </c>
      <c r="AJ48" s="176">
        <v>51</v>
      </c>
      <c r="AM48" s="176">
        <v>81</v>
      </c>
      <c r="AO48" s="175" t="s">
        <v>584</v>
      </c>
      <c r="AP48" s="173" t="s">
        <v>114</v>
      </c>
      <c r="AQ48" s="174" t="s">
        <v>113</v>
      </c>
      <c r="AR48" s="173" t="s">
        <v>112</v>
      </c>
      <c r="AS48" s="178"/>
      <c r="AT48" s="177"/>
      <c r="AU48" s="172"/>
      <c r="AV48" s="192"/>
      <c r="AW48" s="185"/>
      <c r="AX48" s="184"/>
      <c r="BD48" s="237"/>
      <c r="BJ48" s="182"/>
      <c r="BK48" s="192"/>
      <c r="BL48" s="184"/>
      <c r="BM48" s="172"/>
      <c r="BN48" s="182"/>
      <c r="BO48" s="178"/>
      <c r="BQ48" s="175" t="s">
        <v>583</v>
      </c>
      <c r="BR48" s="173" t="s">
        <v>114</v>
      </c>
      <c r="BS48" s="174" t="s">
        <v>118</v>
      </c>
      <c r="BT48" s="173" t="s">
        <v>112</v>
      </c>
      <c r="BU48" s="176">
        <v>110</v>
      </c>
    </row>
    <row r="49" spans="2:73" ht="13.2" customHeight="1" thickTop="1" thickBot="1" x14ac:dyDescent="0.25">
      <c r="B49" s="176"/>
      <c r="D49" s="175"/>
      <c r="E49" s="173"/>
      <c r="F49" s="174"/>
      <c r="G49" s="173"/>
      <c r="H49" s="172"/>
      <c r="I49" s="172"/>
      <c r="J49" s="172"/>
      <c r="K49" s="172"/>
      <c r="L49" s="208"/>
      <c r="M49" s="172"/>
      <c r="S49" s="171"/>
      <c r="Y49" s="182"/>
      <c r="Z49" s="192"/>
      <c r="AA49" s="184"/>
      <c r="AB49" s="182"/>
      <c r="AC49" s="188"/>
      <c r="AD49" s="187"/>
      <c r="AF49" s="175"/>
      <c r="AG49" s="173"/>
      <c r="AH49" s="174"/>
      <c r="AI49" s="173"/>
      <c r="AJ49" s="176"/>
      <c r="AM49" s="176"/>
      <c r="AO49" s="175"/>
      <c r="AP49" s="173"/>
      <c r="AQ49" s="174"/>
      <c r="AR49" s="173"/>
      <c r="AS49" s="172"/>
      <c r="AT49" s="172"/>
      <c r="AU49" s="172"/>
      <c r="AV49" s="172"/>
      <c r="AW49" s="185"/>
      <c r="AX49" s="172"/>
      <c r="BD49" s="237"/>
      <c r="BJ49" s="182"/>
      <c r="BK49" s="188"/>
      <c r="BL49" s="172"/>
      <c r="BM49" s="172"/>
      <c r="BN49" s="172"/>
      <c r="BO49" s="172"/>
      <c r="BQ49" s="175"/>
      <c r="BR49" s="173"/>
      <c r="BS49" s="174"/>
      <c r="BT49" s="173"/>
      <c r="BU49" s="176"/>
    </row>
    <row r="50" spans="2:73" ht="13.2" customHeight="1" thickTop="1" thickBot="1" x14ac:dyDescent="0.25">
      <c r="B50" s="176">
        <v>23</v>
      </c>
      <c r="D50" s="175" t="s">
        <v>582</v>
      </c>
      <c r="E50" s="173" t="s">
        <v>114</v>
      </c>
      <c r="F50" s="174" t="s">
        <v>198</v>
      </c>
      <c r="G50" s="173" t="s">
        <v>112</v>
      </c>
      <c r="H50" s="178"/>
      <c r="I50" s="172"/>
      <c r="J50" s="172"/>
      <c r="K50" s="192"/>
      <c r="L50" s="172"/>
      <c r="M50" s="172"/>
      <c r="S50" s="171"/>
      <c r="Y50" s="182"/>
      <c r="Z50" s="192"/>
      <c r="AA50" s="184"/>
      <c r="AB50" s="172"/>
      <c r="AC50" s="182"/>
      <c r="AD50" s="178"/>
      <c r="AF50" s="175" t="s">
        <v>370</v>
      </c>
      <c r="AG50" s="173" t="s">
        <v>114</v>
      </c>
      <c r="AH50" s="174" t="s">
        <v>196</v>
      </c>
      <c r="AI50" s="173" t="s">
        <v>112</v>
      </c>
      <c r="AJ50" s="176">
        <v>52</v>
      </c>
      <c r="AM50" s="176">
        <v>82</v>
      </c>
      <c r="AO50" s="175" t="s">
        <v>581</v>
      </c>
      <c r="AP50" s="173" t="s">
        <v>114</v>
      </c>
      <c r="AQ50" s="174" t="s">
        <v>196</v>
      </c>
      <c r="AR50" s="173" t="s">
        <v>112</v>
      </c>
      <c r="AS50" s="178"/>
      <c r="AT50" s="172"/>
      <c r="AU50" s="172"/>
      <c r="AV50" s="172"/>
      <c r="AW50" s="209"/>
      <c r="AX50" s="172"/>
      <c r="BD50" s="237"/>
      <c r="BJ50" s="172"/>
      <c r="BK50" s="182"/>
      <c r="BL50" s="172"/>
      <c r="BM50" s="172"/>
      <c r="BN50" s="172"/>
      <c r="BO50" s="178"/>
      <c r="BQ50" s="175" t="s">
        <v>580</v>
      </c>
      <c r="BR50" s="173" t="s">
        <v>114</v>
      </c>
      <c r="BS50" s="174" t="s">
        <v>126</v>
      </c>
      <c r="BT50" s="173" t="s">
        <v>112</v>
      </c>
      <c r="BU50" s="176">
        <v>111</v>
      </c>
    </row>
    <row r="51" spans="2:73" ht="13.2" customHeight="1" thickTop="1" thickBot="1" x14ac:dyDescent="0.25">
      <c r="B51" s="176"/>
      <c r="D51" s="175"/>
      <c r="E51" s="173"/>
      <c r="F51" s="174"/>
      <c r="G51" s="173"/>
      <c r="H51" s="172"/>
      <c r="I51" s="190"/>
      <c r="J51" s="172"/>
      <c r="K51" s="192"/>
      <c r="L51" s="172"/>
      <c r="M51" s="172"/>
      <c r="S51" s="171"/>
      <c r="Y51" s="182"/>
      <c r="Z51" s="188"/>
      <c r="AA51" s="172"/>
      <c r="AB51" s="172"/>
      <c r="AC51" s="172"/>
      <c r="AD51" s="172"/>
      <c r="AF51" s="175"/>
      <c r="AG51" s="173"/>
      <c r="AH51" s="174"/>
      <c r="AI51" s="173"/>
      <c r="AJ51" s="176"/>
      <c r="AM51" s="176"/>
      <c r="AO51" s="175"/>
      <c r="AP51" s="173"/>
      <c r="AQ51" s="174"/>
      <c r="AR51" s="173"/>
      <c r="AS51" s="172"/>
      <c r="AT51" s="190"/>
      <c r="AU51" s="172"/>
      <c r="AV51" s="172"/>
      <c r="AW51" s="177"/>
      <c r="AX51" s="172"/>
      <c r="BD51" s="237"/>
      <c r="BJ51" s="172"/>
      <c r="BK51" s="182"/>
      <c r="BL51" s="172"/>
      <c r="BM51" s="172"/>
      <c r="BN51" s="201"/>
      <c r="BO51" s="172"/>
      <c r="BQ51" s="175"/>
      <c r="BR51" s="173"/>
      <c r="BS51" s="174"/>
      <c r="BT51" s="173"/>
      <c r="BU51" s="176"/>
    </row>
    <row r="52" spans="2:73" ht="13.2" customHeight="1" thickTop="1" thickBot="1" x14ac:dyDescent="0.25">
      <c r="B52" s="176">
        <v>24</v>
      </c>
      <c r="D52" s="175" t="s">
        <v>579</v>
      </c>
      <c r="E52" s="173" t="s">
        <v>114</v>
      </c>
      <c r="F52" s="174" t="s">
        <v>196</v>
      </c>
      <c r="G52" s="173" t="s">
        <v>112</v>
      </c>
      <c r="H52" s="186"/>
      <c r="I52" s="185"/>
      <c r="J52" s="172"/>
      <c r="K52" s="192"/>
      <c r="L52" s="172"/>
      <c r="M52" s="172"/>
      <c r="Q52" s="165"/>
      <c r="U52" s="165"/>
      <c r="Y52" s="172"/>
      <c r="Z52" s="182"/>
      <c r="AA52" s="172"/>
      <c r="AB52" s="172"/>
      <c r="AC52" s="172"/>
      <c r="AD52" s="178"/>
      <c r="AF52" s="175" t="s">
        <v>578</v>
      </c>
      <c r="AG52" s="173" t="s">
        <v>114</v>
      </c>
      <c r="AH52" s="174" t="s">
        <v>143</v>
      </c>
      <c r="AI52" s="173" t="s">
        <v>112</v>
      </c>
      <c r="AJ52" s="176">
        <v>53</v>
      </c>
      <c r="AM52" s="176">
        <v>83</v>
      </c>
      <c r="AO52" s="175" t="s">
        <v>359</v>
      </c>
      <c r="AP52" s="173" t="s">
        <v>114</v>
      </c>
      <c r="AQ52" s="174" t="s">
        <v>181</v>
      </c>
      <c r="AR52" s="173" t="s">
        <v>112</v>
      </c>
      <c r="AS52" s="186"/>
      <c r="AT52" s="184"/>
      <c r="AU52" s="177"/>
      <c r="AV52" s="172"/>
      <c r="AW52" s="177"/>
      <c r="AX52" s="172"/>
      <c r="BD52" s="237"/>
      <c r="BJ52" s="172"/>
      <c r="BK52" s="182"/>
      <c r="BL52" s="172"/>
      <c r="BM52" s="182"/>
      <c r="BN52" s="192"/>
      <c r="BO52" s="191"/>
      <c r="BQ52" s="175" t="s">
        <v>577</v>
      </c>
      <c r="BR52" s="173" t="s">
        <v>114</v>
      </c>
      <c r="BS52" s="174" t="s">
        <v>198</v>
      </c>
      <c r="BT52" s="173" t="s">
        <v>112</v>
      </c>
      <c r="BU52" s="176">
        <v>112</v>
      </c>
    </row>
    <row r="53" spans="2:73" ht="13.2" customHeight="1" thickTop="1" thickBot="1" x14ac:dyDescent="0.25">
      <c r="B53" s="176"/>
      <c r="D53" s="175"/>
      <c r="E53" s="173"/>
      <c r="F53" s="174"/>
      <c r="G53" s="173"/>
      <c r="H53" s="172"/>
      <c r="I53" s="172"/>
      <c r="J53" s="184"/>
      <c r="K53" s="192"/>
      <c r="L53" s="172"/>
      <c r="M53" s="172"/>
      <c r="O53" s="205" t="s">
        <v>92</v>
      </c>
      <c r="P53" s="207"/>
      <c r="Q53" s="203">
        <v>11</v>
      </c>
      <c r="R53" s="197"/>
      <c r="T53" s="202">
        <v>8</v>
      </c>
      <c r="U53" s="196"/>
      <c r="V53" s="206" t="s">
        <v>108</v>
      </c>
      <c r="W53" s="205"/>
      <c r="Y53" s="172"/>
      <c r="Z53" s="182"/>
      <c r="AA53" s="172"/>
      <c r="AB53" s="172"/>
      <c r="AC53" s="201"/>
      <c r="AD53" s="172"/>
      <c r="AF53" s="175"/>
      <c r="AG53" s="173"/>
      <c r="AH53" s="174"/>
      <c r="AI53" s="173"/>
      <c r="AJ53" s="176"/>
      <c r="AM53" s="176"/>
      <c r="AO53" s="175"/>
      <c r="AP53" s="173"/>
      <c r="AQ53" s="174"/>
      <c r="AR53" s="173"/>
      <c r="AS53" s="172"/>
      <c r="AT53" s="172"/>
      <c r="AU53" s="190"/>
      <c r="AV53" s="172"/>
      <c r="AW53" s="177"/>
      <c r="AX53" s="172"/>
      <c r="BD53" s="237"/>
      <c r="BJ53" s="172"/>
      <c r="BK53" s="182"/>
      <c r="BL53" s="172"/>
      <c r="BM53" s="201"/>
      <c r="BN53" s="172"/>
      <c r="BO53" s="187"/>
      <c r="BQ53" s="175"/>
      <c r="BR53" s="173"/>
      <c r="BS53" s="174"/>
      <c r="BT53" s="173"/>
      <c r="BU53" s="176"/>
    </row>
    <row r="54" spans="2:73" ht="13.2" customHeight="1" thickTop="1" x14ac:dyDescent="0.2">
      <c r="B54" s="176">
        <v>25</v>
      </c>
      <c r="D54" s="175" t="s">
        <v>576</v>
      </c>
      <c r="E54" s="173" t="s">
        <v>114</v>
      </c>
      <c r="F54" s="174" t="s">
        <v>133</v>
      </c>
      <c r="G54" s="173" t="s">
        <v>112</v>
      </c>
      <c r="H54" s="172"/>
      <c r="I54" s="172"/>
      <c r="J54" s="193"/>
      <c r="K54" s="192"/>
      <c r="L54" s="172"/>
      <c r="M54" s="172"/>
      <c r="O54" s="205"/>
      <c r="P54" s="207"/>
      <c r="Q54" s="198"/>
      <c r="R54" s="197"/>
      <c r="S54" s="189"/>
      <c r="T54" s="197"/>
      <c r="U54" s="196"/>
      <c r="V54" s="206"/>
      <c r="W54" s="205"/>
      <c r="Y54" s="172"/>
      <c r="Z54" s="182"/>
      <c r="AA54" s="172"/>
      <c r="AB54" s="182"/>
      <c r="AC54" s="192"/>
      <c r="AD54" s="191"/>
      <c r="AF54" s="175" t="s">
        <v>462</v>
      </c>
      <c r="AG54" s="173" t="s">
        <v>114</v>
      </c>
      <c r="AH54" s="174" t="s">
        <v>408</v>
      </c>
      <c r="AI54" s="173" t="s">
        <v>112</v>
      </c>
      <c r="AJ54" s="176">
        <v>54</v>
      </c>
      <c r="AM54" s="176">
        <v>84</v>
      </c>
      <c r="AO54" s="175" t="s">
        <v>554</v>
      </c>
      <c r="AP54" s="173" t="s">
        <v>114</v>
      </c>
      <c r="AQ54" s="174" t="s">
        <v>126</v>
      </c>
      <c r="AR54" s="173" t="s">
        <v>112</v>
      </c>
      <c r="AS54" s="172"/>
      <c r="AT54" s="192"/>
      <c r="AU54" s="185"/>
      <c r="AV54" s="184"/>
      <c r="AW54" s="177"/>
      <c r="AX54" s="172"/>
      <c r="BD54" s="237"/>
      <c r="BJ54" s="172"/>
      <c r="BK54" s="182"/>
      <c r="BL54" s="192"/>
      <c r="BM54" s="185"/>
      <c r="BN54" s="184"/>
      <c r="BO54" s="213"/>
      <c r="BQ54" s="175" t="s">
        <v>351</v>
      </c>
      <c r="BR54" s="173" t="s">
        <v>114</v>
      </c>
      <c r="BS54" s="174" t="s">
        <v>118</v>
      </c>
      <c r="BT54" s="173" t="s">
        <v>112</v>
      </c>
      <c r="BU54" s="176">
        <v>113</v>
      </c>
    </row>
    <row r="55" spans="2:73" ht="13.2" customHeight="1" thickBot="1" x14ac:dyDescent="0.25">
      <c r="B55" s="176"/>
      <c r="D55" s="175"/>
      <c r="E55" s="173"/>
      <c r="F55" s="174"/>
      <c r="G55" s="173"/>
      <c r="H55" s="187"/>
      <c r="I55" s="181"/>
      <c r="J55" s="214"/>
      <c r="K55" s="192"/>
      <c r="L55" s="172"/>
      <c r="M55" s="172"/>
      <c r="O55" s="205"/>
      <c r="P55" s="207"/>
      <c r="Q55" s="203">
        <v>12</v>
      </c>
      <c r="R55" s="197"/>
      <c r="T55" s="202">
        <v>14</v>
      </c>
      <c r="U55" s="196"/>
      <c r="V55" s="206"/>
      <c r="W55" s="205"/>
      <c r="Y55" s="172"/>
      <c r="Z55" s="182"/>
      <c r="AA55" s="172"/>
      <c r="AB55" s="201"/>
      <c r="AC55" s="172"/>
      <c r="AD55" s="187"/>
      <c r="AF55" s="175"/>
      <c r="AG55" s="173"/>
      <c r="AH55" s="174"/>
      <c r="AI55" s="173"/>
      <c r="AJ55" s="176"/>
      <c r="AM55" s="176"/>
      <c r="AO55" s="175"/>
      <c r="AP55" s="173"/>
      <c r="AQ55" s="174"/>
      <c r="AR55" s="173"/>
      <c r="AS55" s="187"/>
      <c r="AT55" s="185"/>
      <c r="AU55" s="192"/>
      <c r="AV55" s="184"/>
      <c r="AW55" s="177"/>
      <c r="AX55" s="172"/>
      <c r="BD55" s="237"/>
      <c r="BJ55" s="172"/>
      <c r="BK55" s="182"/>
      <c r="BL55" s="192"/>
      <c r="BM55" s="184"/>
      <c r="BN55" s="185"/>
      <c r="BO55" s="187"/>
      <c r="BQ55" s="175"/>
      <c r="BR55" s="173"/>
      <c r="BS55" s="174"/>
      <c r="BT55" s="173"/>
      <c r="BU55" s="176"/>
    </row>
    <row r="56" spans="2:73" ht="13.2" customHeight="1" thickTop="1" thickBot="1" x14ac:dyDescent="0.25">
      <c r="B56" s="176">
        <v>26</v>
      </c>
      <c r="D56" s="175" t="s">
        <v>575</v>
      </c>
      <c r="E56" s="173" t="s">
        <v>114</v>
      </c>
      <c r="F56" s="174" t="s">
        <v>143</v>
      </c>
      <c r="G56" s="173" t="s">
        <v>112</v>
      </c>
      <c r="H56" s="178"/>
      <c r="I56" s="177"/>
      <c r="J56" s="192"/>
      <c r="K56" s="185"/>
      <c r="L56" s="172"/>
      <c r="M56" s="172"/>
      <c r="O56" s="205"/>
      <c r="P56" s="207"/>
      <c r="Q56" s="198"/>
      <c r="R56" s="197"/>
      <c r="S56" s="189"/>
      <c r="T56" s="197"/>
      <c r="U56" s="196"/>
      <c r="V56" s="206"/>
      <c r="W56" s="205"/>
      <c r="Y56" s="172"/>
      <c r="Z56" s="182"/>
      <c r="AA56" s="192"/>
      <c r="AB56" s="185"/>
      <c r="AC56" s="184"/>
      <c r="AD56" s="213"/>
      <c r="AF56" s="175" t="s">
        <v>574</v>
      </c>
      <c r="AG56" s="173" t="s">
        <v>114</v>
      </c>
      <c r="AH56" s="174" t="s">
        <v>181</v>
      </c>
      <c r="AI56" s="173" t="s">
        <v>112</v>
      </c>
      <c r="AJ56" s="176">
        <v>55</v>
      </c>
      <c r="AM56" s="176">
        <v>85</v>
      </c>
      <c r="AO56" s="175" t="s">
        <v>573</v>
      </c>
      <c r="AP56" s="173" t="s">
        <v>114</v>
      </c>
      <c r="AQ56" s="174" t="s">
        <v>191</v>
      </c>
      <c r="AR56" s="173" t="s">
        <v>112</v>
      </c>
      <c r="AS56" s="178"/>
      <c r="AT56" s="209"/>
      <c r="AU56" s="192"/>
      <c r="AV56" s="184"/>
      <c r="AW56" s="177"/>
      <c r="AX56" s="172"/>
      <c r="BD56" s="237"/>
      <c r="BJ56" s="172"/>
      <c r="BK56" s="182"/>
      <c r="BL56" s="192"/>
      <c r="BM56" s="184"/>
      <c r="BN56" s="183"/>
      <c r="BO56" s="178"/>
      <c r="BQ56" s="175" t="s">
        <v>572</v>
      </c>
      <c r="BR56" s="173" t="s">
        <v>114</v>
      </c>
      <c r="BS56" s="174" t="s">
        <v>147</v>
      </c>
      <c r="BT56" s="173" t="s">
        <v>112</v>
      </c>
      <c r="BU56" s="176">
        <v>114</v>
      </c>
    </row>
    <row r="57" spans="2:73" ht="13.2" customHeight="1" thickTop="1" thickBot="1" x14ac:dyDescent="0.25">
      <c r="B57" s="176"/>
      <c r="D57" s="175"/>
      <c r="E57" s="173"/>
      <c r="F57" s="174"/>
      <c r="G57" s="173"/>
      <c r="H57" s="172"/>
      <c r="I57" s="172"/>
      <c r="J57" s="172"/>
      <c r="K57" s="185"/>
      <c r="L57" s="172"/>
      <c r="M57" s="172"/>
      <c r="O57" s="205"/>
      <c r="P57" s="207"/>
      <c r="Q57" s="203">
        <v>7</v>
      </c>
      <c r="R57" s="197"/>
      <c r="T57" s="202">
        <v>11</v>
      </c>
      <c r="U57" s="196"/>
      <c r="V57" s="206"/>
      <c r="W57" s="205"/>
      <c r="Y57" s="172"/>
      <c r="Z57" s="182"/>
      <c r="AA57" s="192"/>
      <c r="AB57" s="184"/>
      <c r="AC57" s="185"/>
      <c r="AD57" s="187"/>
      <c r="AF57" s="175"/>
      <c r="AG57" s="173"/>
      <c r="AH57" s="174"/>
      <c r="AI57" s="173"/>
      <c r="AJ57" s="176"/>
      <c r="AM57" s="176"/>
      <c r="AO57" s="175"/>
      <c r="AP57" s="173"/>
      <c r="AQ57" s="174"/>
      <c r="AR57" s="173"/>
      <c r="AS57" s="172"/>
      <c r="AT57" s="172"/>
      <c r="AU57" s="172"/>
      <c r="AV57" s="181"/>
      <c r="AW57" s="177"/>
      <c r="AX57" s="172"/>
      <c r="BD57" s="237"/>
      <c r="BJ57" s="172"/>
      <c r="BK57" s="182"/>
      <c r="BL57" s="188"/>
      <c r="BM57" s="172"/>
      <c r="BN57" s="172"/>
      <c r="BO57" s="172"/>
      <c r="BQ57" s="175"/>
      <c r="BR57" s="173"/>
      <c r="BS57" s="174"/>
      <c r="BT57" s="173"/>
      <c r="BU57" s="176"/>
    </row>
    <row r="58" spans="2:73" ht="13.2" customHeight="1" thickTop="1" thickBot="1" x14ac:dyDescent="0.25">
      <c r="B58" s="176">
        <v>27</v>
      </c>
      <c r="D58" s="175" t="s">
        <v>571</v>
      </c>
      <c r="E58" s="173" t="s">
        <v>114</v>
      </c>
      <c r="F58" s="174" t="s">
        <v>126</v>
      </c>
      <c r="G58" s="173" t="s">
        <v>112</v>
      </c>
      <c r="H58" s="178"/>
      <c r="I58" s="172"/>
      <c r="J58" s="172"/>
      <c r="K58" s="209"/>
      <c r="L58" s="172"/>
      <c r="M58" s="172"/>
      <c r="O58" s="205"/>
      <c r="P58" s="207"/>
      <c r="Q58" s="198"/>
      <c r="R58" s="197"/>
      <c r="S58" s="189"/>
      <c r="T58" s="197"/>
      <c r="U58" s="196"/>
      <c r="V58" s="206"/>
      <c r="W58" s="205"/>
      <c r="Y58" s="172"/>
      <c r="Z58" s="182"/>
      <c r="AA58" s="192"/>
      <c r="AB58" s="184"/>
      <c r="AC58" s="183"/>
      <c r="AD58" s="178"/>
      <c r="AF58" s="175" t="s">
        <v>565</v>
      </c>
      <c r="AG58" s="173" t="s">
        <v>114</v>
      </c>
      <c r="AH58" s="174" t="s">
        <v>126</v>
      </c>
      <c r="AI58" s="173" t="s">
        <v>112</v>
      </c>
      <c r="AJ58" s="176">
        <v>56</v>
      </c>
      <c r="AM58" s="176">
        <v>86</v>
      </c>
      <c r="AO58" s="175" t="s">
        <v>570</v>
      </c>
      <c r="AP58" s="173" t="s">
        <v>114</v>
      </c>
      <c r="AQ58" s="174" t="s">
        <v>128</v>
      </c>
      <c r="AR58" s="173" t="s">
        <v>112</v>
      </c>
      <c r="AS58" s="172"/>
      <c r="AT58" s="172"/>
      <c r="AU58" s="172"/>
      <c r="AV58" s="177"/>
      <c r="AW58" s="172"/>
      <c r="AX58" s="172"/>
      <c r="BD58" s="237"/>
      <c r="BJ58" s="172"/>
      <c r="BK58" s="172"/>
      <c r="BL58" s="182"/>
      <c r="BM58" s="172"/>
      <c r="BN58" s="172"/>
      <c r="BO58" s="178"/>
      <c r="BQ58" s="175" t="s">
        <v>401</v>
      </c>
      <c r="BR58" s="173" t="s">
        <v>114</v>
      </c>
      <c r="BS58" s="174" t="s">
        <v>170</v>
      </c>
      <c r="BT58" s="173" t="s">
        <v>112</v>
      </c>
      <c r="BU58" s="176">
        <v>115</v>
      </c>
    </row>
    <row r="59" spans="2:73" ht="13.2" customHeight="1" thickTop="1" thickBot="1" x14ac:dyDescent="0.25">
      <c r="B59" s="176"/>
      <c r="D59" s="175"/>
      <c r="E59" s="173"/>
      <c r="F59" s="174"/>
      <c r="G59" s="173"/>
      <c r="H59" s="172"/>
      <c r="I59" s="190"/>
      <c r="J59" s="172"/>
      <c r="K59" s="177"/>
      <c r="L59" s="172"/>
      <c r="M59" s="172"/>
      <c r="O59" s="194">
        <f>IF(Q53="","",IF(Q53&gt;T53,1,0)+IF(Q55&gt;T55,1,0)+IF(Q57&gt;T57,1,0)+IF(Q59&gt;T59,1,0)+IF(Q61&gt;T61,1,0))</f>
        <v>2</v>
      </c>
      <c r="P59" s="199"/>
      <c r="Q59" s="203">
        <v>11</v>
      </c>
      <c r="R59" s="197"/>
      <c r="T59" s="202">
        <v>6</v>
      </c>
      <c r="U59" s="196"/>
      <c r="V59" s="195">
        <f>IF(Q53="","",IF(Q53&lt;T53,1,0)+IF(Q55&lt;T55,1,0)+IF(Q57&lt;T57,1,0)+IF(Q59&lt;T59,1,0)+IF(Q61&lt;T61,1,0))</f>
        <v>3</v>
      </c>
      <c r="W59" s="194"/>
      <c r="Y59" s="172"/>
      <c r="Z59" s="182"/>
      <c r="AA59" s="188"/>
      <c r="AB59" s="172"/>
      <c r="AC59" s="172"/>
      <c r="AD59" s="172"/>
      <c r="AF59" s="175"/>
      <c r="AG59" s="173"/>
      <c r="AH59" s="174"/>
      <c r="AI59" s="173"/>
      <c r="AJ59" s="176"/>
      <c r="AM59" s="176"/>
      <c r="AO59" s="175"/>
      <c r="AP59" s="173"/>
      <c r="AQ59" s="174"/>
      <c r="AR59" s="173"/>
      <c r="AS59" s="187"/>
      <c r="AT59" s="184"/>
      <c r="AU59" s="172"/>
      <c r="AV59" s="177"/>
      <c r="AW59" s="172"/>
      <c r="AX59" s="172"/>
      <c r="BD59" s="237"/>
      <c r="BJ59" s="172"/>
      <c r="BK59" s="172"/>
      <c r="BL59" s="182"/>
      <c r="BM59" s="172"/>
      <c r="BN59" s="201"/>
      <c r="BO59" s="172"/>
      <c r="BQ59" s="175"/>
      <c r="BR59" s="173"/>
      <c r="BS59" s="174"/>
      <c r="BT59" s="173"/>
      <c r="BU59" s="176"/>
    </row>
    <row r="60" spans="2:73" ht="13.2" customHeight="1" thickTop="1" thickBot="1" x14ac:dyDescent="0.25">
      <c r="B60" s="176">
        <v>28</v>
      </c>
      <c r="D60" s="175" t="s">
        <v>569</v>
      </c>
      <c r="E60" s="173" t="s">
        <v>114</v>
      </c>
      <c r="F60" s="174" t="s">
        <v>154</v>
      </c>
      <c r="G60" s="173" t="s">
        <v>112</v>
      </c>
      <c r="H60" s="186"/>
      <c r="I60" s="185"/>
      <c r="J60" s="184"/>
      <c r="K60" s="177"/>
      <c r="L60" s="172"/>
      <c r="M60" s="172"/>
      <c r="O60" s="194"/>
      <c r="P60" s="199"/>
      <c r="Q60" s="198"/>
      <c r="R60" s="197"/>
      <c r="S60" s="189"/>
      <c r="T60" s="197"/>
      <c r="U60" s="196"/>
      <c r="V60" s="195"/>
      <c r="W60" s="194"/>
      <c r="Y60" s="172"/>
      <c r="Z60" s="172"/>
      <c r="AA60" s="182"/>
      <c r="AB60" s="172"/>
      <c r="AC60" s="172"/>
      <c r="AD60" s="213"/>
      <c r="AF60" s="175" t="s">
        <v>568</v>
      </c>
      <c r="AG60" s="173" t="s">
        <v>114</v>
      </c>
      <c r="AH60" s="174" t="s">
        <v>152</v>
      </c>
      <c r="AI60" s="173" t="s">
        <v>112</v>
      </c>
      <c r="AJ60" s="176">
        <v>57</v>
      </c>
      <c r="AM60" s="176">
        <v>87</v>
      </c>
      <c r="AO60" s="175" t="s">
        <v>343</v>
      </c>
      <c r="AP60" s="173" t="s">
        <v>114</v>
      </c>
      <c r="AQ60" s="174" t="s">
        <v>198</v>
      </c>
      <c r="AR60" s="173" t="s">
        <v>112</v>
      </c>
      <c r="AS60" s="178"/>
      <c r="AT60" s="193"/>
      <c r="AU60" s="172"/>
      <c r="AV60" s="177"/>
      <c r="AW60" s="172"/>
      <c r="AX60" s="172"/>
      <c r="BD60" s="237"/>
      <c r="BJ60" s="172"/>
      <c r="BK60" s="172"/>
      <c r="BL60" s="182"/>
      <c r="BM60" s="192"/>
      <c r="BN60" s="185"/>
      <c r="BO60" s="191"/>
      <c r="BQ60" s="175" t="s">
        <v>567</v>
      </c>
      <c r="BR60" s="173" t="s">
        <v>114</v>
      </c>
      <c r="BS60" s="174" t="s">
        <v>143</v>
      </c>
      <c r="BT60" s="173" t="s">
        <v>112</v>
      </c>
      <c r="BU60" s="176">
        <v>116</v>
      </c>
    </row>
    <row r="61" spans="2:73" ht="13.2" customHeight="1" thickTop="1" thickBot="1" x14ac:dyDescent="0.25">
      <c r="B61" s="176"/>
      <c r="D61" s="175"/>
      <c r="E61" s="173"/>
      <c r="F61" s="174"/>
      <c r="G61" s="173"/>
      <c r="H61" s="172"/>
      <c r="I61" s="172"/>
      <c r="J61" s="181"/>
      <c r="K61" s="177"/>
      <c r="L61" s="172"/>
      <c r="M61" s="172"/>
      <c r="Q61" s="203">
        <v>7</v>
      </c>
      <c r="R61" s="197"/>
      <c r="T61" s="202">
        <v>11</v>
      </c>
      <c r="U61" s="196"/>
      <c r="Y61" s="172"/>
      <c r="Z61" s="172"/>
      <c r="AA61" s="182"/>
      <c r="AB61" s="172"/>
      <c r="AC61" s="186"/>
      <c r="AD61" s="253"/>
      <c r="AF61" s="175"/>
      <c r="AG61" s="173"/>
      <c r="AH61" s="174"/>
      <c r="AI61" s="173"/>
      <c r="AJ61" s="176"/>
      <c r="AM61" s="176"/>
      <c r="AO61" s="175"/>
      <c r="AP61" s="173"/>
      <c r="AQ61" s="174"/>
      <c r="AR61" s="173"/>
      <c r="AS61" s="172"/>
      <c r="AT61" s="172"/>
      <c r="AU61" s="181"/>
      <c r="AV61" s="177"/>
      <c r="AW61" s="172"/>
      <c r="AX61" s="172"/>
      <c r="BD61" s="237"/>
      <c r="BJ61" s="172"/>
      <c r="BK61" s="172"/>
      <c r="BL61" s="182"/>
      <c r="BM61" s="188"/>
      <c r="BN61" s="172"/>
      <c r="BO61" s="187"/>
      <c r="BQ61" s="175"/>
      <c r="BR61" s="173"/>
      <c r="BS61" s="174"/>
      <c r="BT61" s="173"/>
      <c r="BU61" s="176"/>
    </row>
    <row r="62" spans="2:73" ht="13.2" customHeight="1" thickTop="1" thickBot="1" x14ac:dyDescent="0.25">
      <c r="B62" s="176">
        <v>29</v>
      </c>
      <c r="D62" s="175" t="s">
        <v>566</v>
      </c>
      <c r="E62" s="173" t="s">
        <v>114</v>
      </c>
      <c r="F62" s="174" t="s">
        <v>128</v>
      </c>
      <c r="G62" s="173" t="s">
        <v>112</v>
      </c>
      <c r="H62" s="178"/>
      <c r="I62" s="178"/>
      <c r="J62" s="177"/>
      <c r="K62" s="172"/>
      <c r="L62" s="172"/>
      <c r="M62" s="172"/>
      <c r="Q62" s="198"/>
      <c r="R62" s="197"/>
      <c r="S62" s="189"/>
      <c r="T62" s="197"/>
      <c r="U62" s="196"/>
      <c r="Y62" s="172"/>
      <c r="Z62" s="172"/>
      <c r="AA62" s="182"/>
      <c r="AB62" s="192"/>
      <c r="AC62" s="252"/>
      <c r="AD62" s="191"/>
      <c r="AF62" s="175" t="s">
        <v>565</v>
      </c>
      <c r="AG62" s="173" t="s">
        <v>114</v>
      </c>
      <c r="AH62" s="174" t="s">
        <v>212</v>
      </c>
      <c r="AI62" s="173" t="s">
        <v>112</v>
      </c>
      <c r="AJ62" s="176">
        <v>58</v>
      </c>
      <c r="AM62" s="176">
        <v>88</v>
      </c>
      <c r="AO62" s="175" t="s">
        <v>545</v>
      </c>
      <c r="AP62" s="173" t="s">
        <v>114</v>
      </c>
      <c r="AQ62" s="174" t="s">
        <v>116</v>
      </c>
      <c r="AR62" s="173" t="s">
        <v>112</v>
      </c>
      <c r="AS62" s="178"/>
      <c r="AT62" s="178"/>
      <c r="AU62" s="177"/>
      <c r="AV62" s="172"/>
      <c r="AW62" s="172"/>
      <c r="AX62" s="172"/>
      <c r="BD62" s="237"/>
      <c r="BJ62" s="172"/>
      <c r="BK62" s="172"/>
      <c r="BL62" s="172"/>
      <c r="BM62" s="182"/>
      <c r="BN62" s="178"/>
      <c r="BO62" s="178"/>
      <c r="BQ62" s="175" t="s">
        <v>564</v>
      </c>
      <c r="BR62" s="173" t="s">
        <v>114</v>
      </c>
      <c r="BS62" s="174" t="s">
        <v>120</v>
      </c>
      <c r="BT62" s="173" t="s">
        <v>112</v>
      </c>
      <c r="BU62" s="176">
        <v>117</v>
      </c>
    </row>
    <row r="63" spans="2:73" ht="13.2" customHeight="1" thickTop="1" thickBot="1" x14ac:dyDescent="0.25">
      <c r="B63" s="176"/>
      <c r="D63" s="175"/>
      <c r="E63" s="173"/>
      <c r="F63" s="174"/>
      <c r="G63" s="173"/>
      <c r="H63" s="172"/>
      <c r="I63" s="172"/>
      <c r="J63" s="172"/>
      <c r="K63" s="172"/>
      <c r="L63" s="172"/>
      <c r="M63" s="172"/>
      <c r="Q63" s="189"/>
      <c r="U63" s="189"/>
      <c r="Y63" s="172"/>
      <c r="Z63" s="172"/>
      <c r="AA63" s="182"/>
      <c r="AB63" s="188"/>
      <c r="AC63" s="172"/>
      <c r="AD63" s="187"/>
      <c r="AF63" s="175"/>
      <c r="AG63" s="173"/>
      <c r="AH63" s="174"/>
      <c r="AI63" s="173"/>
      <c r="AJ63" s="176"/>
      <c r="AM63" s="176"/>
      <c r="AO63" s="175"/>
      <c r="AP63" s="173"/>
      <c r="AQ63" s="174"/>
      <c r="AR63" s="173"/>
      <c r="AS63" s="172"/>
      <c r="AT63" s="172"/>
      <c r="AU63" s="172"/>
      <c r="AV63" s="172"/>
      <c r="AW63" s="172"/>
      <c r="AX63" s="172"/>
      <c r="BD63" s="237"/>
      <c r="BJ63" s="172"/>
      <c r="BK63" s="172"/>
      <c r="BL63" s="172"/>
      <c r="BM63" s="172"/>
      <c r="BN63" s="172"/>
      <c r="BO63" s="172"/>
      <c r="BQ63" s="175"/>
      <c r="BR63" s="173"/>
      <c r="BS63" s="174"/>
      <c r="BT63" s="173"/>
      <c r="BU63" s="176"/>
    </row>
    <row r="64" spans="2:73" ht="13.2" customHeight="1" thickTop="1" thickBot="1" x14ac:dyDescent="0.25">
      <c r="O64" s="179"/>
      <c r="P64" s="180" t="s">
        <v>122</v>
      </c>
      <c r="Q64" s="180"/>
      <c r="R64" s="180"/>
      <c r="S64" s="180"/>
      <c r="T64" s="180"/>
      <c r="U64" s="180"/>
      <c r="V64" s="180"/>
      <c r="W64" s="179"/>
      <c r="Y64" s="172"/>
      <c r="Z64" s="172"/>
      <c r="AA64" s="172"/>
      <c r="AB64" s="182"/>
      <c r="AC64" s="178"/>
      <c r="AD64" s="178"/>
      <c r="AF64" s="175" t="s">
        <v>562</v>
      </c>
      <c r="AG64" s="173" t="s">
        <v>114</v>
      </c>
      <c r="AH64" s="174" t="s">
        <v>118</v>
      </c>
      <c r="AI64" s="173" t="s">
        <v>112</v>
      </c>
      <c r="AJ64" s="176">
        <v>59</v>
      </c>
      <c r="BD64" s="237"/>
    </row>
    <row r="65" spans="15:56" ht="13.2" customHeight="1" thickTop="1" x14ac:dyDescent="0.2">
      <c r="O65" s="179"/>
      <c r="P65" s="180"/>
      <c r="Q65" s="180"/>
      <c r="R65" s="180"/>
      <c r="S65" s="180"/>
      <c r="T65" s="180"/>
      <c r="U65" s="180"/>
      <c r="V65" s="180"/>
      <c r="W65" s="179"/>
      <c r="Y65" s="172"/>
      <c r="Z65" s="172"/>
      <c r="AA65" s="172"/>
      <c r="AB65" s="172"/>
      <c r="AC65" s="172"/>
      <c r="AD65" s="172"/>
      <c r="AF65" s="175"/>
      <c r="AG65" s="173"/>
      <c r="AH65" s="174"/>
      <c r="AI65" s="173"/>
      <c r="AJ65" s="176"/>
      <c r="BD65" s="237"/>
    </row>
    <row r="66" spans="15:56" ht="13.2" customHeight="1" x14ac:dyDescent="0.2">
      <c r="BD66" s="237"/>
    </row>
    <row r="67" spans="15:56" ht="13.2" customHeight="1" x14ac:dyDescent="0.2">
      <c r="T67" s="238"/>
      <c r="BD67" s="237"/>
    </row>
    <row r="68" spans="15:56" ht="13.2" customHeight="1" thickBot="1" x14ac:dyDescent="0.25">
      <c r="T68" s="236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  <c r="AF68" s="234"/>
      <c r="AG68" s="232"/>
      <c r="AH68" s="233"/>
      <c r="AI68" s="232"/>
      <c r="AJ68" s="235"/>
      <c r="AK68" s="231"/>
      <c r="AL68" s="231"/>
      <c r="AM68" s="235"/>
      <c r="AN68" s="231"/>
      <c r="AO68" s="234"/>
      <c r="AP68" s="232"/>
      <c r="AQ68" s="233"/>
      <c r="AR68" s="232"/>
      <c r="AS68" s="231"/>
      <c r="AT68" s="231"/>
      <c r="AU68" s="231"/>
      <c r="AV68" s="231"/>
      <c r="AW68" s="231"/>
      <c r="AX68" s="231"/>
      <c r="AY68" s="231"/>
      <c r="AZ68" s="231"/>
      <c r="BA68" s="231"/>
      <c r="BB68" s="231"/>
      <c r="BC68" s="231"/>
      <c r="BD68" s="230"/>
    </row>
    <row r="69" spans="15:56" ht="13.2" customHeight="1" thickTop="1" x14ac:dyDescent="0.2"/>
    <row r="70" spans="15:56" ht="13.2" customHeight="1" x14ac:dyDescent="0.2"/>
  </sheetData>
  <mergeCells count="646">
    <mergeCell ref="BT6:BT7"/>
    <mergeCell ref="BU6:BU7"/>
    <mergeCell ref="B8:B9"/>
    <mergeCell ref="D8:D9"/>
    <mergeCell ref="E8:E9"/>
    <mergeCell ref="F8:F9"/>
    <mergeCell ref="G8:G9"/>
    <mergeCell ref="AF8:AF9"/>
    <mergeCell ref="AI8:AI9"/>
    <mergeCell ref="AJ8:AJ9"/>
    <mergeCell ref="AM8:AM9"/>
    <mergeCell ref="AO8:AO9"/>
    <mergeCell ref="AP8:AP9"/>
    <mergeCell ref="BS6:BS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9"/>
    <mergeCell ref="AG8:AG9"/>
    <mergeCell ref="AO6:AO7"/>
    <mergeCell ref="AP6:AP7"/>
    <mergeCell ref="AQ6:AQ7"/>
    <mergeCell ref="AR6:AR7"/>
    <mergeCell ref="BQ6:BQ7"/>
    <mergeCell ref="AI6:AI7"/>
    <mergeCell ref="AJ6:AJ7"/>
    <mergeCell ref="AM6:AM7"/>
    <mergeCell ref="AZ7:BA12"/>
    <mergeCell ref="AH8:AH9"/>
    <mergeCell ref="AR10:AR11"/>
    <mergeCell ref="BQ10:BQ11"/>
    <mergeCell ref="BR10:BR11"/>
    <mergeCell ref="BS10:BS11"/>
    <mergeCell ref="BT10:BT11"/>
    <mergeCell ref="BB7:BC8"/>
    <mergeCell ref="BE7:BF8"/>
    <mergeCell ref="BG7:BH12"/>
    <mergeCell ref="BB9:BC10"/>
    <mergeCell ref="AQ10:AQ11"/>
    <mergeCell ref="BU8:BU9"/>
    <mergeCell ref="AQ8:AQ9"/>
    <mergeCell ref="AR8:AR9"/>
    <mergeCell ref="BQ8:BQ9"/>
    <mergeCell ref="BR8:BR9"/>
    <mergeCell ref="BS8:BS9"/>
    <mergeCell ref="BT8:BT9"/>
    <mergeCell ref="BE9:BF10"/>
    <mergeCell ref="BB11:BC12"/>
    <mergeCell ref="BR6:BR7"/>
    <mergeCell ref="AF6:AF7"/>
    <mergeCell ref="AG6:AG7"/>
    <mergeCell ref="AH6:AH7"/>
    <mergeCell ref="BU10:BU11"/>
    <mergeCell ref="AI10:AI11"/>
    <mergeCell ref="AJ10:AJ11"/>
    <mergeCell ref="AM10:AM11"/>
    <mergeCell ref="AO10:AO11"/>
    <mergeCell ref="AP10:AP11"/>
    <mergeCell ref="B18:B19"/>
    <mergeCell ref="D18:D19"/>
    <mergeCell ref="E18:E19"/>
    <mergeCell ref="F18:F19"/>
    <mergeCell ref="G18:G19"/>
    <mergeCell ref="AF18:AF19"/>
    <mergeCell ref="AH16:AH17"/>
    <mergeCell ref="AF20:AF21"/>
    <mergeCell ref="E12:E13"/>
    <mergeCell ref="F12:F13"/>
    <mergeCell ref="G12:G13"/>
    <mergeCell ref="AF12:AF13"/>
    <mergeCell ref="AF10:AF11"/>
    <mergeCell ref="AG10:AG11"/>
    <mergeCell ref="E20:E21"/>
    <mergeCell ref="F20:F21"/>
    <mergeCell ref="G20:G21"/>
    <mergeCell ref="AG16:AG17"/>
    <mergeCell ref="B12:B13"/>
    <mergeCell ref="AG18:AG19"/>
    <mergeCell ref="AH18:AH19"/>
    <mergeCell ref="D12:D13"/>
    <mergeCell ref="B10:B11"/>
    <mergeCell ref="D10:D11"/>
    <mergeCell ref="E10:E11"/>
    <mergeCell ref="F10:F11"/>
    <mergeCell ref="G10:G11"/>
    <mergeCell ref="R10:T20"/>
    <mergeCell ref="BR12:BR13"/>
    <mergeCell ref="BS12:BS13"/>
    <mergeCell ref="AG12:AG13"/>
    <mergeCell ref="AH12:AH13"/>
    <mergeCell ref="AI12:AI13"/>
    <mergeCell ref="AJ12:AJ13"/>
    <mergeCell ref="AM12:AM13"/>
    <mergeCell ref="AO12:AO13"/>
    <mergeCell ref="BE11:BF12"/>
    <mergeCell ref="AH10:AH11"/>
    <mergeCell ref="BT12:BT13"/>
    <mergeCell ref="BU12:BU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M14:AM15"/>
    <mergeCell ref="AO14:AO15"/>
    <mergeCell ref="AP14:AP15"/>
    <mergeCell ref="AQ14:AQ15"/>
    <mergeCell ref="AZ13:BA14"/>
    <mergeCell ref="BB13:BC14"/>
    <mergeCell ref="AP12:AP13"/>
    <mergeCell ref="AQ12:AQ13"/>
    <mergeCell ref="AR12:AR13"/>
    <mergeCell ref="B16:B17"/>
    <mergeCell ref="D16:D17"/>
    <mergeCell ref="E16:E17"/>
    <mergeCell ref="F16:F17"/>
    <mergeCell ref="G16:G17"/>
    <mergeCell ref="AF16:AF17"/>
    <mergeCell ref="BR14:BR15"/>
    <mergeCell ref="BS14:BS15"/>
    <mergeCell ref="BT14:BT15"/>
    <mergeCell ref="BU14:BU15"/>
    <mergeCell ref="AI16:AI17"/>
    <mergeCell ref="AJ16:AJ17"/>
    <mergeCell ref="AM16:AM17"/>
    <mergeCell ref="AO16:AO17"/>
    <mergeCell ref="AI14:AI15"/>
    <mergeCell ref="AJ14:AJ15"/>
    <mergeCell ref="AP16:AP17"/>
    <mergeCell ref="BB15:BC16"/>
    <mergeCell ref="BE15:BF16"/>
    <mergeCell ref="BA18:BG19"/>
    <mergeCell ref="AR14:AR15"/>
    <mergeCell ref="BQ14:BQ15"/>
    <mergeCell ref="BE13:BF14"/>
    <mergeCell ref="BG13:BH14"/>
    <mergeCell ref="BQ12:BQ13"/>
    <mergeCell ref="BT16:BT17"/>
    <mergeCell ref="BU16:BU17"/>
    <mergeCell ref="AQ16:AQ17"/>
    <mergeCell ref="AR16:AR17"/>
    <mergeCell ref="BQ16:BQ17"/>
    <mergeCell ref="BR16:BR17"/>
    <mergeCell ref="BS16:BS17"/>
    <mergeCell ref="BU24:BU25"/>
    <mergeCell ref="AQ24:AQ25"/>
    <mergeCell ref="BU18:BU19"/>
    <mergeCell ref="AI18:AI19"/>
    <mergeCell ref="AJ18:AJ19"/>
    <mergeCell ref="AM18:AM19"/>
    <mergeCell ref="AO18:AO19"/>
    <mergeCell ref="AP18:AP19"/>
    <mergeCell ref="AQ18:AQ19"/>
    <mergeCell ref="BS22:BS23"/>
    <mergeCell ref="BT22:BT23"/>
    <mergeCell ref="BQ24:BQ25"/>
    <mergeCell ref="BR24:BR25"/>
    <mergeCell ref="BS24:BS25"/>
    <mergeCell ref="BT24:BT25"/>
    <mergeCell ref="BU20:BU21"/>
    <mergeCell ref="R21:T26"/>
    <mergeCell ref="AR20:AR21"/>
    <mergeCell ref="BQ20:BQ21"/>
    <mergeCell ref="BR20:BR21"/>
    <mergeCell ref="BS20:BS21"/>
    <mergeCell ref="BU22:BU23"/>
    <mergeCell ref="AR22:AR23"/>
    <mergeCell ref="BQ22:BQ23"/>
    <mergeCell ref="BR22:BR23"/>
    <mergeCell ref="AR18:AR19"/>
    <mergeCell ref="BQ18:BQ19"/>
    <mergeCell ref="BR18:BR19"/>
    <mergeCell ref="BS18:BS19"/>
    <mergeCell ref="BT18:BT19"/>
    <mergeCell ref="BT20:BT21"/>
    <mergeCell ref="B20:B21"/>
    <mergeCell ref="D20:D21"/>
    <mergeCell ref="AQ22:AQ23"/>
    <mergeCell ref="AH22:AH23"/>
    <mergeCell ref="AI22:AI23"/>
    <mergeCell ref="AJ22:AJ23"/>
    <mergeCell ref="AM22:AM23"/>
    <mergeCell ref="AO22:AO23"/>
    <mergeCell ref="AP22:AP23"/>
    <mergeCell ref="AP20:AP21"/>
    <mergeCell ref="AQ20:AQ21"/>
    <mergeCell ref="AG20:AG21"/>
    <mergeCell ref="AH20:AH21"/>
    <mergeCell ref="AI20:AI21"/>
    <mergeCell ref="AJ20:AJ21"/>
    <mergeCell ref="AM20:AM21"/>
    <mergeCell ref="AO20:AO21"/>
    <mergeCell ref="AG24:AG25"/>
    <mergeCell ref="AH24:AH25"/>
    <mergeCell ref="AI24:AI25"/>
    <mergeCell ref="B22:B23"/>
    <mergeCell ref="D22:D23"/>
    <mergeCell ref="E22:E23"/>
    <mergeCell ref="F22:F23"/>
    <mergeCell ref="G22:G23"/>
    <mergeCell ref="AF22:AF23"/>
    <mergeCell ref="AG22:AG23"/>
    <mergeCell ref="AJ24:AJ25"/>
    <mergeCell ref="AM24:AM25"/>
    <mergeCell ref="AO24:AO25"/>
    <mergeCell ref="AP24:AP25"/>
    <mergeCell ref="B24:B25"/>
    <mergeCell ref="D24:D25"/>
    <mergeCell ref="E24:E25"/>
    <mergeCell ref="F24:F25"/>
    <mergeCell ref="G24:G25"/>
    <mergeCell ref="AF24:AF25"/>
    <mergeCell ref="BU28:BU29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AM26:AM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O26:AO27"/>
    <mergeCell ref="AP26:AP27"/>
    <mergeCell ref="T30:U31"/>
    <mergeCell ref="AF30:AF31"/>
    <mergeCell ref="AG30:AG31"/>
    <mergeCell ref="AR24:AR25"/>
    <mergeCell ref="BS26:BS27"/>
    <mergeCell ref="BT26:BT27"/>
    <mergeCell ref="AQ26:AQ27"/>
    <mergeCell ref="AR26:AR27"/>
    <mergeCell ref="BQ26:BQ27"/>
    <mergeCell ref="BR26:BR27"/>
    <mergeCell ref="B30:B31"/>
    <mergeCell ref="D30:D31"/>
    <mergeCell ref="E30:E31"/>
    <mergeCell ref="F30:F31"/>
    <mergeCell ref="G30:G31"/>
    <mergeCell ref="Q30:R31"/>
    <mergeCell ref="BS28:BS29"/>
    <mergeCell ref="BT28:BT29"/>
    <mergeCell ref="AH28:AH29"/>
    <mergeCell ref="AI28:AI29"/>
    <mergeCell ref="AJ28:AJ29"/>
    <mergeCell ref="AM28:AM29"/>
    <mergeCell ref="AO28:AO29"/>
    <mergeCell ref="AP28:AP29"/>
    <mergeCell ref="AO30:AO31"/>
    <mergeCell ref="AP30:AP31"/>
    <mergeCell ref="BQ32:BQ33"/>
    <mergeCell ref="BR32:BR33"/>
    <mergeCell ref="AQ28:AQ29"/>
    <mergeCell ref="AR28:AR29"/>
    <mergeCell ref="BQ28:BQ29"/>
    <mergeCell ref="BR28:BR29"/>
    <mergeCell ref="T32:U33"/>
    <mergeCell ref="AQ30:AQ31"/>
    <mergeCell ref="AR30:AR31"/>
    <mergeCell ref="BB30:BC31"/>
    <mergeCell ref="BE30:BF31"/>
    <mergeCell ref="BQ30:BQ31"/>
    <mergeCell ref="AH30:AH31"/>
    <mergeCell ref="AI30:AI31"/>
    <mergeCell ref="AJ30:AJ31"/>
    <mergeCell ref="AM30:AM31"/>
    <mergeCell ref="B32:B33"/>
    <mergeCell ref="D32:D33"/>
    <mergeCell ref="E32:E33"/>
    <mergeCell ref="F32:F33"/>
    <mergeCell ref="G32:G33"/>
    <mergeCell ref="Q32:R33"/>
    <mergeCell ref="BQ34:BQ35"/>
    <mergeCell ref="BR34:BR35"/>
    <mergeCell ref="BS34:BS35"/>
    <mergeCell ref="BS30:BS31"/>
    <mergeCell ref="BT30:BT31"/>
    <mergeCell ref="BU30:BU31"/>
    <mergeCell ref="BR30:BR31"/>
    <mergeCell ref="AQ32:AQ33"/>
    <mergeCell ref="AR32:AR33"/>
    <mergeCell ref="BB32:BC33"/>
    <mergeCell ref="BE32:BF33"/>
    <mergeCell ref="AF32:AF33"/>
    <mergeCell ref="AG32:AG33"/>
    <mergeCell ref="AH32:AH33"/>
    <mergeCell ref="AI32:AI33"/>
    <mergeCell ref="AJ32:AJ33"/>
    <mergeCell ref="AM32:AM33"/>
    <mergeCell ref="BS32:BS33"/>
    <mergeCell ref="BT32:BT33"/>
    <mergeCell ref="BU32:BU33"/>
    <mergeCell ref="O33:P36"/>
    <mergeCell ref="V33:W36"/>
    <mergeCell ref="AZ33:BA36"/>
    <mergeCell ref="BG33:BH36"/>
    <mergeCell ref="T34:U35"/>
    <mergeCell ref="AO32:AO33"/>
    <mergeCell ref="AP32:AP33"/>
    <mergeCell ref="B34:B35"/>
    <mergeCell ref="D34:D35"/>
    <mergeCell ref="E34:E35"/>
    <mergeCell ref="F34:F35"/>
    <mergeCell ref="G34:G35"/>
    <mergeCell ref="Q34:R35"/>
    <mergeCell ref="AR34:AR35"/>
    <mergeCell ref="AF34:AF35"/>
    <mergeCell ref="AG34:AG35"/>
    <mergeCell ref="AH34:AH35"/>
    <mergeCell ref="AI34:AI35"/>
    <mergeCell ref="AJ34:AJ35"/>
    <mergeCell ref="AM34:AM35"/>
    <mergeCell ref="BT34:BT35"/>
    <mergeCell ref="BU34:BU35"/>
    <mergeCell ref="B36:B37"/>
    <mergeCell ref="D36:D37"/>
    <mergeCell ref="E36:E37"/>
    <mergeCell ref="F36:F37"/>
    <mergeCell ref="G36:G37"/>
    <mergeCell ref="AO34:AO35"/>
    <mergeCell ref="AP34:AP35"/>
    <mergeCell ref="AQ34:AQ35"/>
    <mergeCell ref="BS36:BS37"/>
    <mergeCell ref="BT36:BT37"/>
    <mergeCell ref="AJ36:AJ37"/>
    <mergeCell ref="AM36:AM37"/>
    <mergeCell ref="AO36:AO37"/>
    <mergeCell ref="AP36:AP37"/>
    <mergeCell ref="AF38:AF39"/>
    <mergeCell ref="AG38:AG39"/>
    <mergeCell ref="BB36:BC37"/>
    <mergeCell ref="BE36:BF37"/>
    <mergeCell ref="BQ36:BQ37"/>
    <mergeCell ref="BR36:BR37"/>
    <mergeCell ref="AF36:AF37"/>
    <mergeCell ref="AI36:AI37"/>
    <mergeCell ref="BB34:BC35"/>
    <mergeCell ref="BE34:BF35"/>
    <mergeCell ref="BU36:BU37"/>
    <mergeCell ref="B38:B39"/>
    <mergeCell ref="D38:D39"/>
    <mergeCell ref="E38:E39"/>
    <mergeCell ref="F38:F39"/>
    <mergeCell ref="G38:G39"/>
    <mergeCell ref="Q38:R39"/>
    <mergeCell ref="T38:U39"/>
    <mergeCell ref="AH38:AH39"/>
    <mergeCell ref="AI38:AI39"/>
    <mergeCell ref="AJ38:AJ39"/>
    <mergeCell ref="AM38:AM39"/>
    <mergeCell ref="AG36:AG37"/>
    <mergeCell ref="AH36:AH37"/>
    <mergeCell ref="BU38:BU39"/>
    <mergeCell ref="B40:B41"/>
    <mergeCell ref="D40:D41"/>
    <mergeCell ref="E40:E41"/>
    <mergeCell ref="F40:F41"/>
    <mergeCell ref="G40:G41"/>
    <mergeCell ref="AF40:AF41"/>
    <mergeCell ref="AG40:AG41"/>
    <mergeCell ref="AQ38:AQ39"/>
    <mergeCell ref="AR38:AR39"/>
    <mergeCell ref="AQ36:AQ37"/>
    <mergeCell ref="AR36:AR37"/>
    <mergeCell ref="Q36:R37"/>
    <mergeCell ref="T36:U37"/>
    <mergeCell ref="BS38:BS39"/>
    <mergeCell ref="BT38:BT39"/>
    <mergeCell ref="BB38:BC39"/>
    <mergeCell ref="BE38:BF39"/>
    <mergeCell ref="BQ38:BQ39"/>
    <mergeCell ref="BR38:BR39"/>
    <mergeCell ref="BS40:BS41"/>
    <mergeCell ref="BT40:BT41"/>
    <mergeCell ref="AH40:AH41"/>
    <mergeCell ref="AI40:AI41"/>
    <mergeCell ref="AJ40:AJ41"/>
    <mergeCell ref="AM40:AM41"/>
    <mergeCell ref="AO40:AO41"/>
    <mergeCell ref="AP40:AP41"/>
    <mergeCell ref="AH42:AH43"/>
    <mergeCell ref="AI42:AI43"/>
    <mergeCell ref="AQ40:AQ41"/>
    <mergeCell ref="AR40:AR41"/>
    <mergeCell ref="BQ40:BQ41"/>
    <mergeCell ref="BR40:BR41"/>
    <mergeCell ref="AO38:AO39"/>
    <mergeCell ref="AP38:AP39"/>
    <mergeCell ref="BU40:BU41"/>
    <mergeCell ref="B42:B43"/>
    <mergeCell ref="D42:D43"/>
    <mergeCell ref="E42:E43"/>
    <mergeCell ref="F42:F43"/>
    <mergeCell ref="G42:G43"/>
    <mergeCell ref="AF42:AF43"/>
    <mergeCell ref="AG42:AG43"/>
    <mergeCell ref="BS44:BS45"/>
    <mergeCell ref="BT44:BT45"/>
    <mergeCell ref="BU44:BU45"/>
    <mergeCell ref="AQ44:AQ45"/>
    <mergeCell ref="AR44:AR45"/>
    <mergeCell ref="BQ44:BQ45"/>
    <mergeCell ref="BR44:BR45"/>
    <mergeCell ref="AJ42:AJ43"/>
    <mergeCell ref="AM42:AM43"/>
    <mergeCell ref="AO42:AO43"/>
    <mergeCell ref="AP42:AP43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G46:AG47"/>
    <mergeCell ref="AO44:AO45"/>
    <mergeCell ref="AP44:AP45"/>
    <mergeCell ref="AF44:AF45"/>
    <mergeCell ref="AG44:AG45"/>
    <mergeCell ref="AH44:AH45"/>
    <mergeCell ref="AI44:AI45"/>
    <mergeCell ref="AJ44:AJ45"/>
    <mergeCell ref="AM44:AM45"/>
    <mergeCell ref="AO46:AO47"/>
    <mergeCell ref="AP46:AP47"/>
    <mergeCell ref="BQ48:BQ49"/>
    <mergeCell ref="BR48:BR49"/>
    <mergeCell ref="B46:B47"/>
    <mergeCell ref="D46:D47"/>
    <mergeCell ref="E46:E47"/>
    <mergeCell ref="F46:F47"/>
    <mergeCell ref="G46:G47"/>
    <mergeCell ref="AF46:AF47"/>
    <mergeCell ref="AG48:AG49"/>
    <mergeCell ref="AH48:AH49"/>
    <mergeCell ref="AI48:AI49"/>
    <mergeCell ref="AQ46:AQ47"/>
    <mergeCell ref="AR46:AR47"/>
    <mergeCell ref="BQ46:BQ47"/>
    <mergeCell ref="AH46:AH47"/>
    <mergeCell ref="AI46:AI47"/>
    <mergeCell ref="AJ46:AJ47"/>
    <mergeCell ref="AM46:AM47"/>
    <mergeCell ref="B48:B49"/>
    <mergeCell ref="D48:D49"/>
    <mergeCell ref="E48:E49"/>
    <mergeCell ref="F48:F49"/>
    <mergeCell ref="G48:G49"/>
    <mergeCell ref="AF48:AF49"/>
    <mergeCell ref="BU50:BU51"/>
    <mergeCell ref="AQ50:AQ51"/>
    <mergeCell ref="AR50:AR51"/>
    <mergeCell ref="BQ50:BQ51"/>
    <mergeCell ref="BR50:BR51"/>
    <mergeCell ref="BU46:BU47"/>
    <mergeCell ref="BR46:BR47"/>
    <mergeCell ref="BS46:BS47"/>
    <mergeCell ref="BT46:BT47"/>
    <mergeCell ref="AO48:AO49"/>
    <mergeCell ref="AP48:AP49"/>
    <mergeCell ref="AQ48:AQ49"/>
    <mergeCell ref="AR48:AR49"/>
    <mergeCell ref="BS50:BS51"/>
    <mergeCell ref="BT50:BT51"/>
    <mergeCell ref="BS48:BS49"/>
    <mergeCell ref="BT48:BT49"/>
    <mergeCell ref="BU48:BU49"/>
    <mergeCell ref="B50:B51"/>
    <mergeCell ref="D50:D51"/>
    <mergeCell ref="E50:E51"/>
    <mergeCell ref="F50:F51"/>
    <mergeCell ref="G50:G51"/>
    <mergeCell ref="AJ48:AJ49"/>
    <mergeCell ref="AM48:AM49"/>
    <mergeCell ref="AO50:AO51"/>
    <mergeCell ref="AP50:AP51"/>
    <mergeCell ref="AF50:AF51"/>
    <mergeCell ref="AG50:AG51"/>
    <mergeCell ref="AH50:AH51"/>
    <mergeCell ref="AI50:AI51"/>
    <mergeCell ref="AJ50:AJ51"/>
    <mergeCell ref="AM50:AM51"/>
    <mergeCell ref="BS54:BS55"/>
    <mergeCell ref="BT54:BT55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2:AQ53"/>
    <mergeCell ref="AR52:AR53"/>
    <mergeCell ref="BQ52:BQ53"/>
    <mergeCell ref="BR52:BR53"/>
    <mergeCell ref="BS52:BS53"/>
    <mergeCell ref="BT52:BT53"/>
    <mergeCell ref="BU52:BU53"/>
    <mergeCell ref="O53:P58"/>
    <mergeCell ref="Q53:R54"/>
    <mergeCell ref="T53:U54"/>
    <mergeCell ref="V53:W58"/>
    <mergeCell ref="B54:B55"/>
    <mergeCell ref="D54:D55"/>
    <mergeCell ref="E54:E55"/>
    <mergeCell ref="F54:F55"/>
    <mergeCell ref="G54:G55"/>
    <mergeCell ref="AQ54:AQ55"/>
    <mergeCell ref="AR54:AR55"/>
    <mergeCell ref="BQ54:BQ55"/>
    <mergeCell ref="BR54:BR55"/>
    <mergeCell ref="AF54:AF55"/>
    <mergeCell ref="AG54:AG55"/>
    <mergeCell ref="AH54:AH55"/>
    <mergeCell ref="AI54:AI55"/>
    <mergeCell ref="AJ54:AJ55"/>
    <mergeCell ref="AM54:AM55"/>
    <mergeCell ref="BU54:BU55"/>
    <mergeCell ref="Q55:R56"/>
    <mergeCell ref="T55:U56"/>
    <mergeCell ref="B56:B57"/>
    <mergeCell ref="D56:D57"/>
    <mergeCell ref="E56:E57"/>
    <mergeCell ref="F56:F57"/>
    <mergeCell ref="G56:G57"/>
    <mergeCell ref="AO54:AO55"/>
    <mergeCell ref="AP54:AP55"/>
    <mergeCell ref="AO56:AO57"/>
    <mergeCell ref="AP56:AP57"/>
    <mergeCell ref="AQ56:AQ57"/>
    <mergeCell ref="AJ58:AJ59"/>
    <mergeCell ref="AM58:AM59"/>
    <mergeCell ref="O59:P60"/>
    <mergeCell ref="Q59:R60"/>
    <mergeCell ref="T59:U60"/>
    <mergeCell ref="V59:W60"/>
    <mergeCell ref="Q57:R58"/>
    <mergeCell ref="AI60:AI61"/>
    <mergeCell ref="AO58:AO59"/>
    <mergeCell ref="AP58:AP59"/>
    <mergeCell ref="AQ58:AQ59"/>
    <mergeCell ref="T57:U58"/>
    <mergeCell ref="B58:B59"/>
    <mergeCell ref="D58:D59"/>
    <mergeCell ref="E58:E59"/>
    <mergeCell ref="F58:F59"/>
    <mergeCell ref="G58:G59"/>
    <mergeCell ref="AM60:AM61"/>
    <mergeCell ref="AO60:AO61"/>
    <mergeCell ref="AP60:AP61"/>
    <mergeCell ref="BS58:BS59"/>
    <mergeCell ref="BT58:BT59"/>
    <mergeCell ref="BU58:BU59"/>
    <mergeCell ref="AF56:AF57"/>
    <mergeCell ref="AG56:AG57"/>
    <mergeCell ref="AH56:AH57"/>
    <mergeCell ref="AI56:AI57"/>
    <mergeCell ref="AJ56:AJ57"/>
    <mergeCell ref="AM56:AM57"/>
    <mergeCell ref="BQ60:BQ61"/>
    <mergeCell ref="BR60:BR61"/>
    <mergeCell ref="BT60:BT61"/>
    <mergeCell ref="BU60:BU61"/>
    <mergeCell ref="AR56:AR57"/>
    <mergeCell ref="BQ56:BQ57"/>
    <mergeCell ref="BR56:BR57"/>
    <mergeCell ref="BS56:BS57"/>
    <mergeCell ref="BT56:BT57"/>
    <mergeCell ref="BU56:BU57"/>
    <mergeCell ref="AR58:AR59"/>
    <mergeCell ref="BQ58:BQ59"/>
    <mergeCell ref="BR58:BR59"/>
    <mergeCell ref="AF58:AF59"/>
    <mergeCell ref="AG58:AG59"/>
    <mergeCell ref="AH58:AH59"/>
    <mergeCell ref="AI58:AI59"/>
    <mergeCell ref="AR60:AR61"/>
    <mergeCell ref="AF60:AF61"/>
    <mergeCell ref="B62:B63"/>
    <mergeCell ref="D62:D63"/>
    <mergeCell ref="E62:E63"/>
    <mergeCell ref="F62:F63"/>
    <mergeCell ref="G62:G63"/>
    <mergeCell ref="AF62:AF63"/>
    <mergeCell ref="Q61:R62"/>
    <mergeCell ref="T61:U62"/>
    <mergeCell ref="B60:B61"/>
    <mergeCell ref="D60:D61"/>
    <mergeCell ref="E60:E61"/>
    <mergeCell ref="F60:F61"/>
    <mergeCell ref="G60:G61"/>
    <mergeCell ref="AJ64:AJ65"/>
    <mergeCell ref="AG62:AG63"/>
    <mergeCell ref="AJ60:AJ61"/>
    <mergeCell ref="AG60:AG61"/>
    <mergeCell ref="AH60:AH61"/>
    <mergeCell ref="AP62:AP63"/>
    <mergeCell ref="AQ62:AQ63"/>
    <mergeCell ref="AR62:AR63"/>
    <mergeCell ref="AH62:AH63"/>
    <mergeCell ref="AI62:AI63"/>
    <mergeCell ref="BS60:BS61"/>
    <mergeCell ref="BQ62:BQ63"/>
    <mergeCell ref="BR62:BR63"/>
    <mergeCell ref="BS62:BS63"/>
    <mergeCell ref="AQ60:AQ61"/>
    <mergeCell ref="BT62:BT63"/>
    <mergeCell ref="BU62:BU63"/>
    <mergeCell ref="P64:V65"/>
    <mergeCell ref="AF64:AF65"/>
    <mergeCell ref="AG64:AG65"/>
    <mergeCell ref="AH64:AH65"/>
    <mergeCell ref="AI64:AI65"/>
    <mergeCell ref="AJ62:AJ63"/>
    <mergeCell ref="AM62:AM63"/>
    <mergeCell ref="AO62:AO63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C9A31-E972-4DC6-943D-87E656DB3654}">
  <dimension ref="A1:O36"/>
  <sheetViews>
    <sheetView tabSelected="1" view="pageBreakPreview" zoomScale="70" zoomScaleNormal="70" zoomScaleSheetLayoutView="70" workbookViewId="0">
      <selection activeCell="N10" sqref="N10"/>
    </sheetView>
  </sheetViews>
  <sheetFormatPr defaultColWidth="9" defaultRowHeight="13.2" x14ac:dyDescent="0.2"/>
  <cols>
    <col min="1" max="1" width="8.77734375" style="255" bestFit="1" customWidth="1"/>
    <col min="2" max="2" width="16.33203125" style="255" bestFit="1" customWidth="1"/>
    <col min="3" max="3" width="7.77734375" style="255" bestFit="1" customWidth="1"/>
    <col min="4" max="4" width="7.109375" style="255" customWidth="1"/>
    <col min="5" max="5" width="8.77734375" style="255" bestFit="1" customWidth="1"/>
    <col min="6" max="6" width="16.33203125" style="255" bestFit="1" customWidth="1"/>
    <col min="7" max="7" width="7.77734375" style="255" bestFit="1" customWidth="1"/>
    <col min="8" max="8" width="7.109375" style="255" customWidth="1"/>
    <col min="9" max="9" width="8.77734375" style="255" bestFit="1" customWidth="1"/>
    <col min="10" max="10" width="9.77734375" style="255" customWidth="1"/>
    <col min="11" max="11" width="7.77734375" style="255" bestFit="1" customWidth="1"/>
    <col min="12" max="12" width="7.109375" style="255" customWidth="1"/>
    <col min="13" max="13" width="8.77734375" style="255" bestFit="1" customWidth="1"/>
    <col min="14" max="14" width="9.77734375" style="255" bestFit="1" customWidth="1"/>
    <col min="15" max="15" width="7.77734375" style="255" bestFit="1" customWidth="1"/>
    <col min="16" max="16384" width="9" style="255"/>
  </cols>
  <sheetData>
    <row r="1" spans="1:15" ht="23.4" x14ac:dyDescent="0.2">
      <c r="A1" s="297" t="s">
        <v>655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</row>
    <row r="2" spans="1:15" ht="15" customHeight="1" x14ac:dyDescent="0.2"/>
    <row r="3" spans="1:15" ht="15" customHeight="1" thickBot="1" x14ac:dyDescent="0.25">
      <c r="A3" s="284" t="s">
        <v>654</v>
      </c>
      <c r="B3" s="284"/>
      <c r="C3" s="284"/>
      <c r="E3" s="284" t="s">
        <v>653</v>
      </c>
      <c r="F3" s="284"/>
      <c r="G3" s="284"/>
      <c r="I3" s="284" t="s">
        <v>652</v>
      </c>
      <c r="J3" s="284"/>
      <c r="K3" s="284"/>
      <c r="M3" s="284" t="s">
        <v>651</v>
      </c>
      <c r="N3" s="284"/>
      <c r="O3" s="284"/>
    </row>
    <row r="4" spans="1:15" ht="15" customHeight="1" thickBot="1" x14ac:dyDescent="0.25">
      <c r="A4" s="283" t="s">
        <v>647</v>
      </c>
      <c r="B4" s="296" t="s">
        <v>645</v>
      </c>
      <c r="C4" s="295"/>
      <c r="E4" s="283" t="s">
        <v>647</v>
      </c>
      <c r="F4" s="296" t="s">
        <v>645</v>
      </c>
      <c r="G4" s="295"/>
      <c r="I4" s="283" t="s">
        <v>647</v>
      </c>
      <c r="J4" s="282" t="s">
        <v>646</v>
      </c>
      <c r="K4" s="281" t="s">
        <v>645</v>
      </c>
      <c r="M4" s="283" t="s">
        <v>647</v>
      </c>
      <c r="N4" s="282" t="s">
        <v>646</v>
      </c>
      <c r="O4" s="281" t="s">
        <v>645</v>
      </c>
    </row>
    <row r="5" spans="1:15" ht="15" customHeight="1" x14ac:dyDescent="0.2">
      <c r="A5" s="280">
        <v>1</v>
      </c>
      <c r="B5" s="294" t="s">
        <v>75</v>
      </c>
      <c r="C5" s="293"/>
      <c r="E5" s="280">
        <v>1</v>
      </c>
      <c r="F5" s="294" t="s">
        <v>75</v>
      </c>
      <c r="G5" s="293"/>
      <c r="I5" s="280">
        <v>1</v>
      </c>
      <c r="J5" s="279" t="s">
        <v>328</v>
      </c>
      <c r="K5" s="278" t="s">
        <v>116</v>
      </c>
      <c r="M5" s="280">
        <v>1</v>
      </c>
      <c r="N5" s="279" t="s">
        <v>564</v>
      </c>
      <c r="O5" s="278" t="s">
        <v>120</v>
      </c>
    </row>
    <row r="6" spans="1:15" ht="15" customHeight="1" x14ac:dyDescent="0.2">
      <c r="A6" s="276">
        <v>2</v>
      </c>
      <c r="B6" s="292" t="s">
        <v>77</v>
      </c>
      <c r="C6" s="291"/>
      <c r="E6" s="276">
        <v>2</v>
      </c>
      <c r="F6" s="292" t="s">
        <v>77</v>
      </c>
      <c r="G6" s="291"/>
      <c r="I6" s="276">
        <v>2</v>
      </c>
      <c r="J6" s="275" t="s">
        <v>191</v>
      </c>
      <c r="K6" s="274" t="s">
        <v>116</v>
      </c>
      <c r="M6" s="276">
        <v>2</v>
      </c>
      <c r="N6" s="275" t="s">
        <v>562</v>
      </c>
      <c r="O6" s="274" t="s">
        <v>118</v>
      </c>
    </row>
    <row r="7" spans="1:15" ht="15" customHeight="1" x14ac:dyDescent="0.2">
      <c r="A7" s="280">
        <v>3</v>
      </c>
      <c r="B7" s="292" t="s">
        <v>74</v>
      </c>
      <c r="C7" s="291"/>
      <c r="E7" s="280">
        <v>3</v>
      </c>
      <c r="F7" s="292" t="s">
        <v>4</v>
      </c>
      <c r="G7" s="291"/>
      <c r="I7" s="266">
        <v>3</v>
      </c>
      <c r="J7" s="265" t="s">
        <v>330</v>
      </c>
      <c r="K7" s="264" t="s">
        <v>116</v>
      </c>
      <c r="M7" s="266">
        <v>3</v>
      </c>
      <c r="N7" s="265" t="s">
        <v>638</v>
      </c>
      <c r="O7" s="264" t="s">
        <v>120</v>
      </c>
    </row>
    <row r="8" spans="1:15" ht="15" customHeight="1" x14ac:dyDescent="0.2">
      <c r="A8" s="276">
        <v>4</v>
      </c>
      <c r="B8" s="292" t="s">
        <v>28</v>
      </c>
      <c r="C8" s="291"/>
      <c r="E8" s="276">
        <v>4</v>
      </c>
      <c r="F8" s="292" t="s">
        <v>74</v>
      </c>
      <c r="G8" s="291"/>
      <c r="I8" s="273"/>
      <c r="J8" s="272" t="s">
        <v>378</v>
      </c>
      <c r="K8" s="271" t="s">
        <v>116</v>
      </c>
      <c r="M8" s="273"/>
      <c r="N8" s="272" t="s">
        <v>640</v>
      </c>
      <c r="O8" s="271" t="s">
        <v>116</v>
      </c>
    </row>
    <row r="9" spans="1:15" ht="15" customHeight="1" x14ac:dyDescent="0.2">
      <c r="A9" s="266" t="s">
        <v>643</v>
      </c>
      <c r="B9" s="290" t="s">
        <v>44</v>
      </c>
      <c r="C9" s="289"/>
      <c r="E9" s="266" t="s">
        <v>643</v>
      </c>
      <c r="F9" s="290" t="s">
        <v>28</v>
      </c>
      <c r="G9" s="289"/>
      <c r="I9" s="266" t="s">
        <v>643</v>
      </c>
      <c r="J9" s="270" t="s">
        <v>326</v>
      </c>
      <c r="K9" s="269" t="s">
        <v>120</v>
      </c>
      <c r="M9" s="266" t="s">
        <v>643</v>
      </c>
      <c r="N9" s="270" t="s">
        <v>343</v>
      </c>
      <c r="O9" s="269" t="s">
        <v>113</v>
      </c>
    </row>
    <row r="10" spans="1:15" ht="15" customHeight="1" x14ac:dyDescent="0.2">
      <c r="A10" s="262"/>
      <c r="B10" s="288" t="s">
        <v>33</v>
      </c>
      <c r="C10" s="287"/>
      <c r="E10" s="262"/>
      <c r="F10" s="288" t="s">
        <v>27</v>
      </c>
      <c r="G10" s="287"/>
      <c r="I10" s="262"/>
      <c r="J10" s="263" t="s">
        <v>456</v>
      </c>
      <c r="K10" s="260" t="s">
        <v>120</v>
      </c>
      <c r="M10" s="262"/>
      <c r="N10" s="263" t="s">
        <v>639</v>
      </c>
      <c r="O10" s="260" t="s">
        <v>116</v>
      </c>
    </row>
    <row r="11" spans="1:15" ht="15" customHeight="1" x14ac:dyDescent="0.2">
      <c r="A11" s="262"/>
      <c r="B11" s="288" t="s">
        <v>43</v>
      </c>
      <c r="C11" s="287"/>
      <c r="E11" s="262"/>
      <c r="F11" s="288" t="s">
        <v>40</v>
      </c>
      <c r="G11" s="287"/>
      <c r="I11" s="262"/>
      <c r="J11" s="263" t="s">
        <v>331</v>
      </c>
      <c r="K11" s="260" t="s">
        <v>120</v>
      </c>
      <c r="M11" s="262"/>
      <c r="N11" s="263" t="s">
        <v>545</v>
      </c>
      <c r="O11" s="260" t="s">
        <v>116</v>
      </c>
    </row>
    <row r="12" spans="1:15" ht="15" customHeight="1" thickBot="1" x14ac:dyDescent="0.25">
      <c r="A12" s="258"/>
      <c r="B12" s="286" t="s">
        <v>650</v>
      </c>
      <c r="C12" s="285"/>
      <c r="E12" s="258"/>
      <c r="F12" s="286" t="s">
        <v>43</v>
      </c>
      <c r="G12" s="285"/>
      <c r="I12" s="262"/>
      <c r="J12" s="268" t="s">
        <v>457</v>
      </c>
      <c r="K12" s="267" t="s">
        <v>116</v>
      </c>
      <c r="M12" s="262"/>
      <c r="N12" s="268" t="s">
        <v>602</v>
      </c>
      <c r="O12" s="267" t="s">
        <v>113</v>
      </c>
    </row>
    <row r="13" spans="1:15" ht="15" customHeight="1" x14ac:dyDescent="0.2">
      <c r="I13" s="266" t="s">
        <v>642</v>
      </c>
      <c r="J13" s="265" t="s">
        <v>451</v>
      </c>
      <c r="K13" s="264" t="s">
        <v>147</v>
      </c>
      <c r="M13" s="266" t="s">
        <v>642</v>
      </c>
      <c r="N13" s="265" t="s">
        <v>603</v>
      </c>
      <c r="O13" s="264" t="s">
        <v>113</v>
      </c>
    </row>
    <row r="14" spans="1:15" ht="15" customHeight="1" x14ac:dyDescent="0.2">
      <c r="I14" s="262"/>
      <c r="J14" s="263" t="s">
        <v>378</v>
      </c>
      <c r="K14" s="260" t="s">
        <v>118</v>
      </c>
      <c r="M14" s="262"/>
      <c r="N14" s="263" t="s">
        <v>601</v>
      </c>
      <c r="O14" s="260" t="s">
        <v>113</v>
      </c>
    </row>
    <row r="15" spans="1:15" ht="15" customHeight="1" x14ac:dyDescent="0.2">
      <c r="I15" s="262"/>
      <c r="J15" s="263" t="s">
        <v>326</v>
      </c>
      <c r="K15" s="260" t="s">
        <v>113</v>
      </c>
      <c r="M15" s="262"/>
      <c r="N15" s="263" t="s">
        <v>143</v>
      </c>
      <c r="O15" s="260" t="s">
        <v>118</v>
      </c>
    </row>
    <row r="16" spans="1:15" ht="15" customHeight="1" x14ac:dyDescent="0.2">
      <c r="I16" s="262"/>
      <c r="J16" s="263" t="s">
        <v>487</v>
      </c>
      <c r="K16" s="260" t="s">
        <v>118</v>
      </c>
      <c r="M16" s="262"/>
      <c r="N16" s="263" t="s">
        <v>621</v>
      </c>
      <c r="O16" s="260" t="s">
        <v>120</v>
      </c>
    </row>
    <row r="17" spans="1:15" ht="15" customHeight="1" x14ac:dyDescent="0.2">
      <c r="I17" s="262"/>
      <c r="J17" s="263" t="s">
        <v>452</v>
      </c>
      <c r="K17" s="260" t="s">
        <v>116</v>
      </c>
      <c r="M17" s="262"/>
      <c r="N17" s="263" t="s">
        <v>573</v>
      </c>
      <c r="O17" s="260" t="s">
        <v>116</v>
      </c>
    </row>
    <row r="18" spans="1:15" ht="15" customHeight="1" x14ac:dyDescent="0.2">
      <c r="I18" s="262"/>
      <c r="J18" s="263" t="s">
        <v>563</v>
      </c>
      <c r="K18" s="260" t="s">
        <v>147</v>
      </c>
      <c r="M18" s="262"/>
      <c r="N18" s="263" t="s">
        <v>462</v>
      </c>
      <c r="O18" s="260" t="s">
        <v>120</v>
      </c>
    </row>
    <row r="19" spans="1:15" ht="15" customHeight="1" thickBot="1" x14ac:dyDescent="0.25">
      <c r="A19" s="284" t="s">
        <v>649</v>
      </c>
      <c r="B19" s="284"/>
      <c r="C19" s="284"/>
      <c r="E19" s="284" t="s">
        <v>648</v>
      </c>
      <c r="F19" s="284"/>
      <c r="G19" s="284"/>
      <c r="I19" s="262"/>
      <c r="J19" s="263" t="s">
        <v>453</v>
      </c>
      <c r="K19" s="260" t="s">
        <v>116</v>
      </c>
      <c r="M19" s="262"/>
      <c r="N19" s="263" t="s">
        <v>600</v>
      </c>
      <c r="O19" s="260" t="s">
        <v>166</v>
      </c>
    </row>
    <row r="20" spans="1:15" ht="15" customHeight="1" thickBot="1" x14ac:dyDescent="0.25">
      <c r="A20" s="283" t="s">
        <v>647</v>
      </c>
      <c r="B20" s="282" t="s">
        <v>646</v>
      </c>
      <c r="C20" s="281" t="s">
        <v>645</v>
      </c>
      <c r="E20" s="283" t="s">
        <v>647</v>
      </c>
      <c r="F20" s="282" t="s">
        <v>646</v>
      </c>
      <c r="G20" s="281" t="s">
        <v>645</v>
      </c>
      <c r="I20" s="262"/>
      <c r="J20" s="272" t="s">
        <v>562</v>
      </c>
      <c r="K20" s="271" t="s">
        <v>113</v>
      </c>
      <c r="M20" s="262"/>
      <c r="N20" s="272" t="s">
        <v>566</v>
      </c>
      <c r="O20" s="271" t="s">
        <v>128</v>
      </c>
    </row>
    <row r="21" spans="1:15" ht="15" customHeight="1" x14ac:dyDescent="0.2">
      <c r="A21" s="280">
        <v>1</v>
      </c>
      <c r="B21" s="279" t="s">
        <v>265</v>
      </c>
      <c r="C21" s="278" t="s">
        <v>116</v>
      </c>
      <c r="E21" s="280">
        <v>1</v>
      </c>
      <c r="F21" s="279" t="s">
        <v>271</v>
      </c>
      <c r="G21" s="278" t="s">
        <v>116</v>
      </c>
      <c r="I21" s="266" t="s">
        <v>644</v>
      </c>
      <c r="J21" s="277" t="s">
        <v>393</v>
      </c>
      <c r="K21" s="269" t="s">
        <v>118</v>
      </c>
      <c r="M21" s="266" t="s">
        <v>644</v>
      </c>
      <c r="N21" s="277" t="s">
        <v>580</v>
      </c>
      <c r="O21" s="269" t="s">
        <v>126</v>
      </c>
    </row>
    <row r="22" spans="1:15" ht="15" customHeight="1" x14ac:dyDescent="0.2">
      <c r="A22" s="276">
        <v>2</v>
      </c>
      <c r="B22" s="275" t="s">
        <v>262</v>
      </c>
      <c r="C22" s="274" t="s">
        <v>116</v>
      </c>
      <c r="E22" s="276">
        <v>2</v>
      </c>
      <c r="F22" s="275" t="s">
        <v>296</v>
      </c>
      <c r="G22" s="274" t="s">
        <v>113</v>
      </c>
      <c r="I22" s="262"/>
      <c r="J22" s="261" t="s">
        <v>509</v>
      </c>
      <c r="K22" s="260" t="s">
        <v>212</v>
      </c>
      <c r="M22" s="262"/>
      <c r="N22" s="261" t="s">
        <v>578</v>
      </c>
      <c r="O22" s="260" t="s">
        <v>143</v>
      </c>
    </row>
    <row r="23" spans="1:15" ht="15" customHeight="1" x14ac:dyDescent="0.2">
      <c r="A23" s="266">
        <v>3</v>
      </c>
      <c r="B23" s="265" t="s">
        <v>263</v>
      </c>
      <c r="C23" s="264" t="s">
        <v>113</v>
      </c>
      <c r="E23" s="266">
        <v>3</v>
      </c>
      <c r="F23" s="265" t="s">
        <v>297</v>
      </c>
      <c r="G23" s="264" t="s">
        <v>113</v>
      </c>
      <c r="I23" s="262"/>
      <c r="J23" s="261" t="s">
        <v>368</v>
      </c>
      <c r="K23" s="260" t="s">
        <v>118</v>
      </c>
      <c r="M23" s="262"/>
      <c r="N23" s="261" t="s">
        <v>628</v>
      </c>
      <c r="O23" s="260" t="s">
        <v>118</v>
      </c>
    </row>
    <row r="24" spans="1:15" ht="15" customHeight="1" x14ac:dyDescent="0.2">
      <c r="A24" s="273"/>
      <c r="B24" s="272" t="s">
        <v>117</v>
      </c>
      <c r="C24" s="271" t="s">
        <v>116</v>
      </c>
      <c r="E24" s="273"/>
      <c r="F24" s="272" t="s">
        <v>324</v>
      </c>
      <c r="G24" s="271" t="s">
        <v>120</v>
      </c>
      <c r="I24" s="262"/>
      <c r="J24" s="261" t="s">
        <v>143</v>
      </c>
      <c r="K24" s="260" t="s">
        <v>143</v>
      </c>
      <c r="M24" s="262"/>
      <c r="N24" s="261" t="s">
        <v>580</v>
      </c>
      <c r="O24" s="260" t="s">
        <v>118</v>
      </c>
    </row>
    <row r="25" spans="1:15" ht="15" customHeight="1" x14ac:dyDescent="0.2">
      <c r="A25" s="266" t="s">
        <v>643</v>
      </c>
      <c r="B25" s="270" t="s">
        <v>115</v>
      </c>
      <c r="C25" s="269" t="s">
        <v>113</v>
      </c>
      <c r="E25" s="266" t="s">
        <v>643</v>
      </c>
      <c r="F25" s="270" t="s">
        <v>295</v>
      </c>
      <c r="G25" s="269" t="s">
        <v>120</v>
      </c>
      <c r="I25" s="262"/>
      <c r="J25" s="261" t="s">
        <v>390</v>
      </c>
      <c r="K25" s="260" t="s">
        <v>118</v>
      </c>
      <c r="M25" s="262"/>
      <c r="N25" s="261" t="s">
        <v>445</v>
      </c>
      <c r="O25" s="260" t="s">
        <v>152</v>
      </c>
    </row>
    <row r="26" spans="1:15" ht="15" customHeight="1" x14ac:dyDescent="0.2">
      <c r="A26" s="262"/>
      <c r="B26" s="263" t="s">
        <v>119</v>
      </c>
      <c r="C26" s="260" t="s">
        <v>118</v>
      </c>
      <c r="E26" s="262"/>
      <c r="F26" s="263" t="s">
        <v>270</v>
      </c>
      <c r="G26" s="260" t="s">
        <v>116</v>
      </c>
      <c r="I26" s="262"/>
      <c r="J26" s="261" t="s">
        <v>507</v>
      </c>
      <c r="K26" s="260" t="s">
        <v>113</v>
      </c>
      <c r="M26" s="262"/>
      <c r="N26" s="261" t="s">
        <v>622</v>
      </c>
      <c r="O26" s="260" t="s">
        <v>113</v>
      </c>
    </row>
    <row r="27" spans="1:15" ht="15" customHeight="1" x14ac:dyDescent="0.2">
      <c r="A27" s="262"/>
      <c r="B27" s="263" t="s">
        <v>162</v>
      </c>
      <c r="C27" s="260" t="s">
        <v>118</v>
      </c>
      <c r="E27" s="262"/>
      <c r="F27" s="263" t="s">
        <v>323</v>
      </c>
      <c r="G27" s="260" t="s">
        <v>118</v>
      </c>
      <c r="I27" s="262"/>
      <c r="J27" s="261" t="s">
        <v>392</v>
      </c>
      <c r="K27" s="260" t="s">
        <v>147</v>
      </c>
      <c r="M27" s="262"/>
      <c r="N27" s="261" t="s">
        <v>581</v>
      </c>
      <c r="O27" s="260" t="s">
        <v>196</v>
      </c>
    </row>
    <row r="28" spans="1:15" ht="15" customHeight="1" x14ac:dyDescent="0.2">
      <c r="A28" s="262"/>
      <c r="B28" s="268" t="s">
        <v>261</v>
      </c>
      <c r="C28" s="267" t="s">
        <v>147</v>
      </c>
      <c r="E28" s="262"/>
      <c r="F28" s="268" t="s">
        <v>308</v>
      </c>
      <c r="G28" s="267" t="s">
        <v>113</v>
      </c>
      <c r="I28" s="262"/>
      <c r="J28" s="261" t="s">
        <v>506</v>
      </c>
      <c r="K28" s="260" t="s">
        <v>170</v>
      </c>
      <c r="M28" s="262"/>
      <c r="N28" s="261" t="s">
        <v>586</v>
      </c>
      <c r="O28" s="260" t="s">
        <v>118</v>
      </c>
    </row>
    <row r="29" spans="1:15" ht="15" customHeight="1" x14ac:dyDescent="0.2">
      <c r="A29" s="266" t="s">
        <v>642</v>
      </c>
      <c r="B29" s="265" t="s">
        <v>204</v>
      </c>
      <c r="C29" s="264" t="s">
        <v>203</v>
      </c>
      <c r="E29" s="266" t="s">
        <v>642</v>
      </c>
      <c r="F29" s="265" t="s">
        <v>283</v>
      </c>
      <c r="G29" s="264" t="s">
        <v>113</v>
      </c>
      <c r="I29" s="262"/>
      <c r="J29" s="261" t="s">
        <v>396</v>
      </c>
      <c r="K29" s="260" t="s">
        <v>166</v>
      </c>
      <c r="M29" s="262"/>
      <c r="N29" s="261" t="s">
        <v>583</v>
      </c>
      <c r="O29" s="260" t="s">
        <v>118</v>
      </c>
    </row>
    <row r="30" spans="1:15" ht="15" customHeight="1" x14ac:dyDescent="0.2">
      <c r="A30" s="262"/>
      <c r="B30" s="263" t="s">
        <v>201</v>
      </c>
      <c r="C30" s="260" t="s">
        <v>118</v>
      </c>
      <c r="E30" s="262"/>
      <c r="F30" s="263" t="s">
        <v>284</v>
      </c>
      <c r="G30" s="260" t="s">
        <v>118</v>
      </c>
      <c r="I30" s="262"/>
      <c r="J30" s="261" t="s">
        <v>459</v>
      </c>
      <c r="K30" s="260" t="s">
        <v>196</v>
      </c>
      <c r="M30" s="262"/>
      <c r="N30" s="261" t="s">
        <v>370</v>
      </c>
      <c r="O30" s="260" t="s">
        <v>196</v>
      </c>
    </row>
    <row r="31" spans="1:15" ht="15" customHeight="1" x14ac:dyDescent="0.2">
      <c r="A31" s="262"/>
      <c r="B31" s="263" t="s">
        <v>202</v>
      </c>
      <c r="C31" s="260" t="s">
        <v>118</v>
      </c>
      <c r="E31" s="262"/>
      <c r="F31" s="263" t="s">
        <v>307</v>
      </c>
      <c r="G31" s="260" t="s">
        <v>118</v>
      </c>
      <c r="I31" s="262"/>
      <c r="J31" s="261" t="s">
        <v>340</v>
      </c>
      <c r="K31" s="260" t="s">
        <v>118</v>
      </c>
      <c r="M31" s="262"/>
      <c r="N31" s="261" t="s">
        <v>604</v>
      </c>
      <c r="O31" s="260" t="s">
        <v>113</v>
      </c>
    </row>
    <row r="32" spans="1:15" ht="15" customHeight="1" x14ac:dyDescent="0.2">
      <c r="A32" s="262"/>
      <c r="B32" s="263" t="s">
        <v>164</v>
      </c>
      <c r="C32" s="260" t="s">
        <v>113</v>
      </c>
      <c r="E32" s="262"/>
      <c r="F32" s="263" t="s">
        <v>310</v>
      </c>
      <c r="G32" s="260" t="s">
        <v>143</v>
      </c>
      <c r="I32" s="262"/>
      <c r="J32" s="261" t="s">
        <v>561</v>
      </c>
      <c r="K32" s="260" t="s">
        <v>113</v>
      </c>
      <c r="M32" s="262"/>
      <c r="N32" s="261" t="s">
        <v>559</v>
      </c>
      <c r="O32" s="260" t="s">
        <v>212</v>
      </c>
    </row>
    <row r="33" spans="1:15" ht="15" customHeight="1" x14ac:dyDescent="0.2">
      <c r="A33" s="262"/>
      <c r="B33" s="263" t="s">
        <v>193</v>
      </c>
      <c r="C33" s="260" t="s">
        <v>147</v>
      </c>
      <c r="E33" s="262"/>
      <c r="F33" s="263" t="s">
        <v>285</v>
      </c>
      <c r="G33" s="260" t="s">
        <v>160</v>
      </c>
      <c r="I33" s="262"/>
      <c r="J33" s="261" t="s">
        <v>394</v>
      </c>
      <c r="K33" s="260" t="s">
        <v>113</v>
      </c>
      <c r="M33" s="262"/>
      <c r="N33" s="261" t="s">
        <v>556</v>
      </c>
      <c r="O33" s="260" t="s">
        <v>118</v>
      </c>
    </row>
    <row r="34" spans="1:15" ht="15" customHeight="1" x14ac:dyDescent="0.2">
      <c r="A34" s="262"/>
      <c r="B34" s="263" t="s">
        <v>195</v>
      </c>
      <c r="C34" s="260" t="s">
        <v>113</v>
      </c>
      <c r="E34" s="262"/>
      <c r="F34" s="263" t="s">
        <v>282</v>
      </c>
      <c r="G34" s="260" t="s">
        <v>196</v>
      </c>
      <c r="I34" s="262"/>
      <c r="J34" s="261" t="s">
        <v>533</v>
      </c>
      <c r="K34" s="260" t="s">
        <v>118</v>
      </c>
      <c r="M34" s="262"/>
      <c r="N34" s="261" t="s">
        <v>462</v>
      </c>
      <c r="O34" s="260" t="s">
        <v>118</v>
      </c>
    </row>
    <row r="35" spans="1:15" ht="15" customHeight="1" x14ac:dyDescent="0.2">
      <c r="A35" s="262"/>
      <c r="B35" s="263" t="s">
        <v>197</v>
      </c>
      <c r="C35" s="260" t="s">
        <v>196</v>
      </c>
      <c r="E35" s="262"/>
      <c r="F35" s="263" t="s">
        <v>309</v>
      </c>
      <c r="G35" s="260" t="s">
        <v>212</v>
      </c>
      <c r="I35" s="262"/>
      <c r="J35" s="261" t="s">
        <v>395</v>
      </c>
      <c r="K35" s="260" t="s">
        <v>128</v>
      </c>
      <c r="M35" s="262"/>
      <c r="N35" s="261" t="s">
        <v>584</v>
      </c>
      <c r="O35" s="260" t="s">
        <v>113</v>
      </c>
    </row>
    <row r="36" spans="1:15" ht="15" customHeight="1" thickBot="1" x14ac:dyDescent="0.25">
      <c r="A36" s="258"/>
      <c r="B36" s="259" t="s">
        <v>230</v>
      </c>
      <c r="C36" s="256" t="s">
        <v>118</v>
      </c>
      <c r="E36" s="258"/>
      <c r="F36" s="259" t="s">
        <v>298</v>
      </c>
      <c r="G36" s="256" t="s">
        <v>128</v>
      </c>
      <c r="I36" s="258"/>
      <c r="J36" s="257" t="s">
        <v>521</v>
      </c>
      <c r="K36" s="256" t="s">
        <v>135</v>
      </c>
      <c r="M36" s="258"/>
      <c r="N36" s="257" t="s">
        <v>575</v>
      </c>
      <c r="O36" s="256" t="s">
        <v>143</v>
      </c>
    </row>
  </sheetData>
  <mergeCells count="41">
    <mergeCell ref="B5:C5"/>
    <mergeCell ref="E25:E28"/>
    <mergeCell ref="I21:I36"/>
    <mergeCell ref="F12:G12"/>
    <mergeCell ref="F8:G8"/>
    <mergeCell ref="A9:A12"/>
    <mergeCell ref="B9:C9"/>
    <mergeCell ref="B8:C8"/>
    <mergeCell ref="B11:C11"/>
    <mergeCell ref="B10:C10"/>
    <mergeCell ref="F11:G11"/>
    <mergeCell ref="E23:E24"/>
    <mergeCell ref="E29:E36"/>
    <mergeCell ref="A23:A24"/>
    <mergeCell ref="M7:M8"/>
    <mergeCell ref="M9:M12"/>
    <mergeCell ref="M13:M20"/>
    <mergeCell ref="M21:M36"/>
    <mergeCell ref="I13:I20"/>
    <mergeCell ref="A25:A28"/>
    <mergeCell ref="A29:A36"/>
    <mergeCell ref="F10:G10"/>
    <mergeCell ref="F4:G4"/>
    <mergeCell ref="F6:G6"/>
    <mergeCell ref="E9:E12"/>
    <mergeCell ref="B12:C12"/>
    <mergeCell ref="F9:G9"/>
    <mergeCell ref="F5:G5"/>
    <mergeCell ref="B7:C7"/>
    <mergeCell ref="B6:C6"/>
    <mergeCell ref="F7:G7"/>
    <mergeCell ref="A19:C19"/>
    <mergeCell ref="E19:G19"/>
    <mergeCell ref="B4:C4"/>
    <mergeCell ref="A1:O1"/>
    <mergeCell ref="I3:K3"/>
    <mergeCell ref="M3:O3"/>
    <mergeCell ref="A3:C3"/>
    <mergeCell ref="E3:G3"/>
    <mergeCell ref="I7:I8"/>
    <mergeCell ref="I9:I12"/>
  </mergeCells>
  <phoneticPr fontId="1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男女T</vt:lpstr>
      <vt:lpstr>男子リーグ</vt:lpstr>
      <vt:lpstr>女子リーグ</vt:lpstr>
      <vt:lpstr>男子D</vt:lpstr>
      <vt:lpstr>女子D</vt:lpstr>
      <vt:lpstr>男子S</vt:lpstr>
      <vt:lpstr>女子S</vt:lpstr>
      <vt:lpstr>Rank</vt:lpstr>
      <vt:lpstr>女子D!Print_Area</vt:lpstr>
      <vt:lpstr>女子S!Print_Area</vt:lpstr>
      <vt:lpstr>女子リーグ!Print_Area</vt:lpstr>
      <vt:lpstr>男子D!Print_Area</vt:lpstr>
      <vt:lpstr>男子S!Print_Area</vt:lpstr>
      <vt:lpstr>男子リーグ!Print_Area</vt:lpstr>
      <vt:lpstr>男女T!Print_Area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Naoki Okada</cp:lastModifiedBy>
  <cp:lastPrinted>2024-11-02T09:32:39Z</cp:lastPrinted>
  <dcterms:created xsi:type="dcterms:W3CDTF">2022-10-14T07:49:18Z</dcterms:created>
  <dcterms:modified xsi:type="dcterms:W3CDTF">2026-01-19T07:45:44Z</dcterms:modified>
</cp:coreProperties>
</file>