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_ok\Desktop\高体連\★専門委員長USB\☆R08\⑧全日本Jr\"/>
    </mc:Choice>
  </mc:AlternateContent>
  <xr:revisionPtr revIDLastSave="0" documentId="13_ncr:1_{C843B2EC-202D-464C-BF33-649D7E39D444}" xr6:coauthVersionLast="47" xr6:coauthVersionMax="47" xr10:uidLastSave="{00000000-0000-0000-0000-000000000000}"/>
  <bookViews>
    <workbookView xWindow="-108" yWindow="-108" windowWidth="23256" windowHeight="12456" activeTab="7" xr2:uid="{0C03AEB7-EB07-4C96-8379-5949B24EBB15}"/>
  </bookViews>
  <sheets>
    <sheet name="男子" sheetId="1" r:id="rId1"/>
    <sheet name="女子" sheetId="2" r:id="rId2"/>
    <sheet name="男子L" sheetId="3" r:id="rId3"/>
    <sheet name="男子順Ｌ" sheetId="7" r:id="rId4"/>
    <sheet name="女子L" sheetId="4" r:id="rId5"/>
    <sheet name="女子順Ｌ" sheetId="8" r:id="rId6"/>
    <sheet name="代表決定戦" sheetId="5" r:id="rId7"/>
    <sheet name="Rank" sheetId="9" r:id="rId8"/>
  </sheets>
  <externalReferences>
    <externalReference r:id="rId9"/>
    <externalReference r:id="rId10"/>
  </externalReferences>
  <definedNames>
    <definedName name="_xlnm.Print_Area" localSheetId="1">女子!$A$1:$BV$54</definedName>
    <definedName name="_xlnm.Print_Area" localSheetId="4">女子L!$A$1:$Z$53</definedName>
    <definedName name="_xlnm.Print_Area" localSheetId="6">代表決定戦!$A$1:$AF$68</definedName>
    <definedName name="_xlnm.Print_Area" localSheetId="0">男子!$A$1:$BV$106</definedName>
    <definedName name="ランキングシード">#REF!</definedName>
    <definedName name="ランキング小">#REF!</definedName>
    <definedName name="ランキング大" localSheetId="7">#REF!</definedName>
    <definedName name="ランキング大" localSheetId="1">[1]ランク表!$A$2:$AO$89</definedName>
    <definedName name="ランキング大">[2]ランク表!$A$2:$AO$195</definedName>
    <definedName name="順位" localSheetId="7">#REF!</definedName>
    <definedName name="順位" localSheetId="1">[1]ランク表!$D$2:$D$89</definedName>
    <definedName name="順位">[2]ランク表!$D$2:$D$195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4" i="8" l="1"/>
  <c r="N34" i="8"/>
  <c r="K34" i="8"/>
  <c r="I34" i="8"/>
  <c r="F34" i="8"/>
  <c r="D34" i="8"/>
  <c r="P33" i="8"/>
  <c r="N33" i="8"/>
  <c r="K33" i="8"/>
  <c r="I33" i="8"/>
  <c r="F33" i="8"/>
  <c r="D33" i="8"/>
  <c r="P32" i="8"/>
  <c r="N32" i="8"/>
  <c r="K32" i="8"/>
  <c r="I32" i="8"/>
  <c r="F32" i="8"/>
  <c r="D32" i="8"/>
  <c r="P31" i="8"/>
  <c r="N31" i="8"/>
  <c r="K31" i="8"/>
  <c r="I31" i="8"/>
  <c r="F31" i="8"/>
  <c r="D31" i="8"/>
  <c r="R30" i="8"/>
  <c r="P30" i="8"/>
  <c r="N30" i="8"/>
  <c r="K30" i="8"/>
  <c r="I30" i="8"/>
  <c r="F30" i="8"/>
  <c r="D30" i="8"/>
  <c r="K29" i="8"/>
  <c r="I29" i="8"/>
  <c r="F29" i="8"/>
  <c r="D29" i="8"/>
  <c r="K28" i="8"/>
  <c r="I28" i="8"/>
  <c r="F28" i="8"/>
  <c r="D28" i="8"/>
  <c r="K27" i="8"/>
  <c r="I27" i="8"/>
  <c r="F27" i="8"/>
  <c r="D27" i="8"/>
  <c r="R26" i="8"/>
  <c r="K26" i="8"/>
  <c r="I26" i="8"/>
  <c r="F26" i="8"/>
  <c r="D26" i="8"/>
  <c r="M25" i="8"/>
  <c r="K25" i="8"/>
  <c r="I25" i="8"/>
  <c r="F25" i="8"/>
  <c r="D25" i="8"/>
  <c r="F24" i="8"/>
  <c r="D24" i="8"/>
  <c r="F23" i="8"/>
  <c r="D23" i="8"/>
  <c r="F22" i="8"/>
  <c r="D22" i="8"/>
  <c r="R21" i="8"/>
  <c r="M21" i="8"/>
  <c r="Q21" i="8" s="1"/>
  <c r="F21" i="8"/>
  <c r="D21" i="8"/>
  <c r="H20" i="8"/>
  <c r="F20" i="8"/>
  <c r="D20" i="8"/>
  <c r="R16" i="8"/>
  <c r="V16" i="8" s="1"/>
  <c r="R15" i="8" s="1"/>
  <c r="C30" i="8" s="1"/>
  <c r="M16" i="8"/>
  <c r="H16" i="8"/>
  <c r="C15" i="8"/>
  <c r="R14" i="8"/>
  <c r="M14" i="8"/>
  <c r="H14" i="8"/>
  <c r="C14" i="8"/>
  <c r="J6" i="8"/>
  <c r="N6" i="8" s="1"/>
  <c r="P34" i="7"/>
  <c r="N34" i="7"/>
  <c r="K34" i="7"/>
  <c r="I34" i="7"/>
  <c r="F34" i="7"/>
  <c r="D34" i="7"/>
  <c r="P33" i="7"/>
  <c r="N33" i="7"/>
  <c r="K33" i="7"/>
  <c r="I33" i="7"/>
  <c r="F33" i="7"/>
  <c r="D33" i="7"/>
  <c r="P32" i="7"/>
  <c r="N32" i="7"/>
  <c r="K32" i="7"/>
  <c r="I32" i="7"/>
  <c r="F32" i="7"/>
  <c r="D32" i="7"/>
  <c r="P31" i="7"/>
  <c r="N31" i="7"/>
  <c r="K31" i="7"/>
  <c r="I31" i="7"/>
  <c r="F31" i="7"/>
  <c r="D31" i="7"/>
  <c r="R30" i="7"/>
  <c r="P30" i="7"/>
  <c r="N30" i="7"/>
  <c r="K30" i="7"/>
  <c r="I30" i="7"/>
  <c r="F30" i="7"/>
  <c r="D30" i="7"/>
  <c r="K29" i="7"/>
  <c r="I29" i="7"/>
  <c r="F29" i="7"/>
  <c r="D29" i="7"/>
  <c r="K28" i="7"/>
  <c r="I28" i="7"/>
  <c r="F28" i="7"/>
  <c r="D28" i="7"/>
  <c r="K27" i="7"/>
  <c r="I27" i="7"/>
  <c r="F27" i="7"/>
  <c r="D27" i="7"/>
  <c r="R26" i="7"/>
  <c r="V26" i="7" s="1"/>
  <c r="K26" i="7"/>
  <c r="I26" i="7"/>
  <c r="F26" i="7"/>
  <c r="D26" i="7"/>
  <c r="M25" i="7"/>
  <c r="K25" i="7"/>
  <c r="I25" i="7"/>
  <c r="F25" i="7"/>
  <c r="D25" i="7"/>
  <c r="F24" i="7"/>
  <c r="D24" i="7"/>
  <c r="F23" i="7"/>
  <c r="D23" i="7"/>
  <c r="F22" i="7"/>
  <c r="D22" i="7"/>
  <c r="R21" i="7"/>
  <c r="V21" i="7" s="1"/>
  <c r="R20" i="7" s="1"/>
  <c r="H30" i="7" s="1"/>
  <c r="M21" i="7"/>
  <c r="Q21" i="7" s="1"/>
  <c r="M20" i="7" s="1"/>
  <c r="H25" i="7" s="1"/>
  <c r="F21" i="7"/>
  <c r="D21" i="7"/>
  <c r="H20" i="7"/>
  <c r="F20" i="7"/>
  <c r="D20" i="7"/>
  <c r="R16" i="7"/>
  <c r="V16" i="7" s="1"/>
  <c r="M16" i="7"/>
  <c r="Q16" i="7" s="1"/>
  <c r="H16" i="7"/>
  <c r="L16" i="7" s="1"/>
  <c r="H15" i="7" s="1"/>
  <c r="C15" i="7"/>
  <c r="R14" i="7"/>
  <c r="M14" i="7"/>
  <c r="H14" i="7"/>
  <c r="C14" i="7"/>
  <c r="J6" i="7"/>
  <c r="N6" i="7" s="1"/>
  <c r="V21" i="8" l="1"/>
  <c r="H31" i="8" s="1"/>
  <c r="L31" i="8" s="1"/>
  <c r="C31" i="7"/>
  <c r="G31" i="7" s="1"/>
  <c r="R15" i="7"/>
  <c r="C30" i="7" s="1"/>
  <c r="H26" i="7"/>
  <c r="L26" i="7" s="1"/>
  <c r="M31" i="7"/>
  <c r="Q31" i="7" s="1"/>
  <c r="R25" i="7"/>
  <c r="M30" i="7" s="1"/>
  <c r="C20" i="7"/>
  <c r="C26" i="8"/>
  <c r="G26" i="8" s="1"/>
  <c r="C26" i="7"/>
  <c r="G26" i="7" s="1"/>
  <c r="M15" i="7"/>
  <c r="C25" i="7" s="1"/>
  <c r="M20" i="8"/>
  <c r="H25" i="8" s="1"/>
  <c r="H26" i="8"/>
  <c r="L26" i="8" s="1"/>
  <c r="C31" i="8"/>
  <c r="G31" i="8" s="1"/>
  <c r="Q16" i="8"/>
  <c r="V26" i="8"/>
  <c r="M31" i="8" s="1"/>
  <c r="C21" i="7"/>
  <c r="G21" i="7" s="1"/>
  <c r="H31" i="7"/>
  <c r="L31" i="7" s="1"/>
  <c r="L16" i="8"/>
  <c r="C21" i="8" s="1"/>
  <c r="G21" i="8" s="1"/>
  <c r="M15" i="8"/>
  <c r="C25" i="8" s="1"/>
  <c r="X15" i="7" l="1"/>
  <c r="W15" i="7"/>
  <c r="Y15" i="7" s="1"/>
  <c r="W30" i="7"/>
  <c r="X30" i="7"/>
  <c r="R25" i="8"/>
  <c r="M30" i="8" s="1"/>
  <c r="R20" i="8"/>
  <c r="H30" i="8" s="1"/>
  <c r="Y30" i="7"/>
  <c r="Q31" i="8"/>
  <c r="X30" i="8"/>
  <c r="W30" i="8"/>
  <c r="X25" i="8"/>
  <c r="W25" i="8"/>
  <c r="W20" i="7"/>
  <c r="X20" i="7"/>
  <c r="H15" i="8"/>
  <c r="X25" i="7"/>
  <c r="W25" i="7"/>
  <c r="Y25" i="8" l="1"/>
  <c r="Y20" i="7"/>
  <c r="X15" i="8"/>
  <c r="W15" i="8"/>
  <c r="C20" i="8"/>
  <c r="Y25" i="7"/>
  <c r="Y30" i="8"/>
  <c r="Y15" i="8" l="1"/>
  <c r="X20" i="8"/>
  <c r="W20" i="8"/>
  <c r="Y20" i="8" l="1"/>
  <c r="P52" i="4" l="1"/>
  <c r="N52" i="4"/>
  <c r="K52" i="4"/>
  <c r="I52" i="4"/>
  <c r="F52" i="4"/>
  <c r="D52" i="4"/>
  <c r="P51" i="4"/>
  <c r="N51" i="4"/>
  <c r="K51" i="4"/>
  <c r="I51" i="4"/>
  <c r="F51" i="4"/>
  <c r="D51" i="4"/>
  <c r="P50" i="4"/>
  <c r="N50" i="4"/>
  <c r="K50" i="4"/>
  <c r="I50" i="4"/>
  <c r="F50" i="4"/>
  <c r="D50" i="4"/>
  <c r="P49" i="4"/>
  <c r="N49" i="4"/>
  <c r="K49" i="4"/>
  <c r="I49" i="4"/>
  <c r="F49" i="4"/>
  <c r="D49" i="4"/>
  <c r="R48" i="4"/>
  <c r="P48" i="4"/>
  <c r="N48" i="4"/>
  <c r="K48" i="4"/>
  <c r="I48" i="4"/>
  <c r="F48" i="4"/>
  <c r="D48" i="4"/>
  <c r="K47" i="4"/>
  <c r="I47" i="4"/>
  <c r="F47" i="4"/>
  <c r="D47" i="4"/>
  <c r="K46" i="4"/>
  <c r="I46" i="4"/>
  <c r="F46" i="4"/>
  <c r="D46" i="4"/>
  <c r="K45" i="4"/>
  <c r="I45" i="4"/>
  <c r="F45" i="4"/>
  <c r="D45" i="4"/>
  <c r="R44" i="4"/>
  <c r="K44" i="4"/>
  <c r="I44" i="4"/>
  <c r="F44" i="4"/>
  <c r="D44" i="4"/>
  <c r="M43" i="4"/>
  <c r="K43" i="4"/>
  <c r="I43" i="4"/>
  <c r="F43" i="4"/>
  <c r="D43" i="4"/>
  <c r="F42" i="4"/>
  <c r="D42" i="4"/>
  <c r="F41" i="4"/>
  <c r="D41" i="4"/>
  <c r="F40" i="4"/>
  <c r="D40" i="4"/>
  <c r="R39" i="4"/>
  <c r="M39" i="4"/>
  <c r="F39" i="4"/>
  <c r="D39" i="4"/>
  <c r="H38" i="4"/>
  <c r="F38" i="4"/>
  <c r="D38" i="4"/>
  <c r="R34" i="4"/>
  <c r="M34" i="4"/>
  <c r="Q34" i="4" s="1"/>
  <c r="H34" i="4"/>
  <c r="L34" i="4" s="1"/>
  <c r="C33" i="4"/>
  <c r="R32" i="4"/>
  <c r="M32" i="4"/>
  <c r="H32" i="4"/>
  <c r="C32" i="4"/>
  <c r="P26" i="4"/>
  <c r="N26" i="4"/>
  <c r="K26" i="4"/>
  <c r="I26" i="4"/>
  <c r="F26" i="4"/>
  <c r="D26" i="4"/>
  <c r="P25" i="4"/>
  <c r="N25" i="4"/>
  <c r="K25" i="4"/>
  <c r="I25" i="4"/>
  <c r="F25" i="4"/>
  <c r="D25" i="4"/>
  <c r="P24" i="4"/>
  <c r="N24" i="4"/>
  <c r="K24" i="4"/>
  <c r="I24" i="4"/>
  <c r="F24" i="4"/>
  <c r="D24" i="4"/>
  <c r="P23" i="4"/>
  <c r="N23" i="4"/>
  <c r="K23" i="4"/>
  <c r="I23" i="4"/>
  <c r="F23" i="4"/>
  <c r="D23" i="4"/>
  <c r="R22" i="4"/>
  <c r="P22" i="4"/>
  <c r="N22" i="4"/>
  <c r="K22" i="4"/>
  <c r="I22" i="4"/>
  <c r="F22" i="4"/>
  <c r="D22" i="4"/>
  <c r="K21" i="4"/>
  <c r="I21" i="4"/>
  <c r="F21" i="4"/>
  <c r="D21" i="4"/>
  <c r="K20" i="4"/>
  <c r="I20" i="4"/>
  <c r="F20" i="4"/>
  <c r="D20" i="4"/>
  <c r="K19" i="4"/>
  <c r="I19" i="4"/>
  <c r="F19" i="4"/>
  <c r="D19" i="4"/>
  <c r="R18" i="4"/>
  <c r="K18" i="4"/>
  <c r="I18" i="4"/>
  <c r="F18" i="4"/>
  <c r="D18" i="4"/>
  <c r="M17" i="4"/>
  <c r="K17" i="4"/>
  <c r="I17" i="4"/>
  <c r="F17" i="4"/>
  <c r="D17" i="4"/>
  <c r="F16" i="4"/>
  <c r="D16" i="4"/>
  <c r="F15" i="4"/>
  <c r="D15" i="4"/>
  <c r="F14" i="4"/>
  <c r="D14" i="4"/>
  <c r="R13" i="4"/>
  <c r="M13" i="4"/>
  <c r="Q13" i="4" s="1"/>
  <c r="F13" i="4"/>
  <c r="D13" i="4"/>
  <c r="H12" i="4"/>
  <c r="F12" i="4"/>
  <c r="D12" i="4"/>
  <c r="R8" i="4"/>
  <c r="V8" i="4" s="1"/>
  <c r="R7" i="4" s="1"/>
  <c r="C22" i="4" s="1"/>
  <c r="M8" i="4"/>
  <c r="H8" i="4"/>
  <c r="L8" i="4" s="1"/>
  <c r="C7" i="4"/>
  <c r="R6" i="4"/>
  <c r="M6" i="4"/>
  <c r="H6" i="4"/>
  <c r="C6" i="4"/>
  <c r="P52" i="3"/>
  <c r="N52" i="3"/>
  <c r="K52" i="3"/>
  <c r="I52" i="3"/>
  <c r="F52" i="3"/>
  <c r="D52" i="3"/>
  <c r="P51" i="3"/>
  <c r="N51" i="3"/>
  <c r="K51" i="3"/>
  <c r="I51" i="3"/>
  <c r="F51" i="3"/>
  <c r="D51" i="3"/>
  <c r="P50" i="3"/>
  <c r="N50" i="3"/>
  <c r="K50" i="3"/>
  <c r="I50" i="3"/>
  <c r="F50" i="3"/>
  <c r="D50" i="3"/>
  <c r="P49" i="3"/>
  <c r="N49" i="3"/>
  <c r="K49" i="3"/>
  <c r="I49" i="3"/>
  <c r="F49" i="3"/>
  <c r="D49" i="3"/>
  <c r="R48" i="3"/>
  <c r="P48" i="3"/>
  <c r="N48" i="3"/>
  <c r="K48" i="3"/>
  <c r="I48" i="3"/>
  <c r="F48" i="3"/>
  <c r="D48" i="3"/>
  <c r="K47" i="3"/>
  <c r="I47" i="3"/>
  <c r="F47" i="3"/>
  <c r="D47" i="3"/>
  <c r="K46" i="3"/>
  <c r="I46" i="3"/>
  <c r="F46" i="3"/>
  <c r="D46" i="3"/>
  <c r="K45" i="3"/>
  <c r="I45" i="3"/>
  <c r="F45" i="3"/>
  <c r="D45" i="3"/>
  <c r="R44" i="3"/>
  <c r="K44" i="3"/>
  <c r="I44" i="3"/>
  <c r="F44" i="3"/>
  <c r="D44" i="3"/>
  <c r="M43" i="3"/>
  <c r="K43" i="3"/>
  <c r="I43" i="3"/>
  <c r="F43" i="3"/>
  <c r="D43" i="3"/>
  <c r="F42" i="3"/>
  <c r="D42" i="3"/>
  <c r="F41" i="3"/>
  <c r="D41" i="3"/>
  <c r="F40" i="3"/>
  <c r="D40" i="3"/>
  <c r="R39" i="3"/>
  <c r="V39" i="3" s="1"/>
  <c r="M39" i="3"/>
  <c r="Q39" i="3" s="1"/>
  <c r="F39" i="3"/>
  <c r="D39" i="3"/>
  <c r="H38" i="3"/>
  <c r="F38" i="3"/>
  <c r="D38" i="3"/>
  <c r="R34" i="3"/>
  <c r="V34" i="3" s="1"/>
  <c r="M34" i="3"/>
  <c r="Q34" i="3" s="1"/>
  <c r="M33" i="3" s="1"/>
  <c r="C43" i="3" s="1"/>
  <c r="H34" i="3"/>
  <c r="C33" i="3"/>
  <c r="R32" i="3"/>
  <c r="M32" i="3"/>
  <c r="H32" i="3"/>
  <c r="C32" i="3"/>
  <c r="P26" i="3"/>
  <c r="N26" i="3"/>
  <c r="K26" i="3"/>
  <c r="I26" i="3"/>
  <c r="F26" i="3"/>
  <c r="D26" i="3"/>
  <c r="P25" i="3"/>
  <c r="N25" i="3"/>
  <c r="K25" i="3"/>
  <c r="I25" i="3"/>
  <c r="F25" i="3"/>
  <c r="D25" i="3"/>
  <c r="P24" i="3"/>
  <c r="N24" i="3"/>
  <c r="K24" i="3"/>
  <c r="I24" i="3"/>
  <c r="F24" i="3"/>
  <c r="D24" i="3"/>
  <c r="P23" i="3"/>
  <c r="N23" i="3"/>
  <c r="K23" i="3"/>
  <c r="I23" i="3"/>
  <c r="F23" i="3"/>
  <c r="D23" i="3"/>
  <c r="R22" i="3"/>
  <c r="P22" i="3"/>
  <c r="N22" i="3"/>
  <c r="K22" i="3"/>
  <c r="I22" i="3"/>
  <c r="F22" i="3"/>
  <c r="D22" i="3"/>
  <c r="K21" i="3"/>
  <c r="I21" i="3"/>
  <c r="F21" i="3"/>
  <c r="D21" i="3"/>
  <c r="K20" i="3"/>
  <c r="I20" i="3"/>
  <c r="F20" i="3"/>
  <c r="D20" i="3"/>
  <c r="K19" i="3"/>
  <c r="I19" i="3"/>
  <c r="F19" i="3"/>
  <c r="D19" i="3"/>
  <c r="R18" i="3"/>
  <c r="K18" i="3"/>
  <c r="I18" i="3"/>
  <c r="F18" i="3"/>
  <c r="D18" i="3"/>
  <c r="M17" i="3"/>
  <c r="K17" i="3"/>
  <c r="I17" i="3"/>
  <c r="F17" i="3"/>
  <c r="D17" i="3"/>
  <c r="F16" i="3"/>
  <c r="D16" i="3"/>
  <c r="F15" i="3"/>
  <c r="D15" i="3"/>
  <c r="F14" i="3"/>
  <c r="D14" i="3"/>
  <c r="R13" i="3"/>
  <c r="M13" i="3"/>
  <c r="Q13" i="3" s="1"/>
  <c r="F13" i="3"/>
  <c r="D13" i="3"/>
  <c r="H12" i="3"/>
  <c r="F12" i="3"/>
  <c r="D12" i="3"/>
  <c r="R8" i="3"/>
  <c r="M8" i="3"/>
  <c r="H8" i="3"/>
  <c r="L8" i="3" s="1"/>
  <c r="C7" i="3"/>
  <c r="R6" i="3"/>
  <c r="M6" i="3"/>
  <c r="H6" i="3"/>
  <c r="C6" i="3"/>
  <c r="H33" i="4" l="1"/>
  <c r="C38" i="4" s="1"/>
  <c r="M33" i="4"/>
  <c r="C43" i="4" s="1"/>
  <c r="C44" i="4"/>
  <c r="G44" i="4" s="1"/>
  <c r="H49" i="3"/>
  <c r="L49" i="3" s="1"/>
  <c r="R38" i="3"/>
  <c r="H48" i="3" s="1"/>
  <c r="V34" i="4"/>
  <c r="R33" i="4" s="1"/>
  <c r="C23" i="4"/>
  <c r="G23" i="4" s="1"/>
  <c r="Q39" i="4"/>
  <c r="H44" i="4" s="1"/>
  <c r="L44" i="4" s="1"/>
  <c r="L34" i="3"/>
  <c r="C39" i="3" s="1"/>
  <c r="G39" i="3" s="1"/>
  <c r="V18" i="4"/>
  <c r="R17" i="4" s="1"/>
  <c r="M22" i="4" s="1"/>
  <c r="M12" i="4"/>
  <c r="H17" i="4" s="1"/>
  <c r="H18" i="4"/>
  <c r="L18" i="4" s="1"/>
  <c r="V8" i="3"/>
  <c r="C23" i="3" s="1"/>
  <c r="G23" i="3" s="1"/>
  <c r="H18" i="3"/>
  <c r="L18" i="3" s="1"/>
  <c r="M12" i="3"/>
  <c r="H17" i="3" s="1"/>
  <c r="Q8" i="3"/>
  <c r="M7" i="3" s="1"/>
  <c r="C17" i="3" s="1"/>
  <c r="Q8" i="4"/>
  <c r="M7" i="4" s="1"/>
  <c r="C17" i="4" s="1"/>
  <c r="V18" i="3"/>
  <c r="M23" i="3" s="1"/>
  <c r="Q23" i="3" s="1"/>
  <c r="H44" i="3"/>
  <c r="L44" i="3" s="1"/>
  <c r="C49" i="3"/>
  <c r="G49" i="3" s="1"/>
  <c r="C39" i="4"/>
  <c r="G39" i="4" s="1"/>
  <c r="V13" i="4"/>
  <c r="H23" i="4" s="1"/>
  <c r="L23" i="4" s="1"/>
  <c r="V13" i="3"/>
  <c r="H23" i="3" s="1"/>
  <c r="L23" i="3" s="1"/>
  <c r="M38" i="3"/>
  <c r="H43" i="3" s="1"/>
  <c r="C44" i="3"/>
  <c r="G44" i="3" s="1"/>
  <c r="R33" i="3"/>
  <c r="C48" i="3" s="1"/>
  <c r="H7" i="3"/>
  <c r="H7" i="4"/>
  <c r="V44" i="4"/>
  <c r="M49" i="4" s="1"/>
  <c r="Q49" i="4" s="1"/>
  <c r="V44" i="3"/>
  <c r="M49" i="3" s="1"/>
  <c r="Q49" i="3" s="1"/>
  <c r="V39" i="4"/>
  <c r="R38" i="4" s="1"/>
  <c r="C13" i="4"/>
  <c r="G13" i="4" s="1"/>
  <c r="C13" i="3"/>
  <c r="G13" i="3" s="1"/>
  <c r="R43" i="3" l="1"/>
  <c r="M48" i="3" s="1"/>
  <c r="X43" i="3"/>
  <c r="R17" i="3"/>
  <c r="M22" i="3" s="1"/>
  <c r="M23" i="4"/>
  <c r="Q23" i="4" s="1"/>
  <c r="H33" i="3"/>
  <c r="H49" i="4"/>
  <c r="L49" i="4" s="1"/>
  <c r="C18" i="4"/>
  <c r="G18" i="4" s="1"/>
  <c r="M38" i="4"/>
  <c r="H43" i="4" s="1"/>
  <c r="C48" i="4"/>
  <c r="W33" i="4"/>
  <c r="X33" i="4"/>
  <c r="C49" i="4"/>
  <c r="G49" i="4" s="1"/>
  <c r="W43" i="3"/>
  <c r="R7" i="3"/>
  <c r="C22" i="3" s="1"/>
  <c r="X17" i="4"/>
  <c r="W17" i="4"/>
  <c r="H48" i="4"/>
  <c r="W38" i="4"/>
  <c r="X38" i="4"/>
  <c r="R43" i="4"/>
  <c r="W7" i="4"/>
  <c r="X7" i="4"/>
  <c r="C12" i="4"/>
  <c r="X7" i="3"/>
  <c r="W7" i="3"/>
  <c r="C12" i="3"/>
  <c r="R12" i="4"/>
  <c r="H22" i="4" s="1"/>
  <c r="X48" i="3"/>
  <c r="W48" i="3"/>
  <c r="C18" i="3"/>
  <c r="G18" i="3" s="1"/>
  <c r="R12" i="3"/>
  <c r="H22" i="3" s="1"/>
  <c r="Y43" i="3" l="1"/>
  <c r="X22" i="3"/>
  <c r="X17" i="3"/>
  <c r="W17" i="3"/>
  <c r="Y17" i="3" s="1"/>
  <c r="C38" i="3"/>
  <c r="X33" i="3"/>
  <c r="W33" i="3"/>
  <c r="W22" i="3"/>
  <c r="Y33" i="4"/>
  <c r="Y7" i="4"/>
  <c r="Y17" i="4"/>
  <c r="Y7" i="3"/>
  <c r="Y38" i="4"/>
  <c r="M48" i="4"/>
  <c r="W48" i="4" s="1"/>
  <c r="W43" i="4"/>
  <c r="X43" i="4"/>
  <c r="X12" i="4"/>
  <c r="W12" i="4"/>
  <c r="Y48" i="3"/>
  <c r="X48" i="4"/>
  <c r="X22" i="4"/>
  <c r="W22" i="4"/>
  <c r="W12" i="3"/>
  <c r="X12" i="3"/>
  <c r="Y22" i="3" l="1"/>
  <c r="Y33" i="3"/>
  <c r="X38" i="3"/>
  <c r="W38" i="3"/>
  <c r="Y12" i="4"/>
  <c r="Y43" i="4"/>
  <c r="Y48" i="4"/>
  <c r="Y12" i="3"/>
  <c r="Y22" i="4"/>
  <c r="Z7" i="3"/>
  <c r="Z17" i="3"/>
  <c r="Y38" i="3" l="1"/>
  <c r="Z38" i="3" s="1"/>
  <c r="Z33" i="3"/>
  <c r="Z48" i="3"/>
  <c r="Z43" i="3"/>
  <c r="Z43" i="4"/>
  <c r="Z12" i="4"/>
  <c r="Z17" i="4"/>
  <c r="Z22" i="4"/>
  <c r="Z7" i="4"/>
</calcChain>
</file>

<file path=xl/sharedStrings.xml><?xml version="1.0" encoding="utf-8"?>
<sst xmlns="http://schemas.openxmlformats.org/spreadsheetml/2006/main" count="2009" uniqueCount="395">
  <si>
    <t>男子シングルス</t>
  </si>
  <si>
    <t>期日：令和8年9月12日(土)</t>
  </si>
  <si>
    <t>会場：丸亀市民体育館</t>
  </si>
  <si>
    <t>大　江</t>
  </si>
  <si>
    <t>(</t>
  </si>
  <si>
    <t>高松商</t>
  </si>
  <si>
    <t>)</t>
  </si>
  <si>
    <t>高　橋</t>
  </si>
  <si>
    <t>丸　山</t>
  </si>
  <si>
    <t>尽　誠</t>
  </si>
  <si>
    <t>藤　田</t>
  </si>
  <si>
    <t>　林</t>
  </si>
  <si>
    <t>観総合</t>
  </si>
  <si>
    <t>山　中</t>
  </si>
  <si>
    <t>高桜井</t>
  </si>
  <si>
    <r>
      <t>近　藤</t>
    </r>
    <r>
      <rPr>
        <sz val="9"/>
        <rFont val="HG丸ｺﾞｼｯｸM-PRO"/>
        <family val="3"/>
        <charset val="128"/>
      </rPr>
      <t>祐</t>
    </r>
  </si>
  <si>
    <t>米　津</t>
  </si>
  <si>
    <t>高松一</t>
  </si>
  <si>
    <t>松　田</t>
  </si>
  <si>
    <t>観　一</t>
  </si>
  <si>
    <t>森　田</t>
  </si>
  <si>
    <t>高工芸</t>
  </si>
  <si>
    <t>内　海</t>
  </si>
  <si>
    <t>丸　亀</t>
  </si>
  <si>
    <t>田　尾</t>
  </si>
  <si>
    <t>細　井</t>
  </si>
  <si>
    <t>大　薮</t>
  </si>
  <si>
    <t>善　一</t>
  </si>
  <si>
    <t>吉　田</t>
  </si>
  <si>
    <t>三木中</t>
  </si>
  <si>
    <t>宮　﨑</t>
  </si>
  <si>
    <t>田　口</t>
  </si>
  <si>
    <t>三本松</t>
  </si>
  <si>
    <t>豊　田</t>
  </si>
  <si>
    <t>大　谷</t>
  </si>
  <si>
    <t>小　野</t>
  </si>
  <si>
    <t>小中央</t>
  </si>
  <si>
    <t>植　村</t>
  </si>
  <si>
    <t>高中央</t>
  </si>
  <si>
    <t>中　西</t>
  </si>
  <si>
    <t>坂　出</t>
  </si>
  <si>
    <t>勝　原</t>
  </si>
  <si>
    <t>高専詫</t>
  </si>
  <si>
    <r>
      <t>古　市</t>
    </r>
    <r>
      <rPr>
        <sz val="9"/>
        <rFont val="HG丸ｺﾞｼｯｸM-PRO"/>
        <family val="3"/>
        <charset val="128"/>
      </rPr>
      <t>悠</t>
    </r>
  </si>
  <si>
    <t>寺　下</t>
  </si>
  <si>
    <t>中　畑</t>
  </si>
  <si>
    <t>　峯</t>
  </si>
  <si>
    <t>清　水</t>
  </si>
  <si>
    <t>香中央</t>
  </si>
  <si>
    <t>藤　井</t>
  </si>
  <si>
    <t>英　明</t>
  </si>
  <si>
    <t>鎌　倉</t>
  </si>
  <si>
    <t>背　尾</t>
  </si>
  <si>
    <t>青　野</t>
  </si>
  <si>
    <t>磯　田</t>
  </si>
  <si>
    <t>逸　見</t>
  </si>
  <si>
    <t>高松西</t>
  </si>
  <si>
    <t>岩　佐</t>
  </si>
  <si>
    <t>奥　永</t>
  </si>
  <si>
    <t>中　條</t>
  </si>
  <si>
    <t>　岡</t>
  </si>
  <si>
    <t>桑　田</t>
  </si>
  <si>
    <t>川　村</t>
  </si>
  <si>
    <t>三　井</t>
  </si>
  <si>
    <t>ヴァン</t>
  </si>
  <si>
    <t>水　野</t>
  </si>
  <si>
    <t>大　西</t>
  </si>
  <si>
    <t>三　好</t>
  </si>
  <si>
    <t>田　井</t>
  </si>
  <si>
    <t>卓球家</t>
  </si>
  <si>
    <t>寳　坂</t>
  </si>
  <si>
    <t>あいはら</t>
  </si>
  <si>
    <t>鈴　木</t>
  </si>
  <si>
    <t>森　岡</t>
  </si>
  <si>
    <t>平　田</t>
  </si>
  <si>
    <t>小　西</t>
  </si>
  <si>
    <t>多　田</t>
  </si>
  <si>
    <t>玉　木</t>
  </si>
  <si>
    <t>大　峯</t>
  </si>
  <si>
    <t>津　野</t>
  </si>
  <si>
    <t>山　口</t>
  </si>
  <si>
    <t>渡　邉</t>
  </si>
  <si>
    <t>髙　木</t>
  </si>
  <si>
    <t>坂　本</t>
  </si>
  <si>
    <t>五　峯</t>
  </si>
  <si>
    <t>田　中</t>
  </si>
  <si>
    <t>菊　池</t>
  </si>
  <si>
    <t>兼　本</t>
  </si>
  <si>
    <t>大手高</t>
  </si>
  <si>
    <t>中　原</t>
  </si>
  <si>
    <t>岡　本</t>
  </si>
  <si>
    <t>横　手</t>
  </si>
  <si>
    <r>
      <t>近　藤</t>
    </r>
    <r>
      <rPr>
        <sz val="9"/>
        <rFont val="HG丸ｺﾞｼｯｸM-PRO"/>
        <family val="3"/>
        <charset val="128"/>
      </rPr>
      <t>悠</t>
    </r>
  </si>
  <si>
    <t>井　上</t>
  </si>
  <si>
    <t>池　田</t>
  </si>
  <si>
    <t>加　藤</t>
  </si>
  <si>
    <t>川　原</t>
  </si>
  <si>
    <t>新　庄</t>
  </si>
  <si>
    <t>　堤</t>
  </si>
  <si>
    <t>松　家</t>
  </si>
  <si>
    <t>田　所</t>
  </si>
  <si>
    <t>高専高</t>
  </si>
  <si>
    <t>大　下</t>
  </si>
  <si>
    <t>馬　渕</t>
  </si>
  <si>
    <t>福　田</t>
  </si>
  <si>
    <t>西　應</t>
  </si>
  <si>
    <t>瀬　戸</t>
  </si>
  <si>
    <t>續　木</t>
  </si>
  <si>
    <t>島　田</t>
  </si>
  <si>
    <t>木　村</t>
  </si>
  <si>
    <t>香　西</t>
  </si>
  <si>
    <t>伊　藤</t>
  </si>
  <si>
    <t>細　川</t>
  </si>
  <si>
    <t>長谷川</t>
  </si>
  <si>
    <t>尾　崎</t>
  </si>
  <si>
    <t>川　北</t>
  </si>
  <si>
    <t>樽　井</t>
  </si>
  <si>
    <t>イトウ</t>
  </si>
  <si>
    <t>岩　橋</t>
  </si>
  <si>
    <t>石　田</t>
  </si>
  <si>
    <t>ヴィスポ</t>
  </si>
  <si>
    <t>さくら</t>
  </si>
  <si>
    <r>
      <t>高　尾</t>
    </r>
    <r>
      <rPr>
        <sz val="9"/>
        <rFont val="HG丸ｺﾞｼｯｸM-PRO"/>
        <family val="3"/>
        <charset val="128"/>
      </rPr>
      <t>響</t>
    </r>
  </si>
  <si>
    <t>川　上</t>
  </si>
  <si>
    <t>香一中</t>
  </si>
  <si>
    <t>小　橋</t>
  </si>
  <si>
    <t>荒　井</t>
  </si>
  <si>
    <t>笠　井</t>
  </si>
  <si>
    <t>山　本</t>
  </si>
  <si>
    <t>瀬　谷</t>
  </si>
  <si>
    <t>宮　脇</t>
  </si>
  <si>
    <t>谷　口</t>
  </si>
  <si>
    <t>丸　岡</t>
  </si>
  <si>
    <t>松　尾</t>
  </si>
  <si>
    <t>圓　谷</t>
  </si>
  <si>
    <t>妹　尾</t>
  </si>
  <si>
    <t>陶　山</t>
  </si>
  <si>
    <t>琴　平</t>
  </si>
  <si>
    <t>増　田</t>
  </si>
  <si>
    <t>植　田</t>
  </si>
  <si>
    <t>髙　橋</t>
  </si>
  <si>
    <t>山　下</t>
  </si>
  <si>
    <t>久　米</t>
  </si>
  <si>
    <t>溝　渕</t>
  </si>
  <si>
    <t>山　田</t>
  </si>
  <si>
    <t>杉　浦</t>
  </si>
  <si>
    <t>網　野</t>
  </si>
  <si>
    <t>若　山</t>
  </si>
  <si>
    <t>小　峰</t>
  </si>
  <si>
    <t>中　川</t>
  </si>
  <si>
    <t>山　部</t>
  </si>
  <si>
    <t>竹　内</t>
  </si>
  <si>
    <t>三　﨑</t>
  </si>
  <si>
    <r>
      <t>シモン</t>
    </r>
    <r>
      <rPr>
        <sz val="9"/>
        <rFont val="HG丸ｺﾞｼｯｸM-PRO"/>
        <family val="3"/>
        <charset val="128"/>
      </rPr>
      <t>ズ</t>
    </r>
  </si>
  <si>
    <t>戸　田</t>
  </si>
  <si>
    <t>小　山</t>
  </si>
  <si>
    <t>宮　本</t>
  </si>
  <si>
    <t>糸　瀨</t>
  </si>
  <si>
    <t>石　川</t>
  </si>
  <si>
    <t>中　田</t>
  </si>
  <si>
    <t>曽　根</t>
  </si>
  <si>
    <t>　河</t>
  </si>
  <si>
    <t>森　永</t>
  </si>
  <si>
    <t>渡　邊</t>
  </si>
  <si>
    <t>島　本</t>
  </si>
  <si>
    <t>福　﨑</t>
  </si>
  <si>
    <t>古　川</t>
  </si>
  <si>
    <r>
      <t>古　市</t>
    </r>
    <r>
      <rPr>
        <sz val="9"/>
        <rFont val="HG丸ｺﾞｼｯｸM-PRO"/>
        <family val="3"/>
        <charset val="128"/>
      </rPr>
      <t>隆</t>
    </r>
  </si>
  <si>
    <t>藤　川</t>
  </si>
  <si>
    <t>矢　野</t>
  </si>
  <si>
    <t>大　塚</t>
  </si>
  <si>
    <t>親　泊</t>
  </si>
  <si>
    <t>風　折</t>
  </si>
  <si>
    <t>夛　田</t>
  </si>
  <si>
    <t>浦　山</t>
  </si>
  <si>
    <t>守　谷</t>
  </si>
  <si>
    <t>篠　原</t>
  </si>
  <si>
    <t>山　地</t>
  </si>
  <si>
    <r>
      <t>マッケ</t>
    </r>
    <r>
      <rPr>
        <sz val="9"/>
        <rFont val="HG丸ｺﾞｼｯｸM-PRO"/>
        <family val="3"/>
        <charset val="128"/>
      </rPr>
      <t>ー</t>
    </r>
    <r>
      <rPr>
        <sz val="11"/>
        <rFont val="HG丸ｺﾞｼｯｸM-PRO"/>
        <family val="3"/>
        <charset val="128"/>
      </rPr>
      <t>ブ</t>
    </r>
  </si>
  <si>
    <r>
      <t>高　尾</t>
    </r>
    <r>
      <rPr>
        <sz val="9"/>
        <rFont val="HG丸ｺﾞｼｯｸM-PRO"/>
        <family val="3"/>
        <charset val="128"/>
      </rPr>
      <t>悠</t>
    </r>
  </si>
  <si>
    <t>藤　澤</t>
  </si>
  <si>
    <t>藤　本</t>
  </si>
  <si>
    <t>大　石</t>
  </si>
  <si>
    <t>犬　伏</t>
  </si>
  <si>
    <t>稲　垣</t>
  </si>
  <si>
    <t>蒲　生</t>
  </si>
  <si>
    <t>久　保</t>
  </si>
  <si>
    <t>美　藤</t>
  </si>
  <si>
    <t>横　井</t>
  </si>
  <si>
    <t>入　交</t>
  </si>
  <si>
    <t>鳥　居</t>
  </si>
  <si>
    <t>中　村</t>
  </si>
  <si>
    <t>八　木</t>
  </si>
  <si>
    <t>長　松</t>
  </si>
  <si>
    <t>西　村</t>
  </si>
  <si>
    <t>田　片</t>
  </si>
  <si>
    <t>鵜　川</t>
  </si>
  <si>
    <t>松　本</t>
  </si>
  <si>
    <t>四　方</t>
  </si>
  <si>
    <t>村　上</t>
  </si>
  <si>
    <t>岩　部</t>
  </si>
  <si>
    <t>細　見</t>
  </si>
  <si>
    <t>女子シングルス</t>
  </si>
  <si>
    <t>香　取</t>
  </si>
  <si>
    <t>宮　竹</t>
  </si>
  <si>
    <t>福　森</t>
  </si>
  <si>
    <t>高　瀬</t>
  </si>
  <si>
    <t>三　谷</t>
  </si>
  <si>
    <r>
      <t>出　水</t>
    </r>
    <r>
      <rPr>
        <sz val="9"/>
        <rFont val="HG丸ｺﾞｼｯｸM-PRO"/>
        <family val="3"/>
        <charset val="128"/>
      </rPr>
      <t>梨</t>
    </r>
  </si>
  <si>
    <t>浪　越</t>
  </si>
  <si>
    <t>植　松</t>
  </si>
  <si>
    <t>畠　山</t>
  </si>
  <si>
    <t>望　月</t>
  </si>
  <si>
    <t>　城</t>
  </si>
  <si>
    <t>濱　中</t>
  </si>
  <si>
    <t>綾　田</t>
  </si>
  <si>
    <t>平　本</t>
  </si>
  <si>
    <t>堀　川</t>
  </si>
  <si>
    <t>　森</t>
  </si>
  <si>
    <t>黒　木</t>
  </si>
  <si>
    <t>細　谷</t>
  </si>
  <si>
    <t>井出山</t>
  </si>
  <si>
    <t>東　山</t>
  </si>
  <si>
    <t>武　田</t>
  </si>
  <si>
    <t>松　浦</t>
  </si>
  <si>
    <t>松　原</t>
  </si>
  <si>
    <t>入　谷</t>
  </si>
  <si>
    <t>荒　木</t>
  </si>
  <si>
    <t>梅　津</t>
  </si>
  <si>
    <t>ASC</t>
  </si>
  <si>
    <t>上　川</t>
  </si>
  <si>
    <t>直　原</t>
  </si>
  <si>
    <t>原　内</t>
  </si>
  <si>
    <t>高瀬中</t>
  </si>
  <si>
    <t>多久間</t>
  </si>
  <si>
    <t>北　川</t>
  </si>
  <si>
    <t>高　畑</t>
  </si>
  <si>
    <t>鬼　松</t>
  </si>
  <si>
    <t>桑　﨑</t>
  </si>
  <si>
    <r>
      <t>外　山</t>
    </r>
    <r>
      <rPr>
        <sz val="9"/>
        <rFont val="HG丸ｺﾞｼｯｸM-PRO"/>
        <family val="3"/>
        <charset val="128"/>
      </rPr>
      <t>唯</t>
    </r>
  </si>
  <si>
    <t>奥　川</t>
  </si>
  <si>
    <t>小　川</t>
  </si>
  <si>
    <r>
      <t>児　山</t>
    </r>
    <r>
      <rPr>
        <sz val="9"/>
        <rFont val="HG丸ｺﾞｼｯｸM-PRO"/>
        <family val="3"/>
        <charset val="128"/>
      </rPr>
      <t>七</t>
    </r>
  </si>
  <si>
    <t>堀　口</t>
  </si>
  <si>
    <t>直　江</t>
  </si>
  <si>
    <t>塩　田</t>
  </si>
  <si>
    <t>黒　川</t>
  </si>
  <si>
    <t>赤　岩</t>
  </si>
  <si>
    <t>福　岡</t>
  </si>
  <si>
    <r>
      <t>出　水</t>
    </r>
    <r>
      <rPr>
        <sz val="9"/>
        <rFont val="HG丸ｺﾞｼｯｸM-PRO"/>
        <family val="3"/>
        <charset val="128"/>
      </rPr>
      <t>汐</t>
    </r>
  </si>
  <si>
    <t>遠　藤</t>
  </si>
  <si>
    <r>
      <t>外　山</t>
    </r>
    <r>
      <rPr>
        <sz val="9"/>
        <rFont val="HG丸ｺﾞｼｯｸM-PRO"/>
        <family val="3"/>
        <charset val="128"/>
      </rPr>
      <t>彩</t>
    </r>
  </si>
  <si>
    <t>石　塚</t>
  </si>
  <si>
    <t>西　岡</t>
  </si>
  <si>
    <t>今　井</t>
  </si>
  <si>
    <r>
      <t>児　山</t>
    </r>
    <r>
      <rPr>
        <sz val="9"/>
        <rFont val="HG丸ｺﾞｼｯｸM-PRO"/>
        <family val="3"/>
        <charset val="128"/>
      </rPr>
      <t>い</t>
    </r>
  </si>
  <si>
    <t>正　木</t>
  </si>
  <si>
    <t>片　桐</t>
  </si>
  <si>
    <t>中　嶋</t>
  </si>
  <si>
    <t>梅　田</t>
  </si>
  <si>
    <t>①</t>
    <phoneticPr fontId="2"/>
  </si>
  <si>
    <t>④</t>
    <phoneticPr fontId="2"/>
  </si>
  <si>
    <t>⑤</t>
    <phoneticPr fontId="2"/>
  </si>
  <si>
    <t>⑧</t>
    <phoneticPr fontId="2"/>
  </si>
  <si>
    <t>③</t>
    <phoneticPr fontId="2"/>
  </si>
  <si>
    <t>②</t>
    <phoneticPr fontId="2"/>
  </si>
  <si>
    <t>⑦</t>
    <phoneticPr fontId="2"/>
  </si>
  <si>
    <t>⑥</t>
    <phoneticPr fontId="2"/>
  </si>
  <si>
    <t>男子シングルス</t>
    <rPh sb="0" eb="2">
      <t>ダンシ</t>
    </rPh>
    <phoneticPr fontId="2"/>
  </si>
  <si>
    <t>勝</t>
    <rPh sb="0" eb="1">
      <t>カ</t>
    </rPh>
    <phoneticPr fontId="2"/>
  </si>
  <si>
    <t>負</t>
    <rPh sb="0" eb="1">
      <t>マ</t>
    </rPh>
    <phoneticPr fontId="2"/>
  </si>
  <si>
    <t>試合得点</t>
    <rPh sb="0" eb="4">
      <t>シアイトクテン</t>
    </rPh>
    <phoneticPr fontId="2"/>
  </si>
  <si>
    <t>順位</t>
    <rPh sb="0" eb="2">
      <t>ジュンイ</t>
    </rPh>
    <phoneticPr fontId="2"/>
  </si>
  <si>
    <t>－</t>
  </si>
  <si>
    <t>大江</t>
    <rPh sb="0" eb="2">
      <t>オオエ</t>
    </rPh>
    <phoneticPr fontId="2"/>
  </si>
  <si>
    <t>丸山</t>
    <rPh sb="0" eb="2">
      <t>マルヤマ</t>
    </rPh>
    <phoneticPr fontId="2"/>
  </si>
  <si>
    <t>女子シングルス</t>
    <rPh sb="0" eb="2">
      <t>ジョシ</t>
    </rPh>
    <phoneticPr fontId="2"/>
  </si>
  <si>
    <t>香取</t>
    <rPh sb="0" eb="2">
      <t>カトリ</t>
    </rPh>
    <phoneticPr fontId="2"/>
  </si>
  <si>
    <t>宮﨑</t>
    <rPh sb="0" eb="2">
      <t>ミヤザキ</t>
    </rPh>
    <phoneticPr fontId="2"/>
  </si>
  <si>
    <t>四国代表決定戦</t>
    <rPh sb="0" eb="7">
      <t>シコクダイヒョウケッテイセン</t>
    </rPh>
    <phoneticPr fontId="2"/>
  </si>
  <si>
    <t>男子</t>
    <rPh sb="0" eb="2">
      <t>ダンシ</t>
    </rPh>
    <phoneticPr fontId="2"/>
  </si>
  <si>
    <t>尽　誠</t>
    <rPh sb="0" eb="1">
      <t>ジン</t>
    </rPh>
    <rPh sb="2" eb="3">
      <t>マコト</t>
    </rPh>
    <phoneticPr fontId="2"/>
  </si>
  <si>
    <t>高松商</t>
    <rPh sb="0" eb="3">
      <t>タカマツショウ</t>
    </rPh>
    <phoneticPr fontId="2"/>
  </si>
  <si>
    <t>高中央</t>
    <rPh sb="0" eb="3">
      <t>タカチュウオウ</t>
    </rPh>
    <phoneticPr fontId="2"/>
  </si>
  <si>
    <t>四　方</t>
    <rPh sb="0" eb="1">
      <t>ヨン</t>
    </rPh>
    <rPh sb="2" eb="3">
      <t>カタ</t>
    </rPh>
    <phoneticPr fontId="2"/>
  </si>
  <si>
    <t>女子</t>
    <rPh sb="0" eb="2">
      <t>ジョシ</t>
    </rPh>
    <phoneticPr fontId="2"/>
  </si>
  <si>
    <t>片　桐</t>
    <rPh sb="0" eb="1">
      <t>カタ</t>
    </rPh>
    <rPh sb="2" eb="3">
      <t>キリ</t>
    </rPh>
    <phoneticPr fontId="2"/>
  </si>
  <si>
    <t>令和8年度　全日本卓球選手権大会県予選会　兼　第73回　四国卓球選手権大会香川県予選会(ジュニアの部)</t>
    <phoneticPr fontId="2"/>
  </si>
  <si>
    <t>令和8年度　全日本卓球選手権大会県予選会　兼　第73回　四国卓球選手権大会香川県予選会(ジュニアの部)</t>
    <phoneticPr fontId="2"/>
  </si>
  <si>
    <t>会場：丸亀市民体育館</t>
    <phoneticPr fontId="2"/>
  </si>
  <si>
    <t>会場：丸亀市民体育館</t>
    <phoneticPr fontId="2"/>
  </si>
  <si>
    <t>期日：令和8年9月12日(土)</t>
    <phoneticPr fontId="2"/>
  </si>
  <si>
    <t>期日：令和8年9月12日(土)</t>
    <phoneticPr fontId="2"/>
  </si>
  <si>
    <t>決勝戦</t>
    <rPh sb="0" eb="3">
      <t>ケッショウセン</t>
    </rPh>
    <phoneticPr fontId="2"/>
  </si>
  <si>
    <t>Ａ１</t>
    <phoneticPr fontId="2"/>
  </si>
  <si>
    <t>Ｂ１</t>
    <phoneticPr fontId="2"/>
  </si>
  <si>
    <t>順位リーグ</t>
    <rPh sb="0" eb="2">
      <t>ジュンイ</t>
    </rPh>
    <phoneticPr fontId="2"/>
  </si>
  <si>
    <t>Ａ２</t>
    <phoneticPr fontId="2"/>
  </si>
  <si>
    <t>Ｂ２</t>
    <phoneticPr fontId="2"/>
  </si>
  <si>
    <t>Ａ３</t>
    <phoneticPr fontId="2"/>
  </si>
  <si>
    <t>Ｂ３</t>
    <phoneticPr fontId="2"/>
  </si>
  <si>
    <t>藤田</t>
    <rPh sb="0" eb="2">
      <t>フジタ</t>
    </rPh>
    <phoneticPr fontId="2"/>
  </si>
  <si>
    <t>１位</t>
    <rPh sb="1" eb="2">
      <t>イ</t>
    </rPh>
    <phoneticPr fontId="2"/>
  </si>
  <si>
    <t>２位</t>
    <rPh sb="1" eb="2">
      <t>イ</t>
    </rPh>
    <phoneticPr fontId="2"/>
  </si>
  <si>
    <t>３位</t>
    <rPh sb="1" eb="2">
      <t>イ</t>
    </rPh>
    <phoneticPr fontId="2"/>
  </si>
  <si>
    <t>４位</t>
    <rPh sb="1" eb="2">
      <t>イ</t>
    </rPh>
    <phoneticPr fontId="2"/>
  </si>
  <si>
    <t>５位</t>
    <rPh sb="1" eb="2">
      <t>イ</t>
    </rPh>
    <phoneticPr fontId="2"/>
  </si>
  <si>
    <t>６位</t>
    <rPh sb="1" eb="2">
      <t>イ</t>
    </rPh>
    <phoneticPr fontId="2"/>
  </si>
  <si>
    <t>７位</t>
    <rPh sb="1" eb="2">
      <t>イ</t>
    </rPh>
    <phoneticPr fontId="2"/>
  </si>
  <si>
    <t>女子シングルス</t>
    <phoneticPr fontId="2"/>
  </si>
  <si>
    <t>令和8年度　全日本卓球選手権大会県予選会　兼
第73回　四国卓球選手権大会香川県予選会(ジュニアの部)</t>
    <phoneticPr fontId="2"/>
  </si>
  <si>
    <t>決勝リーグA</t>
    <rPh sb="0" eb="2">
      <t>ケッショウ</t>
    </rPh>
    <phoneticPr fontId="2"/>
  </si>
  <si>
    <t>決勝リーグB</t>
    <rPh sb="0" eb="2">
      <t>ケッショウ</t>
    </rPh>
    <phoneticPr fontId="2"/>
  </si>
  <si>
    <t>各リーグ２位３位は順位リーグへ</t>
    <rPh sb="0" eb="1">
      <t>カク</t>
    </rPh>
    <rPh sb="5" eb="6">
      <t>イ</t>
    </rPh>
    <rPh sb="7" eb="8">
      <t>イ</t>
    </rPh>
    <rPh sb="9" eb="11">
      <t>ジュンイ</t>
    </rPh>
    <phoneticPr fontId="2"/>
  </si>
  <si>
    <t>期日：２０２８年１月１５日（金）～１７日（日）</t>
    <rPh sb="0" eb="2">
      <t>キジツ</t>
    </rPh>
    <rPh sb="7" eb="8">
      <t>ネン</t>
    </rPh>
    <rPh sb="9" eb="10">
      <t>ガツ</t>
    </rPh>
    <rPh sb="12" eb="13">
      <t>ニチ</t>
    </rPh>
    <rPh sb="14" eb="15">
      <t>キン</t>
    </rPh>
    <rPh sb="20" eb="21">
      <t>スイ</t>
    </rPh>
    <rPh sb="21" eb="22">
      <t>ニチ</t>
    </rPh>
    <phoneticPr fontId="2"/>
  </si>
  <si>
    <t>会場：兵庫県　グリーンアリーナ神戸</t>
    <rPh sb="0" eb="2">
      <t>カイジョウ</t>
    </rPh>
    <rPh sb="3" eb="6">
      <t>ヒョウゴケン</t>
    </rPh>
    <rPh sb="15" eb="17">
      <t>コウベ</t>
    </rPh>
    <phoneticPr fontId="2"/>
  </si>
  <si>
    <t>第７３回　四国卓球選手権大会（ジュニアの部）</t>
    <rPh sb="0" eb="1">
      <t>ダイ</t>
    </rPh>
    <rPh sb="3" eb="4">
      <t>カイ</t>
    </rPh>
    <rPh sb="5" eb="9">
      <t>シコクタッキュウ</t>
    </rPh>
    <rPh sb="9" eb="14">
      <t>センシュケンタイカイ</t>
    </rPh>
    <rPh sb="20" eb="21">
      <t>ブ</t>
    </rPh>
    <phoneticPr fontId="2"/>
  </si>
  <si>
    <t>２０２７年　全日本卓球選手権大会（ジュニアの部）</t>
    <rPh sb="4" eb="5">
      <t>ネン</t>
    </rPh>
    <rPh sb="6" eb="16">
      <t>ゼンニホンタッキュウセンシュケンタイカイ</t>
    </rPh>
    <rPh sb="22" eb="23">
      <t>ブ</t>
    </rPh>
    <phoneticPr fontId="2"/>
  </si>
  <si>
    <t>期日：２０２８年１月３０日（土）・３１日（日）</t>
    <rPh sb="0" eb="2">
      <t>キジツ</t>
    </rPh>
    <rPh sb="7" eb="8">
      <t>ネン</t>
    </rPh>
    <rPh sb="9" eb="10">
      <t>ガツ</t>
    </rPh>
    <rPh sb="12" eb="13">
      <t>ニチ</t>
    </rPh>
    <rPh sb="14" eb="15">
      <t>ツチ</t>
    </rPh>
    <rPh sb="19" eb="20">
      <t>ニチ</t>
    </rPh>
    <rPh sb="21" eb="22">
      <t>ニチ</t>
    </rPh>
    <phoneticPr fontId="2"/>
  </si>
  <si>
    <t>会場：愛媛県　西条市総合体育館・ひうち体育館</t>
    <rPh sb="0" eb="2">
      <t>カイジョウ</t>
    </rPh>
    <rPh sb="3" eb="6">
      <t>エヒメケン</t>
    </rPh>
    <rPh sb="7" eb="15">
      <t>サイジョウシソウゴウタイイクカン</t>
    </rPh>
    <rPh sb="19" eb="22">
      <t>タイイクカン</t>
    </rPh>
    <phoneticPr fontId="2"/>
  </si>
  <si>
    <t>（卓球家）</t>
    <rPh sb="1" eb="4">
      <t>タッキュウヤ</t>
    </rPh>
    <phoneticPr fontId="2"/>
  </si>
  <si>
    <t>（尽　誠）</t>
    <rPh sb="1" eb="2">
      <t>ジン</t>
    </rPh>
    <rPh sb="3" eb="4">
      <t>マコト</t>
    </rPh>
    <phoneticPr fontId="2"/>
  </si>
  <si>
    <t>（イトウ）</t>
    <phoneticPr fontId="2"/>
  </si>
  <si>
    <t>香　取</t>
    <rPh sb="0" eb="1">
      <t>カ</t>
    </rPh>
    <rPh sb="2" eb="3">
      <t>トリ</t>
    </rPh>
    <phoneticPr fontId="2"/>
  </si>
  <si>
    <t>宮　﨑</t>
    <rPh sb="0" eb="1">
      <t>ミヤ</t>
    </rPh>
    <rPh sb="2" eb="3">
      <t>ザキ</t>
    </rPh>
    <phoneticPr fontId="2"/>
  </si>
  <si>
    <t>大　西</t>
    <rPh sb="0" eb="1">
      <t>ダイ</t>
    </rPh>
    <rPh sb="2" eb="3">
      <t>ニシ</t>
    </rPh>
    <phoneticPr fontId="2"/>
  </si>
  <si>
    <t>（尽　誠）</t>
    <rPh sb="1" eb="2">
      <t>ジン</t>
    </rPh>
    <rPh sb="3" eb="4">
      <t>マコト</t>
    </rPh>
    <phoneticPr fontId="2"/>
  </si>
  <si>
    <t>大西</t>
    <rPh sb="0" eb="2">
      <t>オオニシ</t>
    </rPh>
    <phoneticPr fontId="2"/>
  </si>
  <si>
    <t>（卓球家）</t>
    <rPh sb="1" eb="4">
      <t>タッキュウヤ</t>
    </rPh>
    <phoneticPr fontId="2"/>
  </si>
  <si>
    <t>（イトウ）</t>
    <phoneticPr fontId="2"/>
  </si>
  <si>
    <t>多久間</t>
    <rPh sb="0" eb="3">
      <t>タクマ</t>
    </rPh>
    <phoneticPr fontId="2"/>
  </si>
  <si>
    <t>松本</t>
    <rPh sb="0" eb="2">
      <t>マツモト</t>
    </rPh>
    <phoneticPr fontId="2"/>
  </si>
  <si>
    <t>梅田</t>
    <rPh sb="0" eb="2">
      <t>ウメダ</t>
    </rPh>
    <phoneticPr fontId="2"/>
  </si>
  <si>
    <t>髙橋</t>
    <rPh sb="0" eb="2">
      <t>タカハシ</t>
    </rPh>
    <phoneticPr fontId="2"/>
  </si>
  <si>
    <t>多久間</t>
    <rPh sb="0" eb="3">
      <t>タクマ</t>
    </rPh>
    <phoneticPr fontId="2"/>
  </si>
  <si>
    <t>梅　田</t>
    <rPh sb="0" eb="1">
      <t>ウメ</t>
    </rPh>
    <rPh sb="2" eb="3">
      <t>タ</t>
    </rPh>
    <phoneticPr fontId="2"/>
  </si>
  <si>
    <t>髙　橋</t>
    <rPh sb="0" eb="1">
      <t>タカ</t>
    </rPh>
    <rPh sb="2" eb="3">
      <t>ハシ</t>
    </rPh>
    <phoneticPr fontId="2"/>
  </si>
  <si>
    <t>松　本</t>
    <rPh sb="0" eb="1">
      <t>マツ</t>
    </rPh>
    <rPh sb="2" eb="3">
      <t>ホン</t>
    </rPh>
    <phoneticPr fontId="2"/>
  </si>
  <si>
    <t>尾崎</t>
    <rPh sb="0" eb="2">
      <t>オザキ</t>
    </rPh>
    <phoneticPr fontId="2"/>
  </si>
  <si>
    <t>岩部</t>
    <rPh sb="0" eb="2">
      <t>イワブ</t>
    </rPh>
    <phoneticPr fontId="2"/>
  </si>
  <si>
    <t>細見</t>
    <rPh sb="0" eb="2">
      <t>ホソミ</t>
    </rPh>
    <phoneticPr fontId="2"/>
  </si>
  <si>
    <t>（高松商）</t>
    <rPh sb="1" eb="4">
      <t>タカマツショウ</t>
    </rPh>
    <phoneticPr fontId="2"/>
  </si>
  <si>
    <t>（あいはら）</t>
    <phoneticPr fontId="2"/>
  </si>
  <si>
    <t>（ヴィスポ）</t>
    <phoneticPr fontId="2"/>
  </si>
  <si>
    <t>北　川</t>
    <rPh sb="0" eb="1">
      <t>キタ</t>
    </rPh>
    <rPh sb="2" eb="3">
      <t>カワ</t>
    </rPh>
    <phoneticPr fontId="2"/>
  </si>
  <si>
    <t>中　嶋</t>
    <rPh sb="0" eb="1">
      <t>ナカ</t>
    </rPh>
    <rPh sb="2" eb="3">
      <t>シマ</t>
    </rPh>
    <phoneticPr fontId="2"/>
  </si>
  <si>
    <t>山　下</t>
    <rPh sb="0" eb="1">
      <t>ヤマ</t>
    </rPh>
    <rPh sb="2" eb="3">
      <t>シタ</t>
    </rPh>
    <phoneticPr fontId="2"/>
  </si>
  <si>
    <t>矢　野</t>
    <rPh sb="0" eb="1">
      <t>ヤ</t>
    </rPh>
    <rPh sb="2" eb="3">
      <t>ノ</t>
    </rPh>
    <phoneticPr fontId="2"/>
  </si>
  <si>
    <t>藤　井</t>
    <rPh sb="0" eb="1">
      <t>フジ</t>
    </rPh>
    <rPh sb="2" eb="3">
      <t>イ</t>
    </rPh>
    <phoneticPr fontId="2"/>
  </si>
  <si>
    <t>高橋</t>
    <rPh sb="0" eb="2">
      <t>タカハシ</t>
    </rPh>
    <phoneticPr fontId="2"/>
  </si>
  <si>
    <t>平　田</t>
    <rPh sb="0" eb="1">
      <t>ヘイ</t>
    </rPh>
    <rPh sb="2" eb="3">
      <t>タ</t>
    </rPh>
    <phoneticPr fontId="2"/>
  </si>
  <si>
    <t>高　橋</t>
    <rPh sb="0" eb="1">
      <t>タカ</t>
    </rPh>
    <rPh sb="2" eb="3">
      <t>ハシ</t>
    </rPh>
    <phoneticPr fontId="2"/>
  </si>
  <si>
    <t>戸　田</t>
    <rPh sb="0" eb="1">
      <t>ト</t>
    </rPh>
    <rPh sb="2" eb="3">
      <t>タ</t>
    </rPh>
    <phoneticPr fontId="2"/>
  </si>
  <si>
    <t>岩　橋</t>
    <rPh sb="0" eb="1">
      <t>イワ</t>
    </rPh>
    <rPh sb="2" eb="3">
      <t>ハシ</t>
    </rPh>
    <phoneticPr fontId="2"/>
  </si>
  <si>
    <t>中　田</t>
    <rPh sb="0" eb="1">
      <t>ナカ</t>
    </rPh>
    <rPh sb="2" eb="3">
      <t>タ</t>
    </rPh>
    <phoneticPr fontId="2"/>
  </si>
  <si>
    <t>宮　本</t>
    <rPh sb="0" eb="1">
      <t>ミヤ</t>
    </rPh>
    <rPh sb="2" eb="3">
      <t>ホン</t>
    </rPh>
    <phoneticPr fontId="2"/>
  </si>
  <si>
    <t>さくら</t>
    <phoneticPr fontId="2"/>
  </si>
  <si>
    <t>卓球家</t>
    <rPh sb="0" eb="3">
      <t>タッキュウヤ</t>
    </rPh>
    <phoneticPr fontId="2"/>
  </si>
  <si>
    <t>大　江</t>
    <rPh sb="0" eb="1">
      <t>ダイ</t>
    </rPh>
    <rPh sb="2" eb="3">
      <t>エ</t>
    </rPh>
    <phoneticPr fontId="2"/>
  </si>
  <si>
    <t>（高松商）</t>
    <rPh sb="1" eb="4">
      <t>タカマツショウ</t>
    </rPh>
    <phoneticPr fontId="2"/>
  </si>
  <si>
    <t>尾　崎</t>
    <rPh sb="0" eb="1">
      <t>オ</t>
    </rPh>
    <rPh sb="2" eb="3">
      <t>サキ</t>
    </rPh>
    <phoneticPr fontId="2"/>
  </si>
  <si>
    <t>（尽　誠）</t>
    <rPh sb="1" eb="2">
      <t>ジン</t>
    </rPh>
    <rPh sb="3" eb="4">
      <t>マコト</t>
    </rPh>
    <phoneticPr fontId="2"/>
  </si>
  <si>
    <t>藤　田</t>
    <rPh sb="0" eb="1">
      <t>フジ</t>
    </rPh>
    <rPh sb="2" eb="3">
      <t>タ</t>
    </rPh>
    <phoneticPr fontId="2"/>
  </si>
  <si>
    <t>丸　山</t>
    <rPh sb="0" eb="1">
      <t>マル</t>
    </rPh>
    <rPh sb="2" eb="3">
      <t>ヤマ</t>
    </rPh>
    <phoneticPr fontId="2"/>
  </si>
  <si>
    <t>（ヴィスポ）</t>
    <phoneticPr fontId="2"/>
  </si>
  <si>
    <t>細　見</t>
    <rPh sb="0" eb="1">
      <t>ホソ</t>
    </rPh>
    <rPh sb="2" eb="3">
      <t>ミ</t>
    </rPh>
    <phoneticPr fontId="2"/>
  </si>
  <si>
    <t>松　本</t>
    <rPh sb="0" eb="1">
      <t>マツ</t>
    </rPh>
    <rPh sb="2" eb="3">
      <t>ホン</t>
    </rPh>
    <phoneticPr fontId="2"/>
  </si>
  <si>
    <t>岩　部</t>
    <rPh sb="0" eb="1">
      <t>イワ</t>
    </rPh>
    <rPh sb="2" eb="3">
      <t>ブ</t>
    </rPh>
    <phoneticPr fontId="2"/>
  </si>
  <si>
    <t>（あいはら）</t>
    <phoneticPr fontId="2"/>
  </si>
  <si>
    <t>○</t>
    <phoneticPr fontId="2"/>
  </si>
  <si>
    <t>○：四国出場</t>
    <rPh sb="2" eb="4">
      <t>シコク</t>
    </rPh>
    <rPh sb="4" eb="6">
      <t>シュツジョウ</t>
    </rPh>
    <phoneticPr fontId="2"/>
  </si>
  <si>
    <t>（尽　誠）</t>
    <phoneticPr fontId="2"/>
  </si>
  <si>
    <t>令和8年度　全日本卓球選手権大会県予選会　兼　第73回　四国卓球選手権大会香川県予選会(ジュニアの部)</t>
    <phoneticPr fontId="2"/>
  </si>
  <si>
    <t>全国</t>
    <rPh sb="0" eb="2">
      <t>ゼンコク</t>
    </rPh>
    <phoneticPr fontId="2"/>
  </si>
  <si>
    <t>四国</t>
    <rPh sb="0" eb="2">
      <t>シコク</t>
    </rPh>
    <phoneticPr fontId="2"/>
  </si>
  <si>
    <t>令和8年度　全日本卓球選手権大会県予選会　兼　第73回　四国卓球選手権大会香川県予選会(ジュニアの部)</t>
    <rPh sb="0" eb="2">
      <t>レイワ</t>
    </rPh>
    <rPh sb="3" eb="5">
      <t>ネンド</t>
    </rPh>
    <rPh sb="6" eb="9">
      <t>ゼンニホン</t>
    </rPh>
    <rPh sb="9" eb="11">
      <t>タッキュウ</t>
    </rPh>
    <rPh sb="11" eb="14">
      <t>センシュケン</t>
    </rPh>
    <rPh sb="14" eb="16">
      <t>タイカイ</t>
    </rPh>
    <rPh sb="16" eb="17">
      <t>ケン</t>
    </rPh>
    <rPh sb="17" eb="19">
      <t>ヨセン</t>
    </rPh>
    <rPh sb="19" eb="20">
      <t>カイ</t>
    </rPh>
    <rPh sb="21" eb="22">
      <t>ケン</t>
    </rPh>
    <rPh sb="23" eb="24">
      <t>ダイ</t>
    </rPh>
    <rPh sb="26" eb="27">
      <t>カイ</t>
    </rPh>
    <rPh sb="28" eb="30">
      <t>シコク</t>
    </rPh>
    <rPh sb="30" eb="32">
      <t>タッキュウ</t>
    </rPh>
    <rPh sb="32" eb="35">
      <t>センシュケン</t>
    </rPh>
    <rPh sb="35" eb="37">
      <t>タイカイ</t>
    </rPh>
    <rPh sb="37" eb="40">
      <t>カガワケン</t>
    </rPh>
    <rPh sb="40" eb="42">
      <t>ヨセン</t>
    </rPh>
    <rPh sb="42" eb="43">
      <t>カイ</t>
    </rPh>
    <rPh sb="49" eb="50">
      <t>ブ</t>
    </rPh>
    <phoneticPr fontId="2"/>
  </si>
  <si>
    <t>ランク</t>
    <phoneticPr fontId="2"/>
  </si>
  <si>
    <t>選手名</t>
    <rPh sb="0" eb="3">
      <t>センシュメイ</t>
    </rPh>
    <phoneticPr fontId="2"/>
  </si>
  <si>
    <t>学校名</t>
    <rPh sb="0" eb="3">
      <t>ガッコウメイ</t>
    </rPh>
    <phoneticPr fontId="2"/>
  </si>
  <si>
    <t>Best16</t>
    <phoneticPr fontId="2"/>
  </si>
  <si>
    <t>Best32</t>
    <phoneticPr fontId="2"/>
  </si>
  <si>
    <t>外　山彩</t>
  </si>
  <si>
    <t>高　尾響</t>
  </si>
  <si>
    <t>児　山七</t>
  </si>
  <si>
    <t>９位</t>
    <rPh sb="1" eb="2">
      <t>イ</t>
    </rPh>
    <phoneticPr fontId="2"/>
  </si>
  <si>
    <t>中嶋</t>
    <rPh sb="0" eb="2">
      <t>ナカシマ</t>
    </rPh>
    <phoneticPr fontId="2"/>
  </si>
  <si>
    <t>和泉</t>
    <rPh sb="0" eb="2">
      <t>イズミ</t>
    </rPh>
    <phoneticPr fontId="2"/>
  </si>
  <si>
    <t>推薦</t>
    <rPh sb="0" eb="2">
      <t>スイセン</t>
    </rPh>
    <phoneticPr fontId="2"/>
  </si>
  <si>
    <t>３・４・５位の順位は、
直接対決の得失ゲーム率による。</t>
    <phoneticPr fontId="2"/>
  </si>
  <si>
    <t>１・２・３位の順位は、
直接対決の得失ゲーム率による。</t>
    <phoneticPr fontId="2"/>
  </si>
  <si>
    <t>１・２位と３・４位の順位は、
直接対決の結果による。</t>
    <phoneticPr fontId="2"/>
  </si>
  <si>
    <t>林</t>
    <phoneticPr fontId="2"/>
  </si>
  <si>
    <t>河</t>
    <phoneticPr fontId="2"/>
  </si>
  <si>
    <t>◎：全国大会出場　○：四国大会出場</t>
    <rPh sb="2" eb="8">
      <t>ゼンコクタイカイシュツジョウ</t>
    </rPh>
    <rPh sb="11" eb="17">
      <t>シコクタイカイシュツジョウ</t>
    </rPh>
    <phoneticPr fontId="2"/>
  </si>
  <si>
    <t>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</si>
</sst>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  <charset val="128"/>
    </font>
    <font>
      <sz val="11"/>
      <name val="Times New Roman"/>
      <family val="1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5"/>
      <name val="ＭＳ Ｐ明朝"/>
      <family val="1"/>
      <charset val="128"/>
    </font>
    <font>
      <sz val="11"/>
      <name val="HG丸ｺﾞｼｯｸM-PRO"/>
      <family val="3"/>
      <charset val="128"/>
    </font>
    <font>
      <sz val="11"/>
      <name val="ＭＳ ゴシック"/>
      <family val="3"/>
      <charset val="128"/>
    </font>
    <font>
      <sz val="20"/>
      <name val="ＭＳ 明朝"/>
      <family val="1"/>
      <charset val="128"/>
    </font>
    <font>
      <sz val="11"/>
      <name val="ＭＳ Ｐ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HG丸ｺﾞｼｯｸM-PRO"/>
      <family val="3"/>
      <charset val="128"/>
    </font>
    <font>
      <sz val="20"/>
      <name val="ＭＳ Ｐゴシック"/>
      <family val="3"/>
      <charset val="128"/>
    </font>
    <font>
      <sz val="16"/>
      <name val="Times New Roman"/>
      <family val="1"/>
    </font>
    <font>
      <sz val="18"/>
      <name val="Bookman Old Style"/>
      <family val="1"/>
    </font>
    <font>
      <sz val="14"/>
      <name val="HG丸ｺﾞｼｯｸM-PRO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Bookman Old Style"/>
      <family val="1"/>
    </font>
    <font>
      <sz val="16"/>
      <name val="HG丸ｺﾞｼｯｸM-PRO"/>
      <family val="3"/>
      <charset val="128"/>
    </font>
    <font>
      <sz val="10"/>
      <name val="Times New Roman"/>
      <family val="1"/>
    </font>
    <font>
      <sz val="10"/>
      <name val="ＭＳ Ｐ明朝"/>
      <family val="1"/>
      <charset val="128"/>
    </font>
    <font>
      <sz val="14"/>
      <name val="Bookman Old Style"/>
      <family val="1"/>
    </font>
    <font>
      <sz val="20"/>
      <name val="Bookman Old Style"/>
      <family val="1"/>
    </font>
    <font>
      <b/>
      <sz val="20"/>
      <name val="Bookman Old Style"/>
      <family val="1"/>
    </font>
    <font>
      <sz val="11"/>
      <name val="Arial"/>
      <family val="2"/>
    </font>
    <font>
      <sz val="8"/>
      <name val="HG丸ｺﾞｼｯｸM-PRO"/>
      <family val="3"/>
      <charset val="128"/>
    </font>
    <font>
      <sz val="16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gray0625">
        <fgColor theme="1"/>
        <bgColor theme="0" tint="-4.9989318521683403E-2"/>
      </patternFill>
    </fill>
    <fill>
      <patternFill patternType="gray0625">
        <fgColor theme="1"/>
        <bgColor theme="5" tint="0.59999389629810485"/>
      </patternFill>
    </fill>
    <fill>
      <patternFill patternType="gray0625">
        <fgColor theme="1"/>
      </patternFill>
    </fill>
  </fills>
  <borders count="19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 diagonalDown="1">
      <left style="medium">
        <color indexed="64"/>
      </left>
      <right/>
      <top/>
      <bottom/>
      <diagonal style="thin">
        <color indexed="8"/>
      </diagonal>
    </border>
    <border diagonalDown="1">
      <left/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 style="hair">
        <color indexed="8"/>
      </right>
      <top/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double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8"/>
      </bottom>
      <diagonal style="thin">
        <color indexed="8"/>
      </diagonal>
    </border>
    <border diagonalDown="1">
      <left/>
      <right/>
      <top/>
      <bottom style="thin">
        <color indexed="8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8"/>
      </bottom>
      <diagonal style="thin">
        <color indexed="8"/>
      </diagonal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/>
      <diagonal/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Down="1">
      <left/>
      <right/>
      <top style="thin">
        <color indexed="8"/>
      </top>
      <bottom/>
      <diagonal style="thin">
        <color indexed="8"/>
      </diagonal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 diagonalDown="1">
      <left style="thin">
        <color indexed="8"/>
      </left>
      <right/>
      <top/>
      <bottom/>
      <diagonal style="thin">
        <color indexed="8"/>
      </diagonal>
    </border>
    <border>
      <left style="hair">
        <color indexed="8"/>
      </left>
      <right style="thin">
        <color indexed="8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 diagonalDown="1">
      <left style="thin">
        <color indexed="8"/>
      </left>
      <right/>
      <top/>
      <bottom style="medium">
        <color indexed="64"/>
      </bottom>
      <diagonal style="thin">
        <color indexed="8"/>
      </diagonal>
    </border>
    <border diagonalDown="1">
      <left/>
      <right/>
      <top/>
      <bottom style="medium">
        <color indexed="64"/>
      </bottom>
      <diagonal style="thin">
        <color indexed="8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/>
      <bottom style="thick">
        <color indexed="10"/>
      </bottom>
      <diagonal/>
    </border>
    <border>
      <left style="thick">
        <color indexed="10"/>
      </left>
      <right/>
      <top/>
      <bottom style="thick">
        <color indexed="10"/>
      </bottom>
      <diagonal/>
    </border>
    <border>
      <left style="thick">
        <color indexed="10"/>
      </left>
      <right style="thin">
        <color indexed="64"/>
      </right>
      <top/>
      <bottom style="thick">
        <color indexed="10"/>
      </bottom>
      <diagonal/>
    </border>
    <border>
      <left style="thin">
        <color indexed="8"/>
      </left>
      <right/>
      <top/>
      <bottom style="thick">
        <color indexed="10"/>
      </bottom>
      <diagonal/>
    </border>
    <border>
      <left style="thick">
        <color indexed="10"/>
      </left>
      <right/>
      <top/>
      <bottom/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ck">
        <color indexed="10"/>
      </left>
      <right/>
      <top style="thick">
        <color indexed="10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10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ck">
        <color indexed="10"/>
      </bottom>
      <diagonal/>
    </border>
    <border>
      <left style="thin">
        <color indexed="64"/>
      </left>
      <right style="thick">
        <color indexed="10"/>
      </right>
      <top style="thick">
        <color indexed="10"/>
      </top>
      <bottom/>
      <diagonal/>
    </border>
    <border>
      <left/>
      <right style="thick">
        <color indexed="10"/>
      </right>
      <top style="thick">
        <color indexed="10"/>
      </top>
      <bottom/>
      <diagonal/>
    </border>
    <border>
      <left style="thin">
        <color indexed="64"/>
      </left>
      <right style="thick">
        <color indexed="10"/>
      </right>
      <top/>
      <bottom style="thick">
        <color indexed="10"/>
      </bottom>
      <diagonal/>
    </border>
    <border>
      <left style="thick">
        <color indexed="10"/>
      </left>
      <right style="thin">
        <color indexed="64"/>
      </right>
      <top style="thick">
        <color indexed="10"/>
      </top>
      <bottom/>
      <diagonal/>
    </border>
    <border>
      <left/>
      <right style="thick">
        <color indexed="10"/>
      </right>
      <top/>
      <bottom style="thick">
        <color indexed="10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hair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ck">
        <color indexed="10"/>
      </left>
      <right style="thin">
        <color indexed="64"/>
      </right>
      <top/>
      <bottom/>
      <diagonal/>
    </border>
    <border>
      <left/>
      <right style="thick">
        <color indexed="10"/>
      </right>
      <top/>
      <bottom/>
      <diagonal/>
    </border>
    <border>
      <left style="thin">
        <color indexed="64"/>
      </left>
      <right style="thick">
        <color indexed="10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ck">
        <color indexed="10"/>
      </left>
      <right style="thin">
        <color indexed="8"/>
      </right>
      <top/>
      <bottom style="thick">
        <color indexed="1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8"/>
      </right>
      <top style="thick">
        <color rgb="FFFF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21" fillId="0" borderId="0"/>
    <xf numFmtId="0" fontId="21" fillId="0" borderId="0">
      <alignment vertical="center"/>
    </xf>
  </cellStyleXfs>
  <cellXfs count="562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textRotation="255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vertical="center" textRotation="255" shrinkToFit="1"/>
    </xf>
    <xf numFmtId="0" fontId="10" fillId="0" borderId="0" xfId="0" applyFont="1" applyAlignment="1">
      <alignment vertical="center" textRotation="255" shrinkToFit="1"/>
    </xf>
    <xf numFmtId="0" fontId="7" fillId="0" borderId="0" xfId="0" applyFont="1" applyAlignment="1">
      <alignment vertical="center" textRotation="255" shrinkToFit="1"/>
    </xf>
    <xf numFmtId="0" fontId="12" fillId="0" borderId="0" xfId="0" applyFont="1" applyAlignment="1">
      <alignment vertical="center" textRotation="255" shrinkToFit="1"/>
    </xf>
    <xf numFmtId="0" fontId="13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5" fillId="0" borderId="0" xfId="0" applyFont="1" applyAlignment="1">
      <alignment vertical="center" textRotation="255" shrinkToFit="1"/>
    </xf>
    <xf numFmtId="0" fontId="5" fillId="0" borderId="0" xfId="0" applyFont="1"/>
    <xf numFmtId="0" fontId="16" fillId="0" borderId="0" xfId="0" applyFont="1" applyAlignment="1">
      <alignment vertical="center" shrinkToFit="1"/>
    </xf>
    <xf numFmtId="0" fontId="12" fillId="0" borderId="3" xfId="0" applyFont="1" applyBorder="1" applyAlignment="1">
      <alignment vertical="center" textRotation="255" shrinkToFit="1"/>
    </xf>
    <xf numFmtId="0" fontId="12" fillId="0" borderId="6" xfId="0" applyFont="1" applyBorder="1" applyAlignment="1">
      <alignment vertical="center" textRotation="255" shrinkToFi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6" fillId="0" borderId="0" xfId="1" applyFont="1" applyAlignment="1">
      <alignment horizontal="distributed" vertical="center" shrinkToFit="1"/>
    </xf>
    <xf numFmtId="0" fontId="5" fillId="0" borderId="34" xfId="1" applyFont="1" applyBorder="1" applyAlignment="1">
      <alignment horizontal="center" vertical="center"/>
    </xf>
    <xf numFmtId="0" fontId="25" fillId="0" borderId="35" xfId="1" applyFont="1" applyBorder="1" applyAlignment="1">
      <alignment horizontal="center" vertical="center" shrinkToFit="1"/>
    </xf>
    <xf numFmtId="0" fontId="26" fillId="0" borderId="35" xfId="1" applyFont="1" applyBorder="1" applyAlignment="1">
      <alignment horizontal="center" vertical="center" shrinkToFit="1"/>
    </xf>
    <xf numFmtId="0" fontId="23" fillId="0" borderId="36" xfId="1" applyFont="1" applyBorder="1" applyAlignment="1">
      <alignment vertical="center"/>
    </xf>
    <xf numFmtId="0" fontId="23" fillId="0" borderId="37" xfId="1" applyFont="1" applyBorder="1" applyAlignment="1">
      <alignment vertical="center"/>
    </xf>
    <xf numFmtId="0" fontId="5" fillId="0" borderId="38" xfId="1" applyFont="1" applyBorder="1" applyAlignment="1">
      <alignment horizontal="center" vertical="center"/>
    </xf>
    <xf numFmtId="0" fontId="25" fillId="0" borderId="39" xfId="1" applyFont="1" applyBorder="1" applyAlignment="1">
      <alignment horizontal="center" vertical="center" shrinkToFit="1"/>
    </xf>
    <xf numFmtId="0" fontId="26" fillId="0" borderId="39" xfId="1" applyFont="1" applyBorder="1" applyAlignment="1">
      <alignment horizontal="center" vertical="center" shrinkToFit="1"/>
    </xf>
    <xf numFmtId="0" fontId="23" fillId="0" borderId="40" xfId="1" applyFont="1" applyBorder="1" applyAlignment="1">
      <alignment vertical="center"/>
    </xf>
    <xf numFmtId="0" fontId="25" fillId="0" borderId="44" xfId="1" applyFont="1" applyBorder="1" applyAlignment="1">
      <alignment horizontal="center" vertical="center" shrinkToFit="1"/>
    </xf>
    <xf numFmtId="0" fontId="26" fillId="0" borderId="44" xfId="1" applyFont="1" applyBorder="1" applyAlignment="1">
      <alignment horizontal="center" vertical="center" shrinkToFit="1"/>
    </xf>
    <xf numFmtId="0" fontId="25" fillId="0" borderId="54" xfId="1" applyFont="1" applyBorder="1" applyAlignment="1">
      <alignment horizontal="center" vertical="center" shrinkToFit="1"/>
    </xf>
    <xf numFmtId="0" fontId="26" fillId="0" borderId="54" xfId="1" applyFont="1" applyBorder="1" applyAlignment="1">
      <alignment horizontal="center" vertical="center" shrinkToFit="1"/>
    </xf>
    <xf numFmtId="0" fontId="25" fillId="0" borderId="56" xfId="1" applyFont="1" applyBorder="1" applyAlignment="1">
      <alignment horizontal="center" vertical="center" shrinkToFit="1"/>
    </xf>
    <xf numFmtId="0" fontId="26" fillId="0" borderId="56" xfId="1" applyFont="1" applyBorder="1" applyAlignment="1">
      <alignment horizontal="center" vertical="center" shrinkToFit="1"/>
    </xf>
    <xf numFmtId="0" fontId="25" fillId="0" borderId="60" xfId="1" applyFont="1" applyBorder="1" applyAlignment="1">
      <alignment horizontal="center" vertical="center" shrinkToFit="1"/>
    </xf>
    <xf numFmtId="0" fontId="26" fillId="0" borderId="61" xfId="1" applyFont="1" applyBorder="1" applyAlignment="1">
      <alignment horizontal="center" vertical="center" shrinkToFit="1"/>
    </xf>
    <xf numFmtId="0" fontId="25" fillId="0" borderId="62" xfId="1" applyFont="1" applyBorder="1" applyAlignment="1">
      <alignment horizontal="center" vertical="center" shrinkToFit="1"/>
    </xf>
    <xf numFmtId="0" fontId="23" fillId="0" borderId="63" xfId="1" applyFont="1" applyBorder="1" applyAlignment="1">
      <alignment vertical="center"/>
    </xf>
    <xf numFmtId="0" fontId="5" fillId="0" borderId="66" xfId="1" applyFont="1" applyBorder="1" applyAlignment="1">
      <alignment horizontal="center" vertical="center"/>
    </xf>
    <xf numFmtId="0" fontId="25" fillId="0" borderId="61" xfId="1" applyFont="1" applyBorder="1" applyAlignment="1">
      <alignment horizontal="center" vertical="center" shrinkToFit="1"/>
    </xf>
    <xf numFmtId="0" fontId="23" fillId="0" borderId="67" xfId="1" applyFont="1" applyBorder="1" applyAlignment="1">
      <alignment vertical="center"/>
    </xf>
    <xf numFmtId="0" fontId="5" fillId="0" borderId="68" xfId="1" applyFont="1" applyBorder="1" applyAlignment="1">
      <alignment horizontal="center" vertical="center"/>
    </xf>
    <xf numFmtId="0" fontId="25" fillId="0" borderId="71" xfId="1" applyFont="1" applyBorder="1" applyAlignment="1">
      <alignment horizontal="center" vertical="center" shrinkToFit="1"/>
    </xf>
    <xf numFmtId="0" fontId="25" fillId="0" borderId="72" xfId="1" applyFont="1" applyBorder="1" applyAlignment="1">
      <alignment horizontal="center" vertical="center" shrinkToFit="1"/>
    </xf>
    <xf numFmtId="0" fontId="25" fillId="0" borderId="78" xfId="1" applyFont="1" applyBorder="1" applyAlignment="1">
      <alignment horizontal="center" vertical="center" shrinkToFit="1"/>
    </xf>
    <xf numFmtId="0" fontId="25" fillId="0" borderId="79" xfId="1" applyFont="1" applyBorder="1" applyAlignment="1">
      <alignment horizontal="center" vertical="center" shrinkToFit="1"/>
    </xf>
    <xf numFmtId="0" fontId="25" fillId="0" borderId="83" xfId="1" applyFont="1" applyBorder="1" applyAlignment="1">
      <alignment horizontal="center" vertical="center" shrinkToFit="1"/>
    </xf>
    <xf numFmtId="0" fontId="25" fillId="0" borderId="84" xfId="1" applyFont="1" applyBorder="1" applyAlignment="1">
      <alignment horizontal="center" vertical="center" shrinkToFit="1"/>
    </xf>
    <xf numFmtId="0" fontId="5" fillId="0" borderId="85" xfId="1" applyFont="1" applyBorder="1" applyAlignment="1">
      <alignment horizontal="center" vertical="center"/>
    </xf>
    <xf numFmtId="0" fontId="25" fillId="0" borderId="92" xfId="1" applyFont="1" applyBorder="1" applyAlignment="1">
      <alignment horizontal="center" vertical="center" shrinkToFit="1"/>
    </xf>
    <xf numFmtId="0" fontId="26" fillId="0" borderId="93" xfId="1" applyFont="1" applyBorder="1" applyAlignment="1">
      <alignment horizontal="center" vertical="center" shrinkToFit="1"/>
    </xf>
    <xf numFmtId="0" fontId="25" fillId="0" borderId="94" xfId="1" applyFont="1" applyBorder="1" applyAlignment="1">
      <alignment horizontal="center" vertical="center" shrinkToFit="1"/>
    </xf>
    <xf numFmtId="0" fontId="25" fillId="0" borderId="97" xfId="1" applyFont="1" applyBorder="1" applyAlignment="1">
      <alignment horizontal="center" vertical="center" shrinkToFit="1"/>
    </xf>
    <xf numFmtId="0" fontId="26" fillId="0" borderId="98" xfId="1" applyFont="1" applyBorder="1" applyAlignment="1">
      <alignment horizontal="center" vertical="center" shrinkToFit="1"/>
    </xf>
    <xf numFmtId="0" fontId="25" fillId="0" borderId="99" xfId="1" applyFont="1" applyBorder="1" applyAlignment="1">
      <alignment horizontal="center" vertical="center" shrinkToFit="1"/>
    </xf>
    <xf numFmtId="0" fontId="31" fillId="0" borderId="0" xfId="1" applyFont="1" applyAlignment="1">
      <alignment vertical="center"/>
    </xf>
    <xf numFmtId="0" fontId="5" fillId="0" borderId="0" xfId="0" applyFont="1" applyAlignment="1">
      <alignment vertical="center" shrinkToFit="1"/>
    </xf>
    <xf numFmtId="0" fontId="5" fillId="0" borderId="110" xfId="0" applyFont="1" applyBorder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5" fillId="0" borderId="11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/>
    </xf>
    <xf numFmtId="0" fontId="5" fillId="0" borderId="113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5" fillId="0" borderId="115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24" fillId="0" borderId="0" xfId="1" applyFont="1" applyAlignment="1">
      <alignment vertical="center" wrapText="1" justifyLastLine="1"/>
    </xf>
    <xf numFmtId="0" fontId="19" fillId="0" borderId="0" xfId="0" applyFont="1" applyAlignment="1">
      <alignment vertical="center" shrinkToFit="1"/>
    </xf>
    <xf numFmtId="0" fontId="5" fillId="0" borderId="116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18" fillId="0" borderId="0" xfId="0" applyFont="1" applyAlignment="1">
      <alignment vertical="center" shrinkToFit="1"/>
    </xf>
    <xf numFmtId="0" fontId="25" fillId="0" borderId="86" xfId="1" applyFont="1" applyBorder="1" applyAlignment="1">
      <alignment horizontal="center" vertical="center" shrinkToFit="1"/>
    </xf>
    <xf numFmtId="0" fontId="25" fillId="0" borderId="87" xfId="1" applyFont="1" applyBorder="1" applyAlignment="1">
      <alignment horizontal="center" vertical="center" shrinkToFit="1"/>
    </xf>
    <xf numFmtId="0" fontId="23" fillId="0" borderId="74" xfId="1" applyFont="1" applyBorder="1" applyAlignment="1">
      <alignment vertical="center"/>
    </xf>
    <xf numFmtId="0" fontId="5" fillId="0" borderId="120" xfId="0" applyFont="1" applyBorder="1" applyAlignment="1">
      <alignment horizontal="center" vertical="center"/>
    </xf>
    <xf numFmtId="0" fontId="5" fillId="0" borderId="121" xfId="0" applyFont="1" applyBorder="1" applyAlignment="1">
      <alignment horizontal="center" vertical="center"/>
    </xf>
    <xf numFmtId="0" fontId="5" fillId="0" borderId="122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0" fontId="5" fillId="0" borderId="124" xfId="0" applyFont="1" applyBorder="1" applyAlignment="1">
      <alignment horizontal="center" vertical="center"/>
    </xf>
    <xf numFmtId="0" fontId="5" fillId="0" borderId="125" xfId="0" applyFont="1" applyBorder="1" applyAlignment="1">
      <alignment horizontal="center" vertical="center"/>
    </xf>
    <xf numFmtId="0" fontId="5" fillId="0" borderId="126" xfId="0" applyFont="1" applyBorder="1" applyAlignment="1">
      <alignment horizontal="center" vertical="center"/>
    </xf>
    <xf numFmtId="0" fontId="12" fillId="0" borderId="0" xfId="0" applyFont="1" applyAlignment="1">
      <alignment vertical="center" shrinkToFit="1"/>
    </xf>
    <xf numFmtId="0" fontId="3" fillId="0" borderId="0" xfId="1" applyFont="1" applyAlignment="1">
      <alignment vertical="center"/>
    </xf>
    <xf numFmtId="0" fontId="8" fillId="0" borderId="0" xfId="1" applyFont="1" applyAlignment="1">
      <alignment vertical="top"/>
    </xf>
    <xf numFmtId="0" fontId="5" fillId="0" borderId="127" xfId="1" applyFont="1" applyBorder="1" applyAlignment="1">
      <alignment horizontal="center" vertical="center"/>
    </xf>
    <xf numFmtId="0" fontId="25" fillId="0" borderId="128" xfId="1" applyFont="1" applyBorder="1" applyAlignment="1">
      <alignment horizontal="center" vertical="center" shrinkToFit="1"/>
    </xf>
    <xf numFmtId="0" fontId="26" fillId="0" borderId="128" xfId="1" applyFont="1" applyBorder="1" applyAlignment="1">
      <alignment horizontal="center" vertical="center" shrinkToFit="1"/>
    </xf>
    <xf numFmtId="0" fontId="23" fillId="0" borderId="12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23" fillId="0" borderId="0" xfId="1" applyFont="1" applyAlignment="1">
      <alignment vertical="top"/>
    </xf>
    <xf numFmtId="0" fontId="24" fillId="0" borderId="0" xfId="1" applyFont="1" applyAlignment="1">
      <alignment justifyLastLine="1"/>
    </xf>
    <xf numFmtId="0" fontId="5" fillId="0" borderId="131" xfId="1" applyFont="1" applyBorder="1" applyAlignment="1">
      <alignment vertical="center"/>
    </xf>
    <xf numFmtId="0" fontId="5" fillId="0" borderId="25" xfId="1" applyFont="1" applyBorder="1" applyAlignment="1">
      <alignment vertical="center"/>
    </xf>
    <xf numFmtId="0" fontId="27" fillId="0" borderId="0" xfId="1" applyFont="1" applyAlignment="1">
      <alignment vertical="center"/>
    </xf>
    <xf numFmtId="0" fontId="22" fillId="0" borderId="0" xfId="1" applyFont="1" applyAlignment="1">
      <alignment vertical="center" justifyLastLine="1" shrinkToFit="1"/>
    </xf>
    <xf numFmtId="0" fontId="30" fillId="0" borderId="25" xfId="1" applyFont="1" applyBorder="1" applyAlignment="1">
      <alignment vertical="center"/>
    </xf>
    <xf numFmtId="0" fontId="30" fillId="0" borderId="0" xfId="1" applyFont="1" applyAlignment="1">
      <alignment vertical="center"/>
    </xf>
    <xf numFmtId="0" fontId="5" fillId="0" borderId="133" xfId="1" applyFont="1" applyBorder="1" applyAlignment="1">
      <alignment vertical="center"/>
    </xf>
    <xf numFmtId="0" fontId="5" fillId="0" borderId="90" xfId="1" applyFont="1" applyBorder="1" applyAlignment="1">
      <alignment vertical="center"/>
    </xf>
    <xf numFmtId="0" fontId="25" fillId="0" borderId="98" xfId="1" applyFont="1" applyBorder="1" applyAlignment="1">
      <alignment horizontal="center" vertical="center" shrinkToFit="1"/>
    </xf>
    <xf numFmtId="0" fontId="30" fillId="0" borderId="136" xfId="1" applyFont="1" applyBorder="1" applyAlignment="1">
      <alignment vertical="center"/>
    </xf>
    <xf numFmtId="0" fontId="30" fillId="0" borderId="90" xfId="1" applyFont="1" applyBorder="1" applyAlignment="1">
      <alignment vertical="center"/>
    </xf>
    <xf numFmtId="0" fontId="8" fillId="0" borderId="140" xfId="1" applyFont="1" applyBorder="1" applyAlignment="1">
      <alignment horizontal="center" vertical="center"/>
    </xf>
    <xf numFmtId="0" fontId="8" fillId="0" borderId="143" xfId="1" applyFont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11" fillId="0" borderId="12" xfId="1" applyFont="1" applyBorder="1" applyAlignment="1">
      <alignment vertical="center"/>
    </xf>
    <xf numFmtId="0" fontId="11" fillId="0" borderId="13" xfId="1" applyFont="1" applyBorder="1" applyAlignment="1">
      <alignment vertical="center"/>
    </xf>
    <xf numFmtId="0" fontId="11" fillId="0" borderId="130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1" fillId="0" borderId="131" xfId="1" applyFont="1" applyBorder="1" applyAlignment="1">
      <alignment vertical="center"/>
    </xf>
    <xf numFmtId="0" fontId="11" fillId="0" borderId="43" xfId="1" applyFont="1" applyBorder="1" applyAlignment="1">
      <alignment vertical="center"/>
    </xf>
    <xf numFmtId="0" fontId="11" fillId="0" borderId="147" xfId="1" applyFont="1" applyBorder="1" applyAlignment="1">
      <alignment vertical="center"/>
    </xf>
    <xf numFmtId="0" fontId="5" fillId="0" borderId="147" xfId="0" applyFont="1" applyBorder="1" applyAlignment="1">
      <alignment horizontal="center" vertical="center"/>
    </xf>
    <xf numFmtId="0" fontId="5" fillId="0" borderId="148" xfId="0" applyFont="1" applyBorder="1" applyAlignment="1">
      <alignment horizontal="center" vertical="center"/>
    </xf>
    <xf numFmtId="0" fontId="5" fillId="0" borderId="149" xfId="0" applyFont="1" applyBorder="1" applyAlignment="1">
      <alignment horizontal="center" vertical="center"/>
    </xf>
    <xf numFmtId="0" fontId="5" fillId="0" borderId="150" xfId="0" applyFont="1" applyBorder="1" applyAlignment="1">
      <alignment horizontal="center" vertical="center"/>
    </xf>
    <xf numFmtId="0" fontId="12" fillId="0" borderId="2" xfId="0" applyFont="1" applyBorder="1" applyAlignment="1">
      <alignment vertical="center" textRotation="255" shrinkToFit="1"/>
    </xf>
    <xf numFmtId="0" fontId="5" fillId="0" borderId="152" xfId="0" applyFont="1" applyBorder="1" applyAlignment="1">
      <alignment horizontal="center" vertical="center"/>
    </xf>
    <xf numFmtId="0" fontId="5" fillId="0" borderId="154" xfId="0" applyFont="1" applyBorder="1" applyAlignment="1">
      <alignment horizontal="center" vertical="center"/>
    </xf>
    <xf numFmtId="0" fontId="5" fillId="0" borderId="153" xfId="0" applyFont="1" applyBorder="1" applyAlignment="1">
      <alignment horizontal="center" vertical="center"/>
    </xf>
    <xf numFmtId="0" fontId="5" fillId="0" borderId="155" xfId="0" applyFont="1" applyBorder="1" applyAlignment="1">
      <alignment horizontal="center" vertical="center"/>
    </xf>
    <xf numFmtId="0" fontId="5" fillId="0" borderId="156" xfId="0" applyFont="1" applyBorder="1" applyAlignment="1">
      <alignment horizontal="center" vertical="center"/>
    </xf>
    <xf numFmtId="0" fontId="5" fillId="0" borderId="157" xfId="0" applyFont="1" applyBorder="1" applyAlignment="1">
      <alignment horizontal="center" vertical="center"/>
    </xf>
    <xf numFmtId="0" fontId="5" fillId="0" borderId="158" xfId="0" applyFont="1" applyBorder="1" applyAlignment="1">
      <alignment horizontal="center" vertical="center"/>
    </xf>
    <xf numFmtId="0" fontId="5" fillId="0" borderId="159" xfId="0" applyFont="1" applyBorder="1" applyAlignment="1">
      <alignment horizontal="center" vertical="center"/>
    </xf>
    <xf numFmtId="0" fontId="25" fillId="0" borderId="0" xfId="1" applyFont="1" applyAlignment="1">
      <alignment horizontal="center" vertical="center" shrinkToFit="1"/>
    </xf>
    <xf numFmtId="0" fontId="26" fillId="0" borderId="0" xfId="1" applyFont="1" applyAlignment="1">
      <alignment horizontal="center" vertical="center" shrinkToFit="1"/>
    </xf>
    <xf numFmtId="0" fontId="23" fillId="0" borderId="0" xfId="1" applyFont="1" applyAlignment="1">
      <alignment vertical="center"/>
    </xf>
    <xf numFmtId="0" fontId="22" fillId="0" borderId="0" xfId="1" applyFont="1" applyAlignment="1">
      <alignment vertical="center" justifyLastLine="1"/>
    </xf>
    <xf numFmtId="0" fontId="16" fillId="0" borderId="0" xfId="1" applyFont="1" applyAlignment="1">
      <alignment vertical="center" shrinkToFit="1"/>
    </xf>
    <xf numFmtId="0" fontId="24" fillId="0" borderId="0" xfId="1" applyFont="1" applyAlignment="1">
      <alignment vertical="center" justifyLastLine="1"/>
    </xf>
    <xf numFmtId="0" fontId="5" fillId="2" borderId="34" xfId="1" applyFont="1" applyFill="1" applyBorder="1" applyAlignment="1">
      <alignment horizontal="center" vertical="center"/>
    </xf>
    <xf numFmtId="0" fontId="25" fillId="2" borderId="35" xfId="1" applyFont="1" applyFill="1" applyBorder="1" applyAlignment="1">
      <alignment horizontal="center" vertical="center" shrinkToFit="1"/>
    </xf>
    <xf numFmtId="0" fontId="26" fillId="2" borderId="35" xfId="1" applyFont="1" applyFill="1" applyBorder="1" applyAlignment="1">
      <alignment horizontal="center" vertical="center" shrinkToFit="1"/>
    </xf>
    <xf numFmtId="0" fontId="23" fillId="2" borderId="36" xfId="1" applyFont="1" applyFill="1" applyBorder="1" applyAlignment="1">
      <alignment vertical="center"/>
    </xf>
    <xf numFmtId="0" fontId="23" fillId="2" borderId="37" xfId="1" applyFont="1" applyFill="1" applyBorder="1" applyAlignment="1">
      <alignment vertical="center"/>
    </xf>
    <xf numFmtId="0" fontId="5" fillId="2" borderId="38" xfId="1" applyFont="1" applyFill="1" applyBorder="1" applyAlignment="1">
      <alignment horizontal="center" vertical="center"/>
    </xf>
    <xf numFmtId="0" fontId="25" fillId="2" borderId="39" xfId="1" applyFont="1" applyFill="1" applyBorder="1" applyAlignment="1">
      <alignment horizontal="center" vertical="center" shrinkToFit="1"/>
    </xf>
    <xf numFmtId="0" fontId="26" fillId="2" borderId="39" xfId="1" applyFont="1" applyFill="1" applyBorder="1" applyAlignment="1">
      <alignment horizontal="center" vertical="center" shrinkToFit="1"/>
    </xf>
    <xf numFmtId="0" fontId="23" fillId="2" borderId="40" xfId="1" applyFont="1" applyFill="1" applyBorder="1" applyAlignment="1">
      <alignment vertical="center"/>
    </xf>
    <xf numFmtId="0" fontId="25" fillId="2" borderId="44" xfId="1" applyFont="1" applyFill="1" applyBorder="1" applyAlignment="1">
      <alignment horizontal="center" vertical="center" shrinkToFit="1"/>
    </xf>
    <xf numFmtId="0" fontId="26" fillId="2" borderId="44" xfId="1" applyFont="1" applyFill="1" applyBorder="1" applyAlignment="1">
      <alignment horizontal="center" vertical="center" shrinkToFit="1"/>
    </xf>
    <xf numFmtId="0" fontId="25" fillId="2" borderId="54" xfId="1" applyFont="1" applyFill="1" applyBorder="1" applyAlignment="1">
      <alignment horizontal="center" vertical="center" shrinkToFit="1"/>
    </xf>
    <xf numFmtId="0" fontId="26" fillId="2" borderId="54" xfId="1" applyFont="1" applyFill="1" applyBorder="1" applyAlignment="1">
      <alignment horizontal="center" vertical="center" shrinkToFit="1"/>
    </xf>
    <xf numFmtId="0" fontId="25" fillId="2" borderId="60" xfId="1" applyFont="1" applyFill="1" applyBorder="1" applyAlignment="1">
      <alignment horizontal="center" vertical="center" shrinkToFit="1"/>
    </xf>
    <xf numFmtId="0" fontId="26" fillId="2" borderId="61" xfId="1" applyFont="1" applyFill="1" applyBorder="1" applyAlignment="1">
      <alignment horizontal="center" vertical="center" shrinkToFit="1"/>
    </xf>
    <xf numFmtId="0" fontId="25" fillId="2" borderId="62" xfId="1" applyFont="1" applyFill="1" applyBorder="1" applyAlignment="1">
      <alignment horizontal="center" vertical="center" shrinkToFit="1"/>
    </xf>
    <xf numFmtId="0" fontId="23" fillId="2" borderId="63" xfId="1" applyFont="1" applyFill="1" applyBorder="1" applyAlignment="1">
      <alignment vertical="center"/>
    </xf>
    <xf numFmtId="0" fontId="5" fillId="2" borderId="66" xfId="1" applyFont="1" applyFill="1" applyBorder="1" applyAlignment="1">
      <alignment horizontal="center" vertical="center"/>
    </xf>
    <xf numFmtId="0" fontId="25" fillId="2" borderId="61" xfId="1" applyFont="1" applyFill="1" applyBorder="1" applyAlignment="1">
      <alignment horizontal="center" vertical="center" shrinkToFit="1"/>
    </xf>
    <xf numFmtId="0" fontId="23" fillId="2" borderId="67" xfId="1" applyFont="1" applyFill="1" applyBorder="1" applyAlignment="1">
      <alignment vertical="center"/>
    </xf>
    <xf numFmtId="0" fontId="5" fillId="2" borderId="68" xfId="1" applyFont="1" applyFill="1" applyBorder="1" applyAlignment="1">
      <alignment horizontal="center" vertical="center"/>
    </xf>
    <xf numFmtId="0" fontId="25" fillId="2" borderId="71" xfId="1" applyFont="1" applyFill="1" applyBorder="1" applyAlignment="1">
      <alignment horizontal="center" vertical="center" shrinkToFit="1"/>
    </xf>
    <xf numFmtId="0" fontId="25" fillId="2" borderId="72" xfId="1" applyFont="1" applyFill="1" applyBorder="1" applyAlignment="1">
      <alignment horizontal="center" vertical="center" shrinkToFit="1"/>
    </xf>
    <xf numFmtId="0" fontId="25" fillId="2" borderId="78" xfId="1" applyFont="1" applyFill="1" applyBorder="1" applyAlignment="1">
      <alignment horizontal="center" vertical="center" shrinkToFit="1"/>
    </xf>
    <xf numFmtId="0" fontId="25" fillId="2" borderId="79" xfId="1" applyFont="1" applyFill="1" applyBorder="1" applyAlignment="1">
      <alignment horizontal="center" vertical="center" shrinkToFit="1"/>
    </xf>
    <xf numFmtId="0" fontId="5" fillId="2" borderId="85" xfId="1" applyFont="1" applyFill="1" applyBorder="1" applyAlignment="1">
      <alignment horizontal="center" vertical="center"/>
    </xf>
    <xf numFmtId="0" fontId="25" fillId="2" borderId="86" xfId="1" applyFont="1" applyFill="1" applyBorder="1" applyAlignment="1">
      <alignment horizontal="center" vertical="center" shrinkToFit="1"/>
    </xf>
    <xf numFmtId="0" fontId="25" fillId="2" borderId="87" xfId="1" applyFont="1" applyFill="1" applyBorder="1" applyAlignment="1">
      <alignment horizontal="center" vertical="center" shrinkToFit="1"/>
    </xf>
    <xf numFmtId="0" fontId="23" fillId="2" borderId="74" xfId="1" applyFont="1" applyFill="1" applyBorder="1" applyAlignment="1">
      <alignment vertical="center"/>
    </xf>
    <xf numFmtId="0" fontId="25" fillId="2" borderId="92" xfId="1" applyFont="1" applyFill="1" applyBorder="1" applyAlignment="1">
      <alignment horizontal="center" vertical="center" shrinkToFit="1"/>
    </xf>
    <xf numFmtId="0" fontId="26" fillId="2" borderId="93" xfId="1" applyFont="1" applyFill="1" applyBorder="1" applyAlignment="1">
      <alignment horizontal="center" vertical="center" shrinkToFit="1"/>
    </xf>
    <xf numFmtId="0" fontId="25" fillId="2" borderId="94" xfId="1" applyFont="1" applyFill="1" applyBorder="1" applyAlignment="1">
      <alignment horizontal="center" vertical="center" shrinkToFit="1"/>
    </xf>
    <xf numFmtId="0" fontId="25" fillId="2" borderId="97" xfId="1" applyFont="1" applyFill="1" applyBorder="1" applyAlignment="1">
      <alignment horizontal="center" vertical="center" shrinkToFit="1"/>
    </xf>
    <xf numFmtId="0" fontId="26" fillId="2" borderId="98" xfId="1" applyFont="1" applyFill="1" applyBorder="1" applyAlignment="1">
      <alignment horizontal="center" vertical="center" shrinkToFit="1"/>
    </xf>
    <xf numFmtId="0" fontId="25" fillId="2" borderId="99" xfId="1" applyFont="1" applyFill="1" applyBorder="1" applyAlignment="1">
      <alignment horizontal="center" vertical="center" shrinkToFit="1"/>
    </xf>
    <xf numFmtId="0" fontId="5" fillId="3" borderId="38" xfId="1" applyFont="1" applyFill="1" applyBorder="1" applyAlignment="1">
      <alignment horizontal="center" vertical="center"/>
    </xf>
    <xf numFmtId="0" fontId="25" fillId="3" borderId="39" xfId="1" applyFont="1" applyFill="1" applyBorder="1" applyAlignment="1">
      <alignment horizontal="center" vertical="center" shrinkToFit="1"/>
    </xf>
    <xf numFmtId="0" fontId="26" fillId="3" borderId="39" xfId="1" applyFont="1" applyFill="1" applyBorder="1" applyAlignment="1">
      <alignment horizontal="center" vertical="center" shrinkToFit="1"/>
    </xf>
    <xf numFmtId="0" fontId="23" fillId="3" borderId="40" xfId="1" applyFont="1" applyFill="1" applyBorder="1" applyAlignment="1">
      <alignment vertical="center"/>
    </xf>
    <xf numFmtId="0" fontId="25" fillId="3" borderId="44" xfId="1" applyFont="1" applyFill="1" applyBorder="1" applyAlignment="1">
      <alignment horizontal="center" vertical="center" shrinkToFit="1"/>
    </xf>
    <xf numFmtId="0" fontId="26" fillId="3" borderId="44" xfId="1" applyFont="1" applyFill="1" applyBorder="1" applyAlignment="1">
      <alignment horizontal="center" vertical="center" shrinkToFit="1"/>
    </xf>
    <xf numFmtId="0" fontId="25" fillId="3" borderId="54" xfId="1" applyFont="1" applyFill="1" applyBorder="1" applyAlignment="1">
      <alignment horizontal="center" vertical="center" shrinkToFit="1"/>
    </xf>
    <xf numFmtId="0" fontId="26" fillId="3" borderId="54" xfId="1" applyFont="1" applyFill="1" applyBorder="1" applyAlignment="1">
      <alignment horizontal="center" vertical="center" shrinkToFit="1"/>
    </xf>
    <xf numFmtId="0" fontId="5" fillId="3" borderId="85" xfId="1" applyFont="1" applyFill="1" applyBorder="1" applyAlignment="1">
      <alignment horizontal="center" vertical="center"/>
    </xf>
    <xf numFmtId="0" fontId="25" fillId="3" borderId="60" xfId="1" applyFont="1" applyFill="1" applyBorder="1" applyAlignment="1">
      <alignment horizontal="center" vertical="center" shrinkToFit="1"/>
    </xf>
    <xf numFmtId="0" fontId="26" fillId="3" borderId="61" xfId="1" applyFont="1" applyFill="1" applyBorder="1" applyAlignment="1">
      <alignment horizontal="center" vertical="center" shrinkToFit="1"/>
    </xf>
    <xf numFmtId="0" fontId="25" fillId="3" borderId="62" xfId="1" applyFont="1" applyFill="1" applyBorder="1" applyAlignment="1">
      <alignment horizontal="center" vertical="center" shrinkToFit="1"/>
    </xf>
    <xf numFmtId="0" fontId="23" fillId="3" borderId="67" xfId="1" applyFont="1" applyFill="1" applyBorder="1" applyAlignment="1">
      <alignment vertical="center"/>
    </xf>
    <xf numFmtId="0" fontId="25" fillId="3" borderId="71" xfId="1" applyFont="1" applyFill="1" applyBorder="1" applyAlignment="1">
      <alignment horizontal="center" vertical="center" shrinkToFit="1"/>
    </xf>
    <xf numFmtId="0" fontId="25" fillId="3" borderId="72" xfId="1" applyFont="1" applyFill="1" applyBorder="1" applyAlignment="1">
      <alignment horizontal="center" vertical="center" shrinkToFit="1"/>
    </xf>
    <xf numFmtId="0" fontId="25" fillId="3" borderId="92" xfId="1" applyFont="1" applyFill="1" applyBorder="1" applyAlignment="1">
      <alignment horizontal="center" vertical="center" shrinkToFit="1"/>
    </xf>
    <xf numFmtId="0" fontId="26" fillId="3" borderId="93" xfId="1" applyFont="1" applyFill="1" applyBorder="1" applyAlignment="1">
      <alignment horizontal="center" vertical="center" shrinkToFit="1"/>
    </xf>
    <xf numFmtId="0" fontId="25" fillId="3" borderId="94" xfId="1" applyFont="1" applyFill="1" applyBorder="1" applyAlignment="1">
      <alignment horizontal="center" vertical="center" shrinkToFit="1"/>
    </xf>
    <xf numFmtId="0" fontId="5" fillId="3" borderId="34" xfId="1" applyFont="1" applyFill="1" applyBorder="1" applyAlignment="1">
      <alignment horizontal="center" vertical="center"/>
    </xf>
    <xf numFmtId="0" fontId="25" fillId="3" borderId="35" xfId="1" applyFont="1" applyFill="1" applyBorder="1" applyAlignment="1">
      <alignment horizontal="center" vertical="center" shrinkToFit="1"/>
    </xf>
    <xf numFmtId="0" fontId="26" fillId="3" borderId="35" xfId="1" applyFont="1" applyFill="1" applyBorder="1" applyAlignment="1">
      <alignment horizontal="center" vertical="center" shrinkToFit="1"/>
    </xf>
    <xf numFmtId="0" fontId="23" fillId="3" borderId="36" xfId="1" applyFont="1" applyFill="1" applyBorder="1" applyAlignment="1">
      <alignment vertical="center"/>
    </xf>
    <xf numFmtId="0" fontId="5" fillId="3" borderId="68" xfId="1" applyFont="1" applyFill="1" applyBorder="1" applyAlignment="1">
      <alignment horizontal="center" vertical="center"/>
    </xf>
    <xf numFmtId="0" fontId="23" fillId="3" borderId="63" xfId="1" applyFont="1" applyFill="1" applyBorder="1" applyAlignment="1">
      <alignment vertical="center"/>
    </xf>
    <xf numFmtId="0" fontId="25" fillId="3" borderId="78" xfId="1" applyFont="1" applyFill="1" applyBorder="1" applyAlignment="1">
      <alignment horizontal="center" vertical="center" shrinkToFit="1"/>
    </xf>
    <xf numFmtId="0" fontId="25" fillId="3" borderId="79" xfId="1" applyFont="1" applyFill="1" applyBorder="1" applyAlignment="1">
      <alignment horizontal="center" vertical="center" shrinkToFit="1"/>
    </xf>
    <xf numFmtId="0" fontId="5" fillId="3" borderId="66" xfId="1" applyFont="1" applyFill="1" applyBorder="1" applyAlignment="1">
      <alignment horizontal="center" vertical="center"/>
    </xf>
    <xf numFmtId="0" fontId="25" fillId="3" borderId="61" xfId="1" applyFont="1" applyFill="1" applyBorder="1" applyAlignment="1">
      <alignment horizontal="center" vertical="center" shrinkToFit="1"/>
    </xf>
    <xf numFmtId="0" fontId="5" fillId="0" borderId="0" xfId="2" applyFont="1" applyAlignment="1">
      <alignment horizontal="center" vertical="center"/>
    </xf>
    <xf numFmtId="0" fontId="5" fillId="0" borderId="166" xfId="2" applyFont="1" applyBorder="1" applyAlignment="1">
      <alignment horizontal="center" vertical="center"/>
    </xf>
    <xf numFmtId="0" fontId="5" fillId="0" borderId="167" xfId="2" applyFont="1" applyBorder="1" applyAlignment="1">
      <alignment horizontal="center" vertical="center"/>
    </xf>
    <xf numFmtId="0" fontId="5" fillId="0" borderId="168" xfId="2" applyFont="1" applyBorder="1" applyAlignment="1">
      <alignment horizontal="center" vertical="center"/>
    </xf>
    <xf numFmtId="0" fontId="5" fillId="0" borderId="169" xfId="2" applyFont="1" applyBorder="1" applyAlignment="1">
      <alignment horizontal="center" vertical="center"/>
    </xf>
    <xf numFmtId="0" fontId="5" fillId="0" borderId="170" xfId="2" applyFont="1" applyBorder="1" applyAlignment="1">
      <alignment horizontal="center" vertical="center"/>
    </xf>
    <xf numFmtId="0" fontId="5" fillId="0" borderId="171" xfId="2" applyFont="1" applyBorder="1" applyAlignment="1">
      <alignment horizontal="center" vertical="center" shrinkToFit="1"/>
    </xf>
    <xf numFmtId="0" fontId="5" fillId="0" borderId="172" xfId="2" applyFont="1" applyBorder="1" applyAlignment="1">
      <alignment horizontal="center" vertical="center"/>
    </xf>
    <xf numFmtId="0" fontId="5" fillId="0" borderId="173" xfId="2" applyFont="1" applyBorder="1" applyAlignment="1">
      <alignment horizontal="center" vertical="center"/>
    </xf>
    <xf numFmtId="0" fontId="5" fillId="0" borderId="174" xfId="2" applyFont="1" applyBorder="1" applyAlignment="1">
      <alignment horizontal="center" vertical="center" shrinkToFit="1"/>
    </xf>
    <xf numFmtId="0" fontId="5" fillId="0" borderId="176" xfId="2" applyFont="1" applyBorder="1" applyAlignment="1">
      <alignment horizontal="center" vertical="center"/>
    </xf>
    <xf numFmtId="0" fontId="5" fillId="0" borderId="177" xfId="2" applyFont="1" applyBorder="1" applyAlignment="1">
      <alignment horizontal="center" vertical="center" shrinkToFit="1"/>
    </xf>
    <xf numFmtId="0" fontId="5" fillId="0" borderId="179" xfId="2" applyFont="1" applyBorder="1" applyAlignment="1">
      <alignment horizontal="center" vertical="center"/>
    </xf>
    <xf numFmtId="0" fontId="5" fillId="0" borderId="180" xfId="2" applyFont="1" applyBorder="1" applyAlignment="1">
      <alignment horizontal="center" vertical="center" shrinkToFit="1"/>
    </xf>
    <xf numFmtId="0" fontId="5" fillId="0" borderId="181" xfId="2" applyFont="1" applyBorder="1" applyAlignment="1">
      <alignment horizontal="center" vertical="center"/>
    </xf>
    <xf numFmtId="0" fontId="5" fillId="0" borderId="182" xfId="2" applyFont="1" applyBorder="1" applyAlignment="1">
      <alignment horizontal="center" vertical="center" shrinkToFit="1"/>
    </xf>
    <xf numFmtId="0" fontId="5" fillId="0" borderId="183" xfId="2" applyFont="1" applyBorder="1" applyAlignment="1">
      <alignment horizontal="center" vertical="center"/>
    </xf>
    <xf numFmtId="0" fontId="5" fillId="0" borderId="184" xfId="2" applyFont="1" applyBorder="1" applyAlignment="1">
      <alignment horizontal="center" vertical="center" shrinkToFit="1"/>
    </xf>
    <xf numFmtId="0" fontId="5" fillId="0" borderId="185" xfId="2" applyFont="1" applyBorder="1" applyAlignment="1">
      <alignment horizontal="center" vertical="center"/>
    </xf>
    <xf numFmtId="0" fontId="5" fillId="0" borderId="187" xfId="2" applyFont="1" applyBorder="1" applyAlignment="1">
      <alignment horizontal="center" vertical="center"/>
    </xf>
    <xf numFmtId="0" fontId="5" fillId="0" borderId="188" xfId="2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7" fillId="0" borderId="0" xfId="0" applyFont="1" applyAlignment="1">
      <alignment horizontal="distributed" vertical="center" shrinkToFit="1"/>
    </xf>
    <xf numFmtId="0" fontId="8" fillId="0" borderId="0" xfId="0" applyFont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19" fillId="0" borderId="6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19" fillId="0" borderId="147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20" fillId="0" borderId="2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29" fillId="0" borderId="160" xfId="1" applyFont="1" applyBorder="1" applyAlignment="1">
      <alignment horizontal="center" vertical="center"/>
    </xf>
    <xf numFmtId="0" fontId="29" fillId="0" borderId="108" xfId="1" applyFont="1" applyBorder="1" applyAlignment="1">
      <alignment horizontal="center" vertical="center"/>
    </xf>
    <xf numFmtId="0" fontId="29" fillId="0" borderId="28" xfId="1" applyFont="1" applyBorder="1" applyAlignment="1">
      <alignment horizontal="center" vertical="center"/>
    </xf>
    <xf numFmtId="0" fontId="30" fillId="0" borderId="88" xfId="1" applyFont="1" applyBorder="1" applyAlignment="1">
      <alignment horizontal="center" vertical="center"/>
    </xf>
    <xf numFmtId="0" fontId="30" fillId="0" borderId="91" xfId="1" applyFont="1" applyBorder="1" applyAlignment="1">
      <alignment horizontal="center" vertical="center"/>
    </xf>
    <xf numFmtId="0" fontId="30" fillId="0" borderId="74" xfId="1" applyFont="1" applyBorder="1" applyAlignment="1">
      <alignment horizontal="center" vertical="center"/>
    </xf>
    <xf numFmtId="0" fontId="30" fillId="0" borderId="95" xfId="1" applyFont="1" applyBorder="1" applyAlignment="1">
      <alignment horizontal="center" vertical="center"/>
    </xf>
    <xf numFmtId="0" fontId="30" fillId="0" borderId="68" xfId="1" applyFont="1" applyBorder="1" applyAlignment="1">
      <alignment horizontal="center" vertical="center"/>
    </xf>
    <xf numFmtId="0" fontId="30" fillId="0" borderId="96" xfId="1" applyFont="1" applyBorder="1" applyAlignment="1">
      <alignment horizontal="center" vertical="center"/>
    </xf>
    <xf numFmtId="0" fontId="30" fillId="0" borderId="100" xfId="1" applyFont="1" applyBorder="1" applyAlignment="1">
      <alignment horizontal="center" vertical="center"/>
    </xf>
    <xf numFmtId="0" fontId="30" fillId="0" borderId="36" xfId="1" applyFont="1" applyBorder="1" applyAlignment="1">
      <alignment horizontal="center" vertical="center"/>
    </xf>
    <xf numFmtId="0" fontId="30" fillId="0" borderId="101" xfId="1" applyFont="1" applyBorder="1" applyAlignment="1">
      <alignment horizontal="center" vertical="center"/>
    </xf>
    <xf numFmtId="0" fontId="8" fillId="0" borderId="58" xfId="1" applyFont="1" applyBorder="1" applyAlignment="1">
      <alignment horizontal="left" vertical="top"/>
    </xf>
    <xf numFmtId="0" fontId="23" fillId="0" borderId="42" xfId="1" applyFont="1" applyBorder="1" applyAlignment="1">
      <alignment horizontal="left" vertical="top"/>
    </xf>
    <xf numFmtId="0" fontId="23" fillId="0" borderId="89" xfId="1" applyFont="1" applyBorder="1" applyAlignment="1">
      <alignment horizontal="left" vertical="top"/>
    </xf>
    <xf numFmtId="0" fontId="24" fillId="0" borderId="2" xfId="1" applyFont="1" applyBorder="1" applyAlignment="1">
      <alignment horizontal="distributed" vertical="center" wrapText="1" justifyLastLine="1"/>
    </xf>
    <xf numFmtId="0" fontId="24" fillId="0" borderId="0" xfId="1" applyFont="1" applyAlignment="1">
      <alignment horizontal="distributed" justifyLastLine="1"/>
    </xf>
    <xf numFmtId="0" fontId="5" fillId="0" borderId="64" xfId="1" applyFont="1" applyBorder="1" applyAlignment="1">
      <alignment horizontal="center" vertical="center"/>
    </xf>
    <xf numFmtId="0" fontId="5" fillId="0" borderId="65" xfId="1" applyFont="1" applyBorder="1" applyAlignment="1">
      <alignment horizontal="center" vertical="center"/>
    </xf>
    <xf numFmtId="0" fontId="5" fillId="0" borderId="73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102" xfId="1" applyFont="1" applyBorder="1" applyAlignment="1">
      <alignment horizontal="center" vertical="center"/>
    </xf>
    <xf numFmtId="0" fontId="5" fillId="0" borderId="103" xfId="1" applyFont="1" applyBorder="1" applyAlignment="1">
      <alignment horizontal="center" vertical="center"/>
    </xf>
    <xf numFmtId="0" fontId="27" fillId="0" borderId="69" xfId="1" applyFont="1" applyBorder="1" applyAlignment="1">
      <alignment horizontal="center" vertical="center"/>
    </xf>
    <xf numFmtId="0" fontId="27" fillId="0" borderId="75" xfId="1" applyFont="1" applyBorder="1" applyAlignment="1">
      <alignment horizontal="center" vertical="center"/>
    </xf>
    <xf numFmtId="0" fontId="27" fillId="0" borderId="104" xfId="1" applyFont="1" applyBorder="1" applyAlignment="1">
      <alignment horizontal="center" vertical="center"/>
    </xf>
    <xf numFmtId="0" fontId="27" fillId="0" borderId="9" xfId="1" applyFont="1" applyBorder="1" applyAlignment="1">
      <alignment horizontal="center" vertical="center"/>
    </xf>
    <xf numFmtId="0" fontId="27" fillId="0" borderId="47" xfId="1" applyFont="1" applyBorder="1" applyAlignment="1">
      <alignment horizontal="center" vertical="center"/>
    </xf>
    <xf numFmtId="0" fontId="27" fillId="0" borderId="105" xfId="1" applyFont="1" applyBorder="1" applyAlignment="1">
      <alignment horizontal="center" vertical="center"/>
    </xf>
    <xf numFmtId="0" fontId="28" fillId="0" borderId="9" xfId="1" applyFont="1" applyBorder="1" applyAlignment="1">
      <alignment horizontal="center" vertical="center"/>
    </xf>
    <xf numFmtId="0" fontId="28" fillId="0" borderId="47" xfId="1" applyFont="1" applyBorder="1" applyAlignment="1">
      <alignment horizontal="center" vertical="center"/>
    </xf>
    <xf numFmtId="0" fontId="28" fillId="0" borderId="105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 shrinkToFit="1"/>
    </xf>
    <xf numFmtId="0" fontId="22" fillId="0" borderId="90" xfId="1" applyFont="1" applyBorder="1" applyAlignment="1">
      <alignment horizontal="center" vertical="center" shrinkToFit="1"/>
    </xf>
    <xf numFmtId="0" fontId="29" fillId="0" borderId="41" xfId="1" applyFont="1" applyBorder="1" applyAlignment="1">
      <alignment horizontal="center" vertical="center"/>
    </xf>
    <xf numFmtId="0" fontId="30" fillId="0" borderId="70" xfId="1" applyFont="1" applyBorder="1" applyAlignment="1">
      <alignment horizontal="center" vertical="center"/>
    </xf>
    <xf numFmtId="0" fontId="30" fillId="0" borderId="37" xfId="1" applyFont="1" applyBorder="1" applyAlignment="1">
      <alignment horizontal="center" vertical="center"/>
    </xf>
    <xf numFmtId="0" fontId="30" fillId="0" borderId="34" xfId="1" applyFont="1" applyBorder="1" applyAlignment="1">
      <alignment horizontal="center" vertical="center"/>
    </xf>
    <xf numFmtId="0" fontId="30" fillId="0" borderId="53" xfId="1" applyFont="1" applyBorder="1" applyAlignment="1">
      <alignment horizontal="center" vertical="center"/>
    </xf>
    <xf numFmtId="0" fontId="30" fillId="0" borderId="80" xfId="1" applyFont="1" applyBorder="1" applyAlignment="1">
      <alignment horizontal="center" vertical="center"/>
    </xf>
    <xf numFmtId="0" fontId="30" fillId="0" borderId="82" xfId="1" applyFont="1" applyBorder="1" applyAlignment="1">
      <alignment horizontal="center" vertical="center"/>
    </xf>
    <xf numFmtId="0" fontId="23" fillId="0" borderId="49" xfId="1" applyFont="1" applyBorder="1" applyAlignment="1">
      <alignment horizontal="left" vertical="top"/>
    </xf>
    <xf numFmtId="0" fontId="24" fillId="0" borderId="43" xfId="1" applyFont="1" applyBorder="1" applyAlignment="1">
      <alignment horizontal="distributed" vertical="center" wrapText="1" justifyLastLine="1"/>
    </xf>
    <xf numFmtId="0" fontId="24" fillId="0" borderId="43" xfId="1" applyFont="1" applyBorder="1" applyAlignment="1">
      <alignment horizontal="distributed" justifyLastLine="1"/>
    </xf>
    <xf numFmtId="0" fontId="5" fillId="0" borderId="33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28" fillId="0" borderId="7" xfId="1" applyFont="1" applyBorder="1" applyAlignment="1">
      <alignment horizontal="center" vertical="center"/>
    </xf>
    <xf numFmtId="0" fontId="28" fillId="0" borderId="10" xfId="1" applyFont="1" applyBorder="1" applyAlignment="1">
      <alignment horizontal="center" vertical="center"/>
    </xf>
    <xf numFmtId="0" fontId="22" fillId="0" borderId="43" xfId="1" applyFont="1" applyBorder="1" applyAlignment="1">
      <alignment horizontal="center" vertical="center" shrinkToFit="1"/>
    </xf>
    <xf numFmtId="0" fontId="22" fillId="0" borderId="76" xfId="1" applyFont="1" applyBorder="1" applyAlignment="1">
      <alignment horizontal="center" vertical="center" shrinkToFit="1"/>
    </xf>
    <xf numFmtId="0" fontId="30" fillId="0" borderId="77" xfId="1" applyFont="1" applyBorder="1" applyAlignment="1">
      <alignment horizontal="center" vertical="center"/>
    </xf>
    <xf numFmtId="0" fontId="30" fillId="0" borderId="55" xfId="1" applyFont="1" applyBorder="1" applyAlignment="1">
      <alignment horizontal="center" vertical="center"/>
    </xf>
    <xf numFmtId="0" fontId="30" fillId="0" borderId="81" xfId="1" applyFont="1" applyBorder="1" applyAlignment="1">
      <alignment horizontal="center" vertical="center"/>
    </xf>
    <xf numFmtId="0" fontId="29" fillId="0" borderId="48" xfId="1" applyFont="1" applyBorder="1" applyAlignment="1">
      <alignment horizontal="center" vertical="center"/>
    </xf>
    <xf numFmtId="0" fontId="30" fillId="0" borderId="45" xfId="1" applyFont="1" applyBorder="1" applyAlignment="1">
      <alignment horizontal="center" vertical="center"/>
    </xf>
    <xf numFmtId="0" fontId="30" fillId="0" borderId="57" xfId="1" applyFont="1" applyBorder="1" applyAlignment="1">
      <alignment horizontal="center" vertical="center"/>
    </xf>
    <xf numFmtId="0" fontId="8" fillId="0" borderId="29" xfId="1" applyFont="1" applyBorder="1" applyAlignment="1">
      <alignment horizontal="left" vertical="top"/>
    </xf>
    <xf numFmtId="0" fontId="24" fillId="0" borderId="30" xfId="1" applyFont="1" applyBorder="1" applyAlignment="1">
      <alignment horizontal="distributed" vertical="center" wrapText="1" justifyLastLine="1"/>
    </xf>
    <xf numFmtId="0" fontId="5" fillId="0" borderId="31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27" fillId="0" borderId="4" xfId="1" applyFont="1" applyBorder="1" applyAlignment="1">
      <alignment horizontal="center" vertical="center"/>
    </xf>
    <xf numFmtId="0" fontId="27" fillId="0" borderId="46" xfId="1" applyFont="1" applyBorder="1" applyAlignment="1">
      <alignment horizontal="center" vertical="center"/>
    </xf>
    <xf numFmtId="0" fontId="28" fillId="0" borderId="17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24" fillId="0" borderId="21" xfId="1" applyFont="1" applyBorder="1" applyAlignment="1">
      <alignment horizontal="distributed" vertical="center" justifyLastLine="1"/>
    </xf>
    <xf numFmtId="0" fontId="24" fillId="0" borderId="22" xfId="1" applyFont="1" applyBorder="1" applyAlignment="1">
      <alignment horizontal="distributed" vertical="center" justifyLastLine="1"/>
    </xf>
    <xf numFmtId="0" fontId="24" fillId="0" borderId="23" xfId="1" applyFont="1" applyBorder="1" applyAlignment="1">
      <alignment horizontal="distributed" vertical="center" justifyLastLine="1"/>
    </xf>
    <xf numFmtId="0" fontId="24" fillId="0" borderId="24" xfId="1" applyFont="1" applyBorder="1" applyAlignment="1">
      <alignment horizontal="distributed" vertical="center" justifyLastLine="1"/>
    </xf>
    <xf numFmtId="0" fontId="24" fillId="0" borderId="25" xfId="1" applyFont="1" applyBorder="1" applyAlignment="1">
      <alignment horizontal="distributed" vertical="center" justifyLastLine="1"/>
    </xf>
    <xf numFmtId="0" fontId="16" fillId="0" borderId="0" xfId="1" applyFont="1" applyAlignment="1">
      <alignment horizontal="distributed" vertical="center" shrinkToFit="1"/>
    </xf>
    <xf numFmtId="0" fontId="16" fillId="0" borderId="0" xfId="1" applyFont="1" applyAlignment="1">
      <alignment horizontal="center" vertical="center" shrinkToFit="1"/>
    </xf>
    <xf numFmtId="0" fontId="22" fillId="0" borderId="12" xfId="1" applyFont="1" applyBorder="1" applyAlignment="1">
      <alignment horizontal="center" vertical="center" wrapText="1" shrinkToFit="1"/>
    </xf>
    <xf numFmtId="0" fontId="22" fillId="0" borderId="13" xfId="1" applyFont="1" applyBorder="1" applyAlignment="1">
      <alignment horizontal="center" vertical="center" wrapText="1" shrinkToFit="1"/>
    </xf>
    <xf numFmtId="0" fontId="22" fillId="0" borderId="19" xfId="1" applyFont="1" applyBorder="1" applyAlignment="1">
      <alignment horizontal="center" vertical="center" wrapText="1" shrinkToFit="1"/>
    </xf>
    <xf numFmtId="0" fontId="22" fillId="0" borderId="20" xfId="1" applyFont="1" applyBorder="1" applyAlignment="1">
      <alignment horizontal="center" vertical="center" wrapText="1" shrinkToFit="1"/>
    </xf>
    <xf numFmtId="0" fontId="8" fillId="0" borderId="12" xfId="1" applyFont="1" applyBorder="1" applyAlignment="1">
      <alignment horizontal="left" vertical="center" shrinkToFit="1"/>
    </xf>
    <xf numFmtId="0" fontId="23" fillId="0" borderId="13" xfId="1" applyFont="1" applyBorder="1" applyAlignment="1">
      <alignment horizontal="left" vertical="center" shrinkToFit="1"/>
    </xf>
    <xf numFmtId="0" fontId="23" fillId="0" borderId="14" xfId="1" applyFont="1" applyBorder="1" applyAlignment="1">
      <alignment horizontal="left" vertical="center" shrinkToFit="1"/>
    </xf>
    <xf numFmtId="0" fontId="8" fillId="0" borderId="15" xfId="1" applyFont="1" applyBorder="1" applyAlignment="1">
      <alignment horizontal="left" vertical="center" shrinkToFit="1"/>
    </xf>
    <xf numFmtId="0" fontId="30" fillId="2" borderId="88" xfId="1" applyFont="1" applyFill="1" applyBorder="1" applyAlignment="1">
      <alignment horizontal="center" vertical="center"/>
    </xf>
    <xf numFmtId="0" fontId="30" fillId="2" borderId="91" xfId="1" applyFont="1" applyFill="1" applyBorder="1" applyAlignment="1">
      <alignment horizontal="center" vertical="center"/>
    </xf>
    <xf numFmtId="0" fontId="30" fillId="2" borderId="74" xfId="1" applyFont="1" applyFill="1" applyBorder="1" applyAlignment="1">
      <alignment horizontal="center" vertical="center"/>
    </xf>
    <xf numFmtId="0" fontId="30" fillId="2" borderId="95" xfId="1" applyFont="1" applyFill="1" applyBorder="1" applyAlignment="1">
      <alignment horizontal="center" vertical="center"/>
    </xf>
    <xf numFmtId="0" fontId="30" fillId="2" borderId="68" xfId="1" applyFont="1" applyFill="1" applyBorder="1" applyAlignment="1">
      <alignment horizontal="center" vertical="center"/>
    </xf>
    <xf numFmtId="0" fontId="30" fillId="2" borderId="96" xfId="1" applyFont="1" applyFill="1" applyBorder="1" applyAlignment="1">
      <alignment horizontal="center" vertical="center"/>
    </xf>
    <xf numFmtId="0" fontId="30" fillId="2" borderId="100" xfId="1" applyFont="1" applyFill="1" applyBorder="1" applyAlignment="1">
      <alignment horizontal="center" vertical="center"/>
    </xf>
    <xf numFmtId="0" fontId="30" fillId="2" borderId="70" xfId="1" applyFont="1" applyFill="1" applyBorder="1" applyAlignment="1">
      <alignment horizontal="center" vertical="center"/>
    </xf>
    <xf numFmtId="0" fontId="30" fillId="2" borderId="77" xfId="1" applyFont="1" applyFill="1" applyBorder="1" applyAlignment="1">
      <alignment horizontal="center" vertical="center"/>
    </xf>
    <xf numFmtId="0" fontId="30" fillId="2" borderId="36" xfId="1" applyFont="1" applyFill="1" applyBorder="1" applyAlignment="1">
      <alignment horizontal="center" vertical="center"/>
    </xf>
    <xf numFmtId="0" fontId="30" fillId="2" borderId="55" xfId="1" applyFont="1" applyFill="1" applyBorder="1" applyAlignment="1">
      <alignment horizontal="center" vertical="center"/>
    </xf>
    <xf numFmtId="0" fontId="30" fillId="2" borderId="81" xfId="1" applyFont="1" applyFill="1" applyBorder="1" applyAlignment="1">
      <alignment horizontal="center" vertical="center"/>
    </xf>
    <xf numFmtId="0" fontId="30" fillId="2" borderId="37" xfId="1" applyFont="1" applyFill="1" applyBorder="1" applyAlignment="1">
      <alignment horizontal="center" vertical="center"/>
    </xf>
    <xf numFmtId="0" fontId="30" fillId="2" borderId="82" xfId="1" applyFont="1" applyFill="1" applyBorder="1" applyAlignment="1">
      <alignment horizontal="center" vertical="center"/>
    </xf>
    <xf numFmtId="0" fontId="30" fillId="2" borderId="34" xfId="1" applyFont="1" applyFill="1" applyBorder="1" applyAlignment="1">
      <alignment horizontal="center" vertical="center"/>
    </xf>
    <xf numFmtId="0" fontId="30" fillId="2" borderId="53" xfId="1" applyFont="1" applyFill="1" applyBorder="1" applyAlignment="1">
      <alignment horizontal="center" vertical="center"/>
    </xf>
    <xf numFmtId="0" fontId="30" fillId="2" borderId="45" xfId="1" applyFont="1" applyFill="1" applyBorder="1" applyAlignment="1">
      <alignment horizontal="center" vertical="center"/>
    </xf>
    <xf numFmtId="0" fontId="30" fillId="2" borderId="57" xfId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 shrinkToFit="1"/>
    </xf>
    <xf numFmtId="0" fontId="15" fillId="0" borderId="142" xfId="1" applyFont="1" applyBorder="1" applyAlignment="1">
      <alignment horizontal="distributed" vertical="center" justifyLastLine="1"/>
    </xf>
    <xf numFmtId="0" fontId="15" fillId="0" borderId="144" xfId="1" applyFont="1" applyBorder="1" applyAlignment="1">
      <alignment horizontal="distributed" vertical="center" justifyLastLine="1"/>
    </xf>
    <xf numFmtId="0" fontId="8" fillId="0" borderId="164" xfId="1" applyFont="1" applyBorder="1" applyAlignment="1">
      <alignment horizontal="center" vertical="center"/>
    </xf>
    <xf numFmtId="0" fontId="8" fillId="0" borderId="165" xfId="1" applyFont="1" applyBorder="1" applyAlignment="1">
      <alignment horizontal="center" vertical="center"/>
    </xf>
    <xf numFmtId="0" fontId="8" fillId="0" borderId="141" xfId="1" applyFont="1" applyBorder="1" applyAlignment="1">
      <alignment horizontal="center" vertical="center"/>
    </xf>
    <xf numFmtId="0" fontId="8" fillId="0" borderId="138" xfId="1" applyFont="1" applyBorder="1" applyAlignment="1">
      <alignment horizontal="center" vertical="center"/>
    </xf>
    <xf numFmtId="0" fontId="15" fillId="0" borderId="139" xfId="1" applyFont="1" applyBorder="1" applyAlignment="1">
      <alignment horizontal="distributed" vertical="center" justifyLastLine="1"/>
    </xf>
    <xf numFmtId="0" fontId="29" fillId="0" borderId="106" xfId="1" applyFont="1" applyBorder="1" applyAlignment="1">
      <alignment horizontal="center" vertical="center"/>
    </xf>
    <xf numFmtId="0" fontId="30" fillId="3" borderId="70" xfId="1" applyFont="1" applyFill="1" applyBorder="1" applyAlignment="1">
      <alignment horizontal="center" vertical="center"/>
    </xf>
    <xf numFmtId="0" fontId="30" fillId="3" borderId="34" xfId="1" applyFont="1" applyFill="1" applyBorder="1" applyAlignment="1">
      <alignment horizontal="center" vertical="center"/>
    </xf>
    <xf numFmtId="0" fontId="30" fillId="3" borderId="53" xfId="1" applyFont="1" applyFill="1" applyBorder="1" applyAlignment="1">
      <alignment horizontal="center" vertical="center"/>
    </xf>
    <xf numFmtId="0" fontId="30" fillId="3" borderId="74" xfId="1" applyFont="1" applyFill="1" applyBorder="1" applyAlignment="1">
      <alignment horizontal="center" vertical="center"/>
    </xf>
    <xf numFmtId="0" fontId="30" fillId="3" borderId="80" xfId="1" applyFont="1" applyFill="1" applyBorder="1" applyAlignment="1">
      <alignment horizontal="center" vertical="center"/>
    </xf>
    <xf numFmtId="0" fontId="30" fillId="3" borderId="77" xfId="1" applyFont="1" applyFill="1" applyBorder="1" applyAlignment="1">
      <alignment horizontal="center" vertical="center"/>
    </xf>
    <xf numFmtId="0" fontId="30" fillId="3" borderId="36" xfId="1" applyFont="1" applyFill="1" applyBorder="1" applyAlignment="1">
      <alignment horizontal="center" vertical="center"/>
    </xf>
    <xf numFmtId="0" fontId="30" fillId="3" borderId="55" xfId="1" applyFont="1" applyFill="1" applyBorder="1" applyAlignment="1">
      <alignment horizontal="center" vertical="center"/>
    </xf>
    <xf numFmtId="0" fontId="22" fillId="0" borderId="0" xfId="1" applyFont="1" applyAlignment="1">
      <alignment horizontal="distributed" vertical="center" justifyLastLine="1"/>
    </xf>
    <xf numFmtId="0" fontId="22" fillId="0" borderId="43" xfId="1" applyFont="1" applyBorder="1" applyAlignment="1">
      <alignment horizontal="distributed" vertical="center" justifyLastLine="1"/>
    </xf>
    <xf numFmtId="0" fontId="22" fillId="0" borderId="90" xfId="1" applyFont="1" applyBorder="1" applyAlignment="1">
      <alignment horizontal="distributed" vertical="center" justifyLastLine="1"/>
    </xf>
    <xf numFmtId="0" fontId="22" fillId="0" borderId="137" xfId="1" applyFont="1" applyBorder="1" applyAlignment="1">
      <alignment horizontal="distributed" vertical="center" justifyLastLine="1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24" fillId="0" borderId="13" xfId="1" applyFont="1" applyBorder="1" applyAlignment="1">
      <alignment horizontal="distributed" vertical="center" justifyLastLine="1"/>
    </xf>
    <xf numFmtId="0" fontId="24" fillId="0" borderId="14" xfId="1" applyFont="1" applyBorder="1" applyAlignment="1">
      <alignment horizontal="distributed" vertical="center" justifyLastLine="1"/>
    </xf>
    <xf numFmtId="0" fontId="24" fillId="0" borderId="0" xfId="1" applyFont="1" applyAlignment="1">
      <alignment horizontal="distributed" vertical="center" justifyLastLine="1"/>
    </xf>
    <xf numFmtId="0" fontId="24" fillId="0" borderId="132" xfId="1" applyFont="1" applyBorder="1" applyAlignment="1">
      <alignment horizontal="distributed" vertical="center" justifyLastLine="1"/>
    </xf>
    <xf numFmtId="0" fontId="8" fillId="0" borderId="15" xfId="1" applyFont="1" applyBorder="1" applyAlignment="1">
      <alignment horizontal="center" vertical="center"/>
    </xf>
    <xf numFmtId="0" fontId="24" fillId="0" borderId="130" xfId="1" applyFont="1" applyBorder="1" applyAlignment="1">
      <alignment horizontal="distributed" vertical="center" justifyLastLine="1"/>
    </xf>
    <xf numFmtId="0" fontId="24" fillId="0" borderId="43" xfId="1" applyFont="1" applyBorder="1" applyAlignment="1">
      <alignment horizontal="distributed" vertical="center" justifyLastLine="1"/>
    </xf>
    <xf numFmtId="0" fontId="30" fillId="0" borderId="135" xfId="1" applyFont="1" applyBorder="1" applyAlignment="1">
      <alignment horizontal="center" vertical="center"/>
    </xf>
    <xf numFmtId="0" fontId="22" fillId="0" borderId="132" xfId="1" applyFont="1" applyBorder="1" applyAlignment="1">
      <alignment horizontal="distributed" vertical="center" justifyLastLine="1"/>
    </xf>
    <xf numFmtId="0" fontId="22" fillId="0" borderId="134" xfId="1" applyFont="1" applyBorder="1" applyAlignment="1">
      <alignment horizontal="distributed" vertical="center" justifyLastLine="1"/>
    </xf>
    <xf numFmtId="0" fontId="30" fillId="3" borderId="88" xfId="1" applyFont="1" applyFill="1" applyBorder="1" applyAlignment="1">
      <alignment horizontal="center" vertical="center"/>
    </xf>
    <xf numFmtId="0" fontId="30" fillId="3" borderId="91" xfId="1" applyFont="1" applyFill="1" applyBorder="1" applyAlignment="1">
      <alignment horizontal="center" vertical="center"/>
    </xf>
    <xf numFmtId="0" fontId="30" fillId="3" borderId="95" xfId="1" applyFont="1" applyFill="1" applyBorder="1" applyAlignment="1">
      <alignment horizontal="center" vertical="center"/>
    </xf>
    <xf numFmtId="0" fontId="22" fillId="0" borderId="146" xfId="1" applyFont="1" applyBorder="1" applyAlignment="1">
      <alignment horizontal="distributed" vertical="center" justifyLastLine="1" shrinkToFit="1"/>
    </xf>
    <xf numFmtId="0" fontId="22" fillId="0" borderId="151" xfId="1" applyFont="1" applyBorder="1" applyAlignment="1">
      <alignment horizontal="distributed" vertical="center" justifyLastLine="1" shrinkToFit="1"/>
    </xf>
    <xf numFmtId="0" fontId="30" fillId="2" borderId="80" xfId="1" applyFont="1" applyFill="1" applyBorder="1" applyAlignment="1">
      <alignment horizontal="center" vertical="center"/>
    </xf>
    <xf numFmtId="0" fontId="22" fillId="0" borderId="43" xfId="1" applyFont="1" applyBorder="1" applyAlignment="1">
      <alignment horizontal="distributed" vertical="center" justifyLastLine="1" shrinkToFit="1"/>
    </xf>
    <xf numFmtId="0" fontId="24" fillId="0" borderId="59" xfId="1" applyFont="1" applyBorder="1" applyAlignment="1">
      <alignment horizontal="distributed" vertical="center" wrapText="1" justifyLastLine="1"/>
    </xf>
    <xf numFmtId="0" fontId="22" fillId="0" borderId="76" xfId="1" applyFont="1" applyBorder="1" applyAlignment="1">
      <alignment horizontal="distributed" vertical="center" justifyLastLine="1" shrinkToFit="1"/>
    </xf>
    <xf numFmtId="0" fontId="30" fillId="3" borderId="45" xfId="1" applyFont="1" applyFill="1" applyBorder="1" applyAlignment="1">
      <alignment horizontal="center" vertical="center"/>
    </xf>
    <xf numFmtId="0" fontId="30" fillId="3" borderId="57" xfId="1" applyFont="1" applyFill="1" applyBorder="1" applyAlignment="1">
      <alignment horizontal="center" vertical="center"/>
    </xf>
    <xf numFmtId="0" fontId="29" fillId="0" borderId="107" xfId="1" applyFont="1" applyBorder="1" applyAlignment="1">
      <alignment horizontal="center" vertical="center"/>
    </xf>
    <xf numFmtId="0" fontId="28" fillId="0" borderId="27" xfId="1" applyFont="1" applyBorder="1" applyAlignment="1">
      <alignment horizontal="center" vertical="center"/>
    </xf>
    <xf numFmtId="0" fontId="30" fillId="3" borderId="68" xfId="1" applyFont="1" applyFill="1" applyBorder="1" applyAlignment="1">
      <alignment horizontal="center" vertical="center"/>
    </xf>
    <xf numFmtId="0" fontId="30" fillId="3" borderId="8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5" fillId="0" borderId="0" xfId="2" applyFont="1" applyAlignment="1">
      <alignment horizontal="center" vertical="center"/>
    </xf>
    <xf numFmtId="0" fontId="5" fillId="0" borderId="175" xfId="2" applyFont="1" applyBorder="1" applyAlignment="1">
      <alignment horizontal="center" vertical="center"/>
    </xf>
    <xf numFmtId="0" fontId="5" fillId="0" borderId="178" xfId="2" applyFont="1" applyBorder="1" applyAlignment="1">
      <alignment horizontal="center" vertical="center"/>
    </xf>
    <xf numFmtId="0" fontId="5" fillId="0" borderId="186" xfId="2" applyFont="1" applyBorder="1" applyAlignment="1">
      <alignment horizontal="center" vertical="center"/>
    </xf>
    <xf numFmtId="0" fontId="5" fillId="0" borderId="0" xfId="2" applyFont="1" applyAlignment="1">
      <alignment horizontal="distributed" vertical="center" indent="3"/>
    </xf>
    <xf numFmtId="0" fontId="15" fillId="0" borderId="0" xfId="2" applyFont="1" applyAlignment="1">
      <alignment horizontal="center" vertical="center"/>
    </xf>
    <xf numFmtId="0" fontId="27" fillId="0" borderId="4" xfId="1" applyFont="1" applyFill="1" applyBorder="1" applyAlignment="1">
      <alignment horizontal="center" vertical="center"/>
    </xf>
    <xf numFmtId="0" fontId="27" fillId="0" borderId="9" xfId="1" applyFont="1" applyFill="1" applyBorder="1" applyAlignment="1">
      <alignment horizontal="center" vertical="center"/>
    </xf>
    <xf numFmtId="0" fontId="28" fillId="0" borderId="17" xfId="1" applyFont="1" applyFill="1" applyBorder="1" applyAlignment="1">
      <alignment horizontal="center" vertical="center"/>
    </xf>
    <xf numFmtId="0" fontId="29" fillId="0" borderId="41" xfId="1" applyFont="1" applyFill="1" applyBorder="1" applyAlignment="1">
      <alignment horizontal="center" vertical="center"/>
    </xf>
    <xf numFmtId="0" fontId="27" fillId="0" borderId="46" xfId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horizontal="center" vertical="center"/>
    </xf>
    <xf numFmtId="0" fontId="28" fillId="0" borderId="10" xfId="1" applyFont="1" applyFill="1" applyBorder="1" applyAlignment="1">
      <alignment horizontal="center" vertical="center"/>
    </xf>
    <xf numFmtId="0" fontId="29" fillId="0" borderId="48" xfId="1" applyFont="1" applyFill="1" applyBorder="1" applyAlignment="1">
      <alignment horizontal="center" vertical="center"/>
    </xf>
    <xf numFmtId="0" fontId="28" fillId="0" borderId="9" xfId="1" applyFont="1" applyFill="1" applyBorder="1" applyAlignment="1">
      <alignment horizontal="center" vertical="center"/>
    </xf>
    <xf numFmtId="0" fontId="27" fillId="0" borderId="69" xfId="1" applyFont="1" applyFill="1" applyBorder="1" applyAlignment="1">
      <alignment horizontal="center" vertical="center"/>
    </xf>
    <xf numFmtId="0" fontId="28" fillId="0" borderId="7" xfId="1" applyFont="1" applyFill="1" applyBorder="1" applyAlignment="1">
      <alignment horizontal="center" vertical="center"/>
    </xf>
    <xf numFmtId="0" fontId="27" fillId="0" borderId="75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left" vertical="center" shrinkToFit="1"/>
    </xf>
    <xf numFmtId="0" fontId="23" fillId="0" borderId="13" xfId="1" applyFont="1" applyFill="1" applyBorder="1" applyAlignment="1">
      <alignment horizontal="left" vertical="center" shrinkToFit="1"/>
    </xf>
    <xf numFmtId="0" fontId="23" fillId="0" borderId="14" xfId="1" applyFont="1" applyFill="1" applyBorder="1" applyAlignment="1">
      <alignment horizontal="left" vertical="center" shrinkToFit="1"/>
    </xf>
    <xf numFmtId="0" fontId="8" fillId="0" borderId="15" xfId="1" applyFont="1" applyFill="1" applyBorder="1" applyAlignment="1">
      <alignment horizontal="left" vertical="center" shrinkToFit="1"/>
    </xf>
    <xf numFmtId="0" fontId="24" fillId="0" borderId="21" xfId="1" applyFont="1" applyFill="1" applyBorder="1" applyAlignment="1">
      <alignment horizontal="distributed" vertical="center" justifyLastLine="1"/>
    </xf>
    <xf numFmtId="0" fontId="24" fillId="0" borderId="22" xfId="1" applyFont="1" applyFill="1" applyBorder="1" applyAlignment="1">
      <alignment horizontal="distributed" vertical="center" justifyLastLine="1"/>
    </xf>
    <xf numFmtId="0" fontId="24" fillId="0" borderId="23" xfId="1" applyFont="1" applyFill="1" applyBorder="1" applyAlignment="1">
      <alignment horizontal="distributed" vertical="center" justifyLastLine="1"/>
    </xf>
    <xf numFmtId="0" fontId="8" fillId="0" borderId="29" xfId="1" applyFont="1" applyFill="1" applyBorder="1" applyAlignment="1">
      <alignment horizontal="left" vertical="top"/>
    </xf>
    <xf numFmtId="0" fontId="24" fillId="0" borderId="30" xfId="1" applyFont="1" applyFill="1" applyBorder="1" applyAlignment="1">
      <alignment horizontal="distributed" vertical="center" wrapText="1" justifyLastLine="1"/>
    </xf>
    <xf numFmtId="0" fontId="23" fillId="0" borderId="42" xfId="1" applyFont="1" applyFill="1" applyBorder="1" applyAlignment="1">
      <alignment horizontal="left" vertical="top"/>
    </xf>
    <xf numFmtId="0" fontId="24" fillId="0" borderId="43" xfId="1" applyFont="1" applyFill="1" applyBorder="1" applyAlignment="1">
      <alignment horizontal="distributed" justifyLastLine="1"/>
    </xf>
    <xf numFmtId="0" fontId="22" fillId="0" borderId="43" xfId="1" applyFont="1" applyFill="1" applyBorder="1" applyAlignment="1">
      <alignment horizontal="center" vertical="center" shrinkToFit="1"/>
    </xf>
    <xf numFmtId="0" fontId="23" fillId="0" borderId="49" xfId="1" applyFont="1" applyFill="1" applyBorder="1" applyAlignment="1">
      <alignment horizontal="left" vertical="top"/>
    </xf>
    <xf numFmtId="0" fontId="22" fillId="0" borderId="109" xfId="1" applyFont="1" applyFill="1" applyBorder="1" applyAlignment="1">
      <alignment horizontal="center" vertical="center" shrinkToFit="1"/>
    </xf>
    <xf numFmtId="0" fontId="8" fillId="0" borderId="58" xfId="1" applyFont="1" applyFill="1" applyBorder="1" applyAlignment="1">
      <alignment horizontal="left" vertical="top"/>
    </xf>
    <xf numFmtId="0" fontId="24" fillId="0" borderId="59" xfId="1" applyFont="1" applyFill="1" applyBorder="1" applyAlignment="1">
      <alignment horizontal="distributed" vertical="center" wrapText="1" justifyLastLine="1"/>
    </xf>
    <xf numFmtId="0" fontId="24" fillId="0" borderId="43" xfId="1" applyFont="1" applyFill="1" applyBorder="1" applyAlignment="1">
      <alignment horizontal="distributed" vertical="center" wrapText="1" justifyLastLine="1"/>
    </xf>
    <xf numFmtId="0" fontId="22" fillId="0" borderId="76" xfId="1" applyFont="1" applyFill="1" applyBorder="1" applyAlignment="1">
      <alignment horizontal="center" vertical="center" shrinkToFit="1"/>
    </xf>
    <xf numFmtId="0" fontId="5" fillId="0" borderId="31" xfId="1" applyFont="1" applyFill="1" applyBorder="1" applyAlignment="1">
      <alignment horizontal="center" vertical="center"/>
    </xf>
    <xf numFmtId="0" fontId="5" fillId="0" borderId="32" xfId="1" applyFont="1" applyFill="1" applyBorder="1" applyAlignment="1">
      <alignment horizontal="center" vertical="center"/>
    </xf>
    <xf numFmtId="0" fontId="5" fillId="0" borderId="33" xfId="1" applyFont="1" applyFill="1" applyBorder="1" applyAlignment="1">
      <alignment horizontal="center" vertical="center"/>
    </xf>
    <xf numFmtId="0" fontId="5" fillId="0" borderId="50" xfId="1" applyFont="1" applyFill="1" applyBorder="1" applyAlignment="1">
      <alignment horizontal="center" vertical="center"/>
    </xf>
    <xf numFmtId="0" fontId="5" fillId="0" borderId="51" xfId="1" applyFont="1" applyFill="1" applyBorder="1" applyAlignment="1">
      <alignment horizontal="center" vertical="center"/>
    </xf>
    <xf numFmtId="0" fontId="5" fillId="0" borderId="52" xfId="1" applyFont="1" applyFill="1" applyBorder="1" applyAlignment="1">
      <alignment horizontal="center" vertical="center"/>
    </xf>
    <xf numFmtId="0" fontId="5" fillId="0" borderId="64" xfId="1" applyFont="1" applyFill="1" applyBorder="1" applyAlignment="1">
      <alignment horizontal="center" vertical="center"/>
    </xf>
    <xf numFmtId="0" fontId="5" fillId="0" borderId="65" xfId="1" applyFont="1" applyFill="1" applyBorder="1" applyAlignment="1">
      <alignment horizontal="center" vertical="center"/>
    </xf>
    <xf numFmtId="0" fontId="5" fillId="0" borderId="73" xfId="1" applyFont="1" applyFill="1" applyBorder="1" applyAlignment="1">
      <alignment horizontal="center" vertical="center"/>
    </xf>
    <xf numFmtId="0" fontId="22" fillId="0" borderId="43" xfId="1" applyFont="1" applyFill="1" applyBorder="1" applyAlignment="1">
      <alignment horizontal="distributed" vertical="center" justifyLastLine="1" shrinkToFit="1"/>
    </xf>
    <xf numFmtId="0" fontId="24" fillId="0" borderId="0" xfId="1" applyFont="1" applyFill="1" applyAlignment="1">
      <alignment horizontal="distributed" vertical="center" wrapText="1" justifyLastLine="1"/>
    </xf>
    <xf numFmtId="0" fontId="24" fillId="0" borderId="0" xfId="1" applyFont="1" applyFill="1" applyAlignment="1">
      <alignment horizontal="distributed" justifyLastLine="1"/>
    </xf>
    <xf numFmtId="0" fontId="22" fillId="0" borderId="0" xfId="1" applyFont="1" applyFill="1" applyAlignment="1">
      <alignment horizontal="center" vertical="center" shrinkToFit="1"/>
    </xf>
    <xf numFmtId="0" fontId="23" fillId="0" borderId="89" xfId="1" applyFont="1" applyFill="1" applyBorder="1" applyAlignment="1">
      <alignment horizontal="left" vertical="top"/>
    </xf>
    <xf numFmtId="0" fontId="22" fillId="0" borderId="90" xfId="1" applyFont="1" applyFill="1" applyBorder="1" applyAlignment="1">
      <alignment horizontal="center" vertical="center" shrinkToFit="1"/>
    </xf>
    <xf numFmtId="0" fontId="5" fillId="0" borderId="102" xfId="1" applyFont="1" applyFill="1" applyBorder="1" applyAlignment="1">
      <alignment horizontal="center" vertical="center"/>
    </xf>
    <xf numFmtId="0" fontId="5" fillId="0" borderId="103" xfId="1" applyFont="1" applyFill="1" applyBorder="1" applyAlignment="1">
      <alignment horizontal="center" vertical="center"/>
    </xf>
    <xf numFmtId="0" fontId="24" fillId="0" borderId="24" xfId="1" applyFont="1" applyFill="1" applyBorder="1" applyAlignment="1">
      <alignment horizontal="distributed" vertical="center" justifyLastLine="1"/>
    </xf>
    <xf numFmtId="0" fontId="24" fillId="0" borderId="25" xfId="1" applyFont="1" applyFill="1" applyBorder="1" applyAlignment="1">
      <alignment horizontal="distributed" vertical="center" justifyLastLine="1"/>
    </xf>
    <xf numFmtId="0" fontId="28" fillId="0" borderId="47" xfId="1" applyFont="1" applyFill="1" applyBorder="1" applyAlignment="1">
      <alignment horizontal="center" vertical="center"/>
    </xf>
    <xf numFmtId="0" fontId="27" fillId="0" borderId="104" xfId="1" applyFont="1" applyFill="1" applyBorder="1" applyAlignment="1">
      <alignment horizontal="center" vertical="center"/>
    </xf>
    <xf numFmtId="0" fontId="27" fillId="0" borderId="105" xfId="1" applyFont="1" applyFill="1" applyBorder="1" applyAlignment="1">
      <alignment horizontal="center" vertical="center"/>
    </xf>
    <xf numFmtId="0" fontId="28" fillId="0" borderId="105" xfId="1" applyFont="1" applyFill="1" applyBorder="1" applyAlignment="1">
      <alignment horizontal="center" vertical="center"/>
    </xf>
    <xf numFmtId="0" fontId="29" fillId="0" borderId="106" xfId="1" applyFont="1" applyFill="1" applyBorder="1" applyAlignment="1">
      <alignment horizontal="center" vertical="center"/>
    </xf>
    <xf numFmtId="0" fontId="8" fillId="0" borderId="189" xfId="1" applyFont="1" applyBorder="1" applyAlignment="1">
      <alignment horizontal="center" vertical="center"/>
    </xf>
    <xf numFmtId="0" fontId="8" fillId="0" borderId="145" xfId="1" applyFont="1" applyBorder="1" applyAlignment="1">
      <alignment horizontal="center" vertical="center"/>
    </xf>
    <xf numFmtId="0" fontId="15" fillId="0" borderId="190" xfId="1" applyFont="1" applyBorder="1" applyAlignment="1">
      <alignment horizontal="distributed" vertical="center" justifyLastLine="1"/>
    </xf>
    <xf numFmtId="0" fontId="22" fillId="0" borderId="109" xfId="1" applyFont="1" applyFill="1" applyBorder="1" applyAlignment="1">
      <alignment horizontal="distributed" vertical="center" justifyLastLine="1" shrinkToFit="1"/>
    </xf>
    <xf numFmtId="0" fontId="24" fillId="0" borderId="161" xfId="1" applyFont="1" applyFill="1" applyBorder="1" applyAlignment="1">
      <alignment horizontal="distributed" vertical="center" wrapText="1" justifyLastLine="1"/>
    </xf>
    <xf numFmtId="0" fontId="24" fillId="0" borderId="146" xfId="1" applyFont="1" applyFill="1" applyBorder="1" applyAlignment="1">
      <alignment horizontal="distributed" justifyLastLine="1"/>
    </xf>
    <xf numFmtId="0" fontId="22" fillId="0" borderId="146" xfId="1" applyFont="1" applyFill="1" applyBorder="1" applyAlignment="1">
      <alignment horizontal="distributed" vertical="center" justifyLastLine="1" shrinkToFit="1"/>
    </xf>
    <xf numFmtId="0" fontId="22" fillId="0" borderId="162" xfId="1" applyFont="1" applyFill="1" applyBorder="1" applyAlignment="1">
      <alignment horizontal="distributed" vertical="center" justifyLastLine="1" shrinkToFit="1"/>
    </xf>
    <xf numFmtId="0" fontId="22" fillId="0" borderId="76" xfId="1" applyFont="1" applyFill="1" applyBorder="1" applyAlignment="1">
      <alignment horizontal="distributed" vertical="center" justifyLastLine="1" shrinkToFit="1"/>
    </xf>
    <xf numFmtId="0" fontId="24" fillId="0" borderId="163" xfId="1" applyFont="1" applyFill="1" applyBorder="1" applyAlignment="1">
      <alignment horizontal="distributed" vertical="center" wrapText="1" justifyLastLine="1"/>
    </xf>
    <xf numFmtId="0" fontId="24" fillId="0" borderId="146" xfId="1" applyFont="1" applyFill="1" applyBorder="1" applyAlignment="1">
      <alignment horizontal="distributed" vertical="center" wrapText="1" justifyLastLine="1"/>
    </xf>
    <xf numFmtId="0" fontId="22" fillId="0" borderId="151" xfId="1" applyFont="1" applyFill="1" applyBorder="1" applyAlignment="1">
      <alignment horizontal="distributed" vertical="center" justifyLastLine="1" shrinkToFit="1"/>
    </xf>
    <xf numFmtId="0" fontId="5" fillId="4" borderId="34" xfId="1" applyFont="1" applyFill="1" applyBorder="1" applyAlignment="1">
      <alignment horizontal="center" vertical="center"/>
    </xf>
    <xf numFmtId="0" fontId="25" fillId="4" borderId="35" xfId="1" applyFont="1" applyFill="1" applyBorder="1" applyAlignment="1">
      <alignment horizontal="center" vertical="center" shrinkToFit="1"/>
    </xf>
    <xf numFmtId="0" fontId="26" fillId="4" borderId="35" xfId="1" applyFont="1" applyFill="1" applyBorder="1" applyAlignment="1">
      <alignment horizontal="center" vertical="center" shrinkToFit="1"/>
    </xf>
    <xf numFmtId="0" fontId="23" fillId="4" borderId="37" xfId="1" applyFont="1" applyFill="1" applyBorder="1" applyAlignment="1">
      <alignment vertical="center"/>
    </xf>
    <xf numFmtId="0" fontId="30" fillId="4" borderId="34" xfId="1" applyFont="1" applyFill="1" applyBorder="1" applyAlignment="1">
      <alignment horizontal="center" vertical="center"/>
    </xf>
    <xf numFmtId="0" fontId="25" fillId="4" borderId="44" xfId="1" applyFont="1" applyFill="1" applyBorder="1" applyAlignment="1">
      <alignment horizontal="center" vertical="center" shrinkToFit="1"/>
    </xf>
    <xf numFmtId="0" fontId="26" fillId="4" borderId="44" xfId="1" applyFont="1" applyFill="1" applyBorder="1" applyAlignment="1">
      <alignment horizontal="center" vertical="center" shrinkToFit="1"/>
    </xf>
    <xf numFmtId="0" fontId="30" fillId="4" borderId="37" xfId="1" applyFont="1" applyFill="1" applyBorder="1" applyAlignment="1">
      <alignment horizontal="center" vertical="center"/>
    </xf>
    <xf numFmtId="0" fontId="25" fillId="4" borderId="56" xfId="1" applyFont="1" applyFill="1" applyBorder="1" applyAlignment="1">
      <alignment horizontal="center" vertical="center" shrinkToFit="1"/>
    </xf>
    <xf numFmtId="0" fontId="26" fillId="4" borderId="56" xfId="1" applyFont="1" applyFill="1" applyBorder="1" applyAlignment="1">
      <alignment horizontal="center" vertical="center" shrinkToFit="1"/>
    </xf>
    <xf numFmtId="0" fontId="5" fillId="5" borderId="68" xfId="1" applyFont="1" applyFill="1" applyBorder="1" applyAlignment="1">
      <alignment horizontal="center" vertical="center"/>
    </xf>
    <xf numFmtId="0" fontId="25" fillId="5" borderId="35" xfId="1" applyFont="1" applyFill="1" applyBorder="1" applyAlignment="1">
      <alignment horizontal="center" vertical="center" shrinkToFit="1"/>
    </xf>
    <xf numFmtId="0" fontId="26" fillId="5" borderId="35" xfId="1" applyFont="1" applyFill="1" applyBorder="1" applyAlignment="1">
      <alignment horizontal="center" vertical="center" shrinkToFit="1"/>
    </xf>
    <xf numFmtId="0" fontId="23" fillId="5" borderId="37" xfId="1" applyFont="1" applyFill="1" applyBorder="1" applyAlignment="1">
      <alignment vertical="center"/>
    </xf>
    <xf numFmtId="0" fontId="30" fillId="5" borderId="68" xfId="1" applyFont="1" applyFill="1" applyBorder="1" applyAlignment="1">
      <alignment horizontal="center" vertical="center"/>
    </xf>
    <xf numFmtId="0" fontId="25" fillId="5" borderId="44" xfId="1" applyFont="1" applyFill="1" applyBorder="1" applyAlignment="1">
      <alignment horizontal="center" vertical="center" shrinkToFit="1"/>
    </xf>
    <xf numFmtId="0" fontId="26" fillId="5" borderId="44" xfId="1" applyFont="1" applyFill="1" applyBorder="1" applyAlignment="1">
      <alignment horizontal="center" vertical="center" shrinkToFit="1"/>
    </xf>
    <xf numFmtId="0" fontId="30" fillId="5" borderId="37" xfId="1" applyFont="1" applyFill="1" applyBorder="1" applyAlignment="1">
      <alignment horizontal="center" vertical="center"/>
    </xf>
    <xf numFmtId="0" fontId="30" fillId="5" borderId="81" xfId="1" applyFont="1" applyFill="1" applyBorder="1" applyAlignment="1">
      <alignment horizontal="center" vertical="center"/>
    </xf>
    <xf numFmtId="0" fontId="25" fillId="5" borderId="54" xfId="1" applyFont="1" applyFill="1" applyBorder="1" applyAlignment="1">
      <alignment horizontal="center" vertical="center" shrinkToFit="1"/>
    </xf>
    <xf numFmtId="0" fontId="26" fillId="5" borderId="54" xfId="1" applyFont="1" applyFill="1" applyBorder="1" applyAlignment="1">
      <alignment horizontal="center" vertical="center" shrinkToFit="1"/>
    </xf>
    <xf numFmtId="0" fontId="30" fillId="5" borderId="82" xfId="1" applyFont="1" applyFill="1" applyBorder="1" applyAlignment="1">
      <alignment horizontal="center" vertical="center"/>
    </xf>
    <xf numFmtId="0" fontId="25" fillId="5" borderId="86" xfId="1" applyFont="1" applyFill="1" applyBorder="1" applyAlignment="1">
      <alignment horizontal="center" vertical="center" shrinkToFit="1"/>
    </xf>
    <xf numFmtId="0" fontId="25" fillId="5" borderId="87" xfId="1" applyFont="1" applyFill="1" applyBorder="1" applyAlignment="1">
      <alignment horizontal="center" vertical="center" shrinkToFit="1"/>
    </xf>
    <xf numFmtId="0" fontId="23" fillId="5" borderId="74" xfId="1" applyFont="1" applyFill="1" applyBorder="1" applyAlignment="1">
      <alignment vertical="center"/>
    </xf>
    <xf numFmtId="0" fontId="25" fillId="5" borderId="71" xfId="1" applyFont="1" applyFill="1" applyBorder="1" applyAlignment="1">
      <alignment horizontal="center" vertical="center" shrinkToFit="1"/>
    </xf>
    <xf numFmtId="0" fontId="25" fillId="5" borderId="72" xfId="1" applyFont="1" applyFill="1" applyBorder="1" applyAlignment="1">
      <alignment horizontal="center" vertical="center" shrinkToFit="1"/>
    </xf>
    <xf numFmtId="0" fontId="30" fillId="5" borderId="74" xfId="1" applyFont="1" applyFill="1" applyBorder="1" applyAlignment="1">
      <alignment horizontal="center" vertical="center"/>
    </xf>
    <xf numFmtId="0" fontId="30" fillId="5" borderId="96" xfId="1" applyFont="1" applyFill="1" applyBorder="1" applyAlignment="1">
      <alignment horizontal="center" vertical="center"/>
    </xf>
    <xf numFmtId="0" fontId="25" fillId="5" borderId="97" xfId="1" applyFont="1" applyFill="1" applyBorder="1" applyAlignment="1">
      <alignment horizontal="center" vertical="center" shrinkToFit="1"/>
    </xf>
    <xf numFmtId="0" fontId="26" fillId="5" borderId="98" xfId="1" applyFont="1" applyFill="1" applyBorder="1" applyAlignment="1">
      <alignment horizontal="center" vertical="center" shrinkToFit="1"/>
    </xf>
    <xf numFmtId="0" fontId="25" fillId="5" borderId="99" xfId="1" applyFont="1" applyFill="1" applyBorder="1" applyAlignment="1">
      <alignment horizontal="center" vertical="center" shrinkToFit="1"/>
    </xf>
    <xf numFmtId="0" fontId="30" fillId="5" borderId="100" xfId="1" applyFont="1" applyFill="1" applyBorder="1" applyAlignment="1">
      <alignment horizontal="center" vertical="center"/>
    </xf>
    <xf numFmtId="0" fontId="25" fillId="4" borderId="60" xfId="1" applyFont="1" applyFill="1" applyBorder="1" applyAlignment="1">
      <alignment horizontal="center" vertical="center" shrinkToFit="1"/>
    </xf>
    <xf numFmtId="0" fontId="26" fillId="4" borderId="61" xfId="1" applyFont="1" applyFill="1" applyBorder="1" applyAlignment="1">
      <alignment horizontal="center" vertical="center" shrinkToFit="1"/>
    </xf>
    <xf numFmtId="0" fontId="25" fillId="4" borderId="62" xfId="1" applyFont="1" applyFill="1" applyBorder="1" applyAlignment="1">
      <alignment horizontal="center" vertical="center" shrinkToFit="1"/>
    </xf>
    <xf numFmtId="0" fontId="23" fillId="4" borderId="63" xfId="1" applyFont="1" applyFill="1" applyBorder="1" applyAlignment="1">
      <alignment vertical="center"/>
    </xf>
    <xf numFmtId="0" fontId="30" fillId="4" borderId="70" xfId="1" applyFont="1" applyFill="1" applyBorder="1" applyAlignment="1">
      <alignment horizontal="center" vertical="center"/>
    </xf>
    <xf numFmtId="0" fontId="25" fillId="4" borderId="71" xfId="1" applyFont="1" applyFill="1" applyBorder="1" applyAlignment="1">
      <alignment horizontal="center" vertical="center" shrinkToFit="1"/>
    </xf>
    <xf numFmtId="0" fontId="25" fillId="4" borderId="72" xfId="1" applyFont="1" applyFill="1" applyBorder="1" applyAlignment="1">
      <alignment horizontal="center" vertical="center" shrinkToFit="1"/>
    </xf>
    <xf numFmtId="0" fontId="25" fillId="4" borderId="83" xfId="1" applyFont="1" applyFill="1" applyBorder="1" applyAlignment="1">
      <alignment horizontal="center" vertical="center" shrinkToFit="1"/>
    </xf>
    <xf numFmtId="0" fontId="25" fillId="4" borderId="84" xfId="1" applyFont="1" applyFill="1" applyBorder="1" applyAlignment="1">
      <alignment horizontal="center" vertical="center" shrinkToFit="1"/>
    </xf>
    <xf numFmtId="0" fontId="5" fillId="5" borderId="34" xfId="1" applyFont="1" applyFill="1" applyBorder="1" applyAlignment="1">
      <alignment horizontal="center" vertical="center"/>
    </xf>
    <xf numFmtId="0" fontId="30" fillId="5" borderId="34" xfId="1" applyFont="1" applyFill="1" applyBorder="1" applyAlignment="1">
      <alignment horizontal="center" vertical="center"/>
    </xf>
    <xf numFmtId="0" fontId="25" fillId="5" borderId="56" xfId="1" applyFont="1" applyFill="1" applyBorder="1" applyAlignment="1">
      <alignment horizontal="center" vertical="center" shrinkToFit="1"/>
    </xf>
    <xf numFmtId="0" fontId="26" fillId="5" borderId="56" xfId="1" applyFont="1" applyFill="1" applyBorder="1" applyAlignment="1">
      <alignment horizontal="center" vertical="center" shrinkToFit="1"/>
    </xf>
    <xf numFmtId="0" fontId="5" fillId="6" borderId="68" xfId="1" applyFont="1" applyFill="1" applyBorder="1" applyAlignment="1">
      <alignment horizontal="center" vertical="center"/>
    </xf>
    <xf numFmtId="0" fontId="25" fillId="6" borderId="35" xfId="1" applyFont="1" applyFill="1" applyBorder="1" applyAlignment="1">
      <alignment horizontal="center" vertical="center" shrinkToFit="1"/>
    </xf>
    <xf numFmtId="0" fontId="26" fillId="6" borderId="35" xfId="1" applyFont="1" applyFill="1" applyBorder="1" applyAlignment="1">
      <alignment horizontal="center" vertical="center" shrinkToFit="1"/>
    </xf>
    <xf numFmtId="0" fontId="23" fillId="6" borderId="37" xfId="1" applyFont="1" applyFill="1" applyBorder="1" applyAlignment="1">
      <alignment vertical="center"/>
    </xf>
    <xf numFmtId="0" fontId="30" fillId="6" borderId="68" xfId="1" applyFont="1" applyFill="1" applyBorder="1" applyAlignment="1">
      <alignment horizontal="center" vertical="center"/>
    </xf>
    <xf numFmtId="0" fontId="25" fillId="6" borderId="44" xfId="1" applyFont="1" applyFill="1" applyBorder="1" applyAlignment="1">
      <alignment horizontal="center" vertical="center" shrinkToFit="1"/>
    </xf>
    <xf numFmtId="0" fontId="26" fillId="6" borderId="44" xfId="1" applyFont="1" applyFill="1" applyBorder="1" applyAlignment="1">
      <alignment horizontal="center" vertical="center" shrinkToFit="1"/>
    </xf>
    <xf numFmtId="0" fontId="30" fillId="6" borderId="37" xfId="1" applyFont="1" applyFill="1" applyBorder="1" applyAlignment="1">
      <alignment horizontal="center" vertical="center"/>
    </xf>
    <xf numFmtId="0" fontId="30" fillId="6" borderId="81" xfId="1" applyFont="1" applyFill="1" applyBorder="1" applyAlignment="1">
      <alignment horizontal="center" vertical="center"/>
    </xf>
    <xf numFmtId="0" fontId="25" fillId="6" borderId="54" xfId="1" applyFont="1" applyFill="1" applyBorder="1" applyAlignment="1">
      <alignment horizontal="center" vertical="center" shrinkToFit="1"/>
    </xf>
    <xf numFmtId="0" fontId="26" fillId="6" borderId="54" xfId="1" applyFont="1" applyFill="1" applyBorder="1" applyAlignment="1">
      <alignment horizontal="center" vertical="center" shrinkToFit="1"/>
    </xf>
    <xf numFmtId="0" fontId="30" fillId="6" borderId="82" xfId="1" applyFont="1" applyFill="1" applyBorder="1" applyAlignment="1">
      <alignment horizontal="center" vertical="center"/>
    </xf>
    <xf numFmtId="0" fontId="25" fillId="5" borderId="60" xfId="1" applyFont="1" applyFill="1" applyBorder="1" applyAlignment="1">
      <alignment horizontal="center" vertical="center" shrinkToFit="1"/>
    </xf>
    <xf numFmtId="0" fontId="26" fillId="5" borderId="61" xfId="1" applyFont="1" applyFill="1" applyBorder="1" applyAlignment="1">
      <alignment horizontal="center" vertical="center" shrinkToFit="1"/>
    </xf>
    <xf numFmtId="0" fontId="25" fillId="5" borderId="62" xfId="1" applyFont="1" applyFill="1" applyBorder="1" applyAlignment="1">
      <alignment horizontal="center" vertical="center" shrinkToFit="1"/>
    </xf>
    <xf numFmtId="0" fontId="23" fillId="5" borderId="63" xfId="1" applyFont="1" applyFill="1" applyBorder="1" applyAlignment="1">
      <alignment vertical="center"/>
    </xf>
    <xf numFmtId="0" fontId="30" fillId="5" borderId="70" xfId="1" applyFont="1" applyFill="1" applyBorder="1" applyAlignment="1">
      <alignment horizontal="center" vertical="center"/>
    </xf>
    <xf numFmtId="0" fontId="25" fillId="5" borderId="83" xfId="1" applyFont="1" applyFill="1" applyBorder="1" applyAlignment="1">
      <alignment horizontal="center" vertical="center" shrinkToFit="1"/>
    </xf>
    <xf numFmtId="0" fontId="25" fillId="5" borderId="84" xfId="1" applyFont="1" applyFill="1" applyBorder="1" applyAlignment="1">
      <alignment horizontal="center" vertical="center" shrinkToFit="1"/>
    </xf>
    <xf numFmtId="0" fontId="25" fillId="6" borderId="86" xfId="1" applyFont="1" applyFill="1" applyBorder="1" applyAlignment="1">
      <alignment horizontal="center" vertical="center" shrinkToFit="1"/>
    </xf>
    <xf numFmtId="0" fontId="25" fillId="6" borderId="87" xfId="1" applyFont="1" applyFill="1" applyBorder="1" applyAlignment="1">
      <alignment horizontal="center" vertical="center" shrinkToFit="1"/>
    </xf>
    <xf numFmtId="0" fontId="23" fillId="6" borderId="74" xfId="1" applyFont="1" applyFill="1" applyBorder="1" applyAlignment="1">
      <alignment vertical="center"/>
    </xf>
    <xf numFmtId="0" fontId="25" fillId="6" borderId="71" xfId="1" applyFont="1" applyFill="1" applyBorder="1" applyAlignment="1">
      <alignment horizontal="center" vertical="center" shrinkToFit="1"/>
    </xf>
    <xf numFmtId="0" fontId="25" fillId="6" borderId="72" xfId="1" applyFont="1" applyFill="1" applyBorder="1" applyAlignment="1">
      <alignment horizontal="center" vertical="center" shrinkToFit="1"/>
    </xf>
    <xf numFmtId="0" fontId="30" fillId="6" borderId="74" xfId="1" applyFont="1" applyFill="1" applyBorder="1" applyAlignment="1">
      <alignment horizontal="center" vertical="center"/>
    </xf>
    <xf numFmtId="0" fontId="30" fillId="6" borderId="96" xfId="1" applyFont="1" applyFill="1" applyBorder="1" applyAlignment="1">
      <alignment horizontal="center" vertical="center"/>
    </xf>
    <xf numFmtId="0" fontId="25" fillId="6" borderId="97" xfId="1" applyFont="1" applyFill="1" applyBorder="1" applyAlignment="1">
      <alignment horizontal="center" vertical="center" shrinkToFit="1"/>
    </xf>
    <xf numFmtId="0" fontId="26" fillId="6" borderId="98" xfId="1" applyFont="1" applyFill="1" applyBorder="1" applyAlignment="1">
      <alignment horizontal="center" vertical="center" shrinkToFit="1"/>
    </xf>
    <xf numFmtId="0" fontId="25" fillId="6" borderId="99" xfId="1" applyFont="1" applyFill="1" applyBorder="1" applyAlignment="1">
      <alignment horizontal="center" vertical="center" shrinkToFit="1"/>
    </xf>
    <xf numFmtId="0" fontId="30" fillId="6" borderId="100" xfId="1" applyFont="1" applyFill="1" applyBorder="1" applyAlignment="1">
      <alignment horizontal="center" vertical="center"/>
    </xf>
    <xf numFmtId="0" fontId="5" fillId="0" borderId="131" xfId="1" applyFont="1" applyBorder="1" applyAlignment="1">
      <alignment horizontal="center" vertical="center" textRotation="255" wrapText="1"/>
    </xf>
    <xf numFmtId="0" fontId="5" fillId="0" borderId="131" xfId="1" applyFont="1" applyBorder="1" applyAlignment="1">
      <alignment horizontal="center" vertical="center" textRotation="255"/>
    </xf>
  </cellXfs>
  <cellStyles count="3">
    <cellStyle name="標準" xfId="0" builtinId="0"/>
    <cellStyle name="標準 2" xfId="1" xr:uid="{FDDBEC7E-EBE1-4C83-A0A5-AA265A12D6CF}"/>
    <cellStyle name="標準_新人大会結果（決勝リーグも）２１" xfId="2" xr:uid="{0E080425-5D03-4931-B01D-15A10731AC5A}"/>
  </cellStyles>
  <dxfs count="42"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24</xdr:row>
      <xdr:rowOff>0</xdr:rowOff>
    </xdr:from>
    <xdr:to>
      <xdr:col>44</xdr:col>
      <xdr:colOff>0</xdr:colOff>
      <xdr:row>24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A26BD2AC-87CD-E1D0-ABBC-FC67B31F84D7}"/>
            </a:ext>
          </a:extLst>
        </xdr:cNvPr>
        <xdr:cNvCxnSpPr/>
      </xdr:nvCxnSpPr>
      <xdr:spPr bwMode="auto">
        <a:xfrm>
          <a:off x="8039100" y="32829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0</xdr:colOff>
      <xdr:row>10</xdr:row>
      <xdr:rowOff>0</xdr:rowOff>
    </xdr:from>
    <xdr:to>
      <xdr:col>7</xdr:col>
      <xdr:colOff>0</xdr:colOff>
      <xdr:row>10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A293035-BD48-675C-59E1-167BE937D5F6}"/>
            </a:ext>
          </a:extLst>
        </xdr:cNvPr>
        <xdr:cNvCxnSpPr/>
      </xdr:nvCxnSpPr>
      <xdr:spPr bwMode="auto">
        <a:xfrm>
          <a:off x="184150" y="17716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30</xdr:col>
      <xdr:colOff>0</xdr:colOff>
      <xdr:row>54</xdr:row>
      <xdr:rowOff>0</xdr:rowOff>
    </xdr:from>
    <xdr:to>
      <xdr:col>36</xdr:col>
      <xdr:colOff>0</xdr:colOff>
      <xdr:row>54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89D89995-3181-8886-20F2-36BCBEEA589A}"/>
            </a:ext>
          </a:extLst>
        </xdr:cNvPr>
        <xdr:cNvCxnSpPr/>
      </xdr:nvCxnSpPr>
      <xdr:spPr bwMode="auto">
        <a:xfrm>
          <a:off x="6045200" y="65214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38</xdr:col>
      <xdr:colOff>0</xdr:colOff>
      <xdr:row>60</xdr:row>
      <xdr:rowOff>0</xdr:rowOff>
    </xdr:from>
    <xdr:to>
      <xdr:col>44</xdr:col>
      <xdr:colOff>0</xdr:colOff>
      <xdr:row>60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FFFED504-1FB2-F977-AD13-504AD52D1659}"/>
            </a:ext>
          </a:extLst>
        </xdr:cNvPr>
        <xdr:cNvCxnSpPr/>
      </xdr:nvCxnSpPr>
      <xdr:spPr bwMode="auto">
        <a:xfrm>
          <a:off x="8039100" y="71691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30</xdr:col>
      <xdr:colOff>0</xdr:colOff>
      <xdr:row>70</xdr:row>
      <xdr:rowOff>0</xdr:rowOff>
    </xdr:from>
    <xdr:to>
      <xdr:col>36</xdr:col>
      <xdr:colOff>0</xdr:colOff>
      <xdr:row>70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9D0AE552-347C-C0C0-B22E-EE851542C15D}"/>
            </a:ext>
          </a:extLst>
        </xdr:cNvPr>
        <xdr:cNvCxnSpPr/>
      </xdr:nvCxnSpPr>
      <xdr:spPr bwMode="auto">
        <a:xfrm>
          <a:off x="6045200" y="82486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1</xdr:col>
      <xdr:colOff>0</xdr:colOff>
      <xdr:row>72</xdr:row>
      <xdr:rowOff>0</xdr:rowOff>
    </xdr:from>
    <xdr:to>
      <xdr:col>7</xdr:col>
      <xdr:colOff>0</xdr:colOff>
      <xdr:row>72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59A5E009-0BCD-EE65-C992-650BBCC580BD}"/>
            </a:ext>
          </a:extLst>
        </xdr:cNvPr>
        <xdr:cNvCxnSpPr/>
      </xdr:nvCxnSpPr>
      <xdr:spPr bwMode="auto">
        <a:xfrm>
          <a:off x="184150" y="84645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67</xdr:col>
      <xdr:colOff>0</xdr:colOff>
      <xdr:row>100</xdr:row>
      <xdr:rowOff>0</xdr:rowOff>
    </xdr:from>
    <xdr:to>
      <xdr:col>73</xdr:col>
      <xdr:colOff>0</xdr:colOff>
      <xdr:row>100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6A78B02B-433B-419E-3448-2932EF8C5CBD}"/>
            </a:ext>
          </a:extLst>
        </xdr:cNvPr>
        <xdr:cNvCxnSpPr/>
      </xdr:nvCxnSpPr>
      <xdr:spPr bwMode="auto">
        <a:xfrm>
          <a:off x="13900150" y="114871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67</xdr:col>
      <xdr:colOff>0</xdr:colOff>
      <xdr:row>92</xdr:row>
      <xdr:rowOff>0</xdr:rowOff>
    </xdr:from>
    <xdr:to>
      <xdr:col>73</xdr:col>
      <xdr:colOff>0</xdr:colOff>
      <xdr:row>92</xdr:row>
      <xdr:rowOff>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5B3D2F75-B673-33B6-1BB3-CC5906CD1130}"/>
            </a:ext>
          </a:extLst>
        </xdr:cNvPr>
        <xdr:cNvCxnSpPr/>
      </xdr:nvCxnSpPr>
      <xdr:spPr bwMode="auto">
        <a:xfrm>
          <a:off x="13900150" y="106235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67</xdr:col>
      <xdr:colOff>0</xdr:colOff>
      <xdr:row>38</xdr:row>
      <xdr:rowOff>0</xdr:rowOff>
    </xdr:from>
    <xdr:to>
      <xdr:col>73</xdr:col>
      <xdr:colOff>0</xdr:colOff>
      <xdr:row>38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305CDDFE-0754-03CF-5A88-2BA5037DFF5C}"/>
            </a:ext>
          </a:extLst>
        </xdr:cNvPr>
        <xdr:cNvCxnSpPr/>
      </xdr:nvCxnSpPr>
      <xdr:spPr bwMode="auto">
        <a:xfrm>
          <a:off x="13900150" y="47942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67</xdr:col>
      <xdr:colOff>0</xdr:colOff>
      <xdr:row>10</xdr:row>
      <xdr:rowOff>0</xdr:rowOff>
    </xdr:from>
    <xdr:to>
      <xdr:col>73</xdr:col>
      <xdr:colOff>0</xdr:colOff>
      <xdr:row>10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23B9506B-6D70-2301-3957-5B26427D33AC}"/>
            </a:ext>
          </a:extLst>
        </xdr:cNvPr>
        <xdr:cNvCxnSpPr/>
      </xdr:nvCxnSpPr>
      <xdr:spPr bwMode="auto">
        <a:xfrm>
          <a:off x="13900150" y="1771650"/>
          <a:ext cx="1625600" cy="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oneCellAnchor>
    <xdr:from>
      <xdr:col>11</xdr:col>
      <xdr:colOff>0</xdr:colOff>
      <xdr:row>24</xdr:row>
      <xdr:rowOff>0</xdr:rowOff>
    </xdr:from>
    <xdr:ext cx="184150" cy="215899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8CB0302-00D6-33AC-E0BE-40E802A51BE2}"/>
            </a:ext>
          </a:extLst>
        </xdr:cNvPr>
        <xdr:cNvSpPr txBox="1"/>
      </xdr:nvSpPr>
      <xdr:spPr>
        <a:xfrm>
          <a:off x="2546350" y="32829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12</xdr:col>
      <xdr:colOff>0</xdr:colOff>
      <xdr:row>42</xdr:row>
      <xdr:rowOff>1</xdr:rowOff>
    </xdr:from>
    <xdr:ext cx="184150" cy="215899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A611B9C-795B-177F-3DC5-7636CB97CBAA}"/>
            </a:ext>
          </a:extLst>
        </xdr:cNvPr>
        <xdr:cNvSpPr txBox="1"/>
      </xdr:nvSpPr>
      <xdr:spPr>
        <a:xfrm>
          <a:off x="2730500" y="52260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36</xdr:row>
      <xdr:rowOff>1</xdr:rowOff>
    </xdr:from>
    <xdr:ext cx="184150" cy="215899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2F30D961-A3E8-85C8-6EAA-0F1A5B7B2BAA}"/>
            </a:ext>
          </a:extLst>
        </xdr:cNvPr>
        <xdr:cNvSpPr txBox="1"/>
      </xdr:nvSpPr>
      <xdr:spPr>
        <a:xfrm>
          <a:off x="2546350" y="45783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22</xdr:row>
      <xdr:rowOff>0</xdr:rowOff>
    </xdr:from>
    <xdr:ext cx="184150" cy="215899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23FCEDF-5CBF-FB3B-EF3E-27723DC0947F}"/>
            </a:ext>
          </a:extLst>
        </xdr:cNvPr>
        <xdr:cNvSpPr txBox="1"/>
      </xdr:nvSpPr>
      <xdr:spPr>
        <a:xfrm>
          <a:off x="5124450" y="30670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34</xdr:row>
      <xdr:rowOff>0</xdr:rowOff>
    </xdr:from>
    <xdr:ext cx="184150" cy="215899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9A920D5A-5F29-56EB-200E-DDC50B27A757}"/>
            </a:ext>
          </a:extLst>
        </xdr:cNvPr>
        <xdr:cNvSpPr txBox="1"/>
      </xdr:nvSpPr>
      <xdr:spPr>
        <a:xfrm>
          <a:off x="5124450" y="43624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58</xdr:row>
      <xdr:rowOff>0</xdr:rowOff>
    </xdr:from>
    <xdr:ext cx="184150" cy="215899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F27E580-953A-A162-9F8D-B4E0B1722B14}"/>
            </a:ext>
          </a:extLst>
        </xdr:cNvPr>
        <xdr:cNvSpPr txBox="1"/>
      </xdr:nvSpPr>
      <xdr:spPr>
        <a:xfrm>
          <a:off x="5124450" y="69532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0</xdr:colOff>
      <xdr:row>16</xdr:row>
      <xdr:rowOff>0</xdr:rowOff>
    </xdr:from>
    <xdr:ext cx="184150" cy="215899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9523555B-95C4-7687-B060-73C40BE072DA}"/>
            </a:ext>
          </a:extLst>
        </xdr:cNvPr>
        <xdr:cNvSpPr txBox="1"/>
      </xdr:nvSpPr>
      <xdr:spPr>
        <a:xfrm>
          <a:off x="4940300" y="24193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2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60</xdr:row>
      <xdr:rowOff>1</xdr:rowOff>
    </xdr:from>
    <xdr:ext cx="184150" cy="215899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6495754-2ACC-A815-A78C-1EF4D61EC1F1}"/>
            </a:ext>
          </a:extLst>
        </xdr:cNvPr>
        <xdr:cNvSpPr txBox="1"/>
      </xdr:nvSpPr>
      <xdr:spPr>
        <a:xfrm>
          <a:off x="2546350" y="71691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12</xdr:col>
      <xdr:colOff>0</xdr:colOff>
      <xdr:row>66</xdr:row>
      <xdr:rowOff>0</xdr:rowOff>
    </xdr:from>
    <xdr:ext cx="184150" cy="215899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4C81EBE8-A37C-C6D6-B991-7D8DBC61D44F}"/>
            </a:ext>
          </a:extLst>
        </xdr:cNvPr>
        <xdr:cNvSpPr txBox="1"/>
      </xdr:nvSpPr>
      <xdr:spPr>
        <a:xfrm>
          <a:off x="2730500" y="78168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2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0</xdr:colOff>
      <xdr:row>64</xdr:row>
      <xdr:rowOff>1</xdr:rowOff>
    </xdr:from>
    <xdr:ext cx="184150" cy="215899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C9AD02DE-3927-4CCE-F9DE-27076FF881AA}"/>
            </a:ext>
          </a:extLst>
        </xdr:cNvPr>
        <xdr:cNvSpPr txBox="1"/>
      </xdr:nvSpPr>
      <xdr:spPr>
        <a:xfrm>
          <a:off x="4940300" y="76009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2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82</xdr:row>
      <xdr:rowOff>0</xdr:rowOff>
    </xdr:from>
    <xdr:ext cx="184150" cy="215899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D9FC3F9-2769-5BF1-D674-5A0EFB69C6E5}"/>
            </a:ext>
          </a:extLst>
        </xdr:cNvPr>
        <xdr:cNvSpPr txBox="1"/>
      </xdr:nvSpPr>
      <xdr:spPr>
        <a:xfrm>
          <a:off x="5124450" y="95440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84</xdr:row>
      <xdr:rowOff>1</xdr:rowOff>
    </xdr:from>
    <xdr:ext cx="184150" cy="215899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49A7231-4F37-D4F2-8B5A-8D95FF5D6173}"/>
            </a:ext>
          </a:extLst>
        </xdr:cNvPr>
        <xdr:cNvSpPr txBox="1"/>
      </xdr:nvSpPr>
      <xdr:spPr>
        <a:xfrm>
          <a:off x="2546350" y="97599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82</xdr:row>
      <xdr:rowOff>0</xdr:rowOff>
    </xdr:from>
    <xdr:ext cx="184150" cy="215899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5F9BB95-8EDF-BC2F-46B3-A23CB5B8D787}"/>
            </a:ext>
          </a:extLst>
        </xdr:cNvPr>
        <xdr:cNvSpPr txBox="1"/>
      </xdr:nvSpPr>
      <xdr:spPr>
        <a:xfrm>
          <a:off x="10401300" y="95440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49</xdr:col>
      <xdr:colOff>0</xdr:colOff>
      <xdr:row>88</xdr:row>
      <xdr:rowOff>0</xdr:rowOff>
    </xdr:from>
    <xdr:ext cx="184150" cy="215899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3604424-E50F-5DB1-67D7-EB2697C6FFA9}"/>
            </a:ext>
          </a:extLst>
        </xdr:cNvPr>
        <xdr:cNvSpPr txBox="1"/>
      </xdr:nvSpPr>
      <xdr:spPr>
        <a:xfrm>
          <a:off x="10585450" y="101917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82</xdr:row>
      <xdr:rowOff>1</xdr:rowOff>
    </xdr:from>
    <xdr:ext cx="184150" cy="215899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6E32B8D0-B788-4B08-9514-3DFC85B385A3}"/>
            </a:ext>
          </a:extLst>
        </xdr:cNvPr>
        <xdr:cNvSpPr txBox="1"/>
      </xdr:nvSpPr>
      <xdr:spPr>
        <a:xfrm>
          <a:off x="12979400" y="95440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61</xdr:col>
      <xdr:colOff>0</xdr:colOff>
      <xdr:row>64</xdr:row>
      <xdr:rowOff>1</xdr:rowOff>
    </xdr:from>
    <xdr:ext cx="184150" cy="215899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620D4603-DE41-DB87-3C82-73817DB8FEE8}"/>
            </a:ext>
          </a:extLst>
        </xdr:cNvPr>
        <xdr:cNvSpPr txBox="1"/>
      </xdr:nvSpPr>
      <xdr:spPr>
        <a:xfrm>
          <a:off x="12795250" y="76009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70</xdr:row>
      <xdr:rowOff>0</xdr:rowOff>
    </xdr:from>
    <xdr:ext cx="184150" cy="215899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792649C-FA7B-A92F-39C4-D03EF3613631}"/>
            </a:ext>
          </a:extLst>
        </xdr:cNvPr>
        <xdr:cNvSpPr txBox="1"/>
      </xdr:nvSpPr>
      <xdr:spPr>
        <a:xfrm>
          <a:off x="10401300" y="82486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2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58</xdr:row>
      <xdr:rowOff>0</xdr:rowOff>
    </xdr:from>
    <xdr:ext cx="184150" cy="215899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5A15ACC7-D780-2EC6-F190-6EF7A505B1C1}"/>
            </a:ext>
          </a:extLst>
        </xdr:cNvPr>
        <xdr:cNvSpPr txBox="1"/>
      </xdr:nvSpPr>
      <xdr:spPr>
        <a:xfrm>
          <a:off x="12979400" y="69532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49</xdr:col>
      <xdr:colOff>0</xdr:colOff>
      <xdr:row>40</xdr:row>
      <xdr:rowOff>1</xdr:rowOff>
    </xdr:from>
    <xdr:ext cx="184150" cy="215899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94A5E865-E0DB-C1B3-AE2F-A413DDF5ABD8}"/>
            </a:ext>
          </a:extLst>
        </xdr:cNvPr>
        <xdr:cNvSpPr txBox="1"/>
      </xdr:nvSpPr>
      <xdr:spPr>
        <a:xfrm>
          <a:off x="10585450" y="50101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46</xdr:row>
      <xdr:rowOff>1</xdr:rowOff>
    </xdr:from>
    <xdr:ext cx="184150" cy="215899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27711B7A-728B-19DF-D59A-0EFC861088E2}"/>
            </a:ext>
          </a:extLst>
        </xdr:cNvPr>
        <xdr:cNvSpPr txBox="1"/>
      </xdr:nvSpPr>
      <xdr:spPr>
        <a:xfrm>
          <a:off x="10401300" y="56578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2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61</xdr:col>
      <xdr:colOff>0</xdr:colOff>
      <xdr:row>40</xdr:row>
      <xdr:rowOff>1</xdr:rowOff>
    </xdr:from>
    <xdr:ext cx="184150" cy="215899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D847B274-1ED6-5BC7-6FF5-0C32B324C279}"/>
            </a:ext>
          </a:extLst>
        </xdr:cNvPr>
        <xdr:cNvSpPr txBox="1"/>
      </xdr:nvSpPr>
      <xdr:spPr>
        <a:xfrm>
          <a:off x="12795250" y="5010151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34</xdr:row>
      <xdr:rowOff>0</xdr:rowOff>
    </xdr:from>
    <xdr:ext cx="184150" cy="215899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9D34846B-A760-BFD6-0815-4B73792820A1}"/>
            </a:ext>
          </a:extLst>
        </xdr:cNvPr>
        <xdr:cNvSpPr txBox="1"/>
      </xdr:nvSpPr>
      <xdr:spPr>
        <a:xfrm>
          <a:off x="12979400" y="43624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22</xdr:row>
      <xdr:rowOff>0</xdr:rowOff>
    </xdr:from>
    <xdr:ext cx="184150" cy="215899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8F2830DC-D793-0439-0D85-26A48BAED13E}"/>
            </a:ext>
          </a:extLst>
        </xdr:cNvPr>
        <xdr:cNvSpPr txBox="1"/>
      </xdr:nvSpPr>
      <xdr:spPr>
        <a:xfrm>
          <a:off x="12979400" y="30670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0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22</xdr:row>
      <xdr:rowOff>0</xdr:rowOff>
    </xdr:from>
    <xdr:ext cx="184150" cy="215899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BEB906AD-5FC4-7F16-BCEF-1706E44405BA}"/>
            </a:ext>
          </a:extLst>
        </xdr:cNvPr>
        <xdr:cNvSpPr txBox="1"/>
      </xdr:nvSpPr>
      <xdr:spPr>
        <a:xfrm>
          <a:off x="10401300" y="3067050"/>
          <a:ext cx="184150" cy="2158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400">
              <a:latin typeface="Bookman Old Style" panose="02050604050505020204" pitchFamily="18" charset="0"/>
            </a:rPr>
            <a:t>1</a:t>
          </a:r>
          <a:endParaRPr kumimoji="1" lang="ja-JP" altLang="en-US" sz="1400">
            <a:latin typeface="Bookman Old Style" panose="020506040505050202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0</xdr:colOff>
      <xdr:row>14</xdr:row>
      <xdr:rowOff>0</xdr:rowOff>
    </xdr:from>
    <xdr:to>
      <xdr:col>36</xdr:col>
      <xdr:colOff>0</xdr:colOff>
      <xdr:row>14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67E9F85-2028-9272-B79A-C2696C89482A}"/>
            </a:ext>
          </a:extLst>
        </xdr:cNvPr>
        <xdr:cNvCxnSpPr/>
      </xdr:nvCxnSpPr>
      <xdr:spPr bwMode="auto">
        <a:xfrm>
          <a:off x="5987143" y="3202214"/>
          <a:ext cx="1632857" cy="0"/>
        </a:xfrm>
        <a:prstGeom prst="line">
          <a:avLst/>
        </a:prstGeom>
        <a:ln w="127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0</xdr:colOff>
      <xdr:row>30</xdr:row>
      <xdr:rowOff>0</xdr:rowOff>
    </xdr:from>
    <xdr:to>
      <xdr:col>73</xdr:col>
      <xdr:colOff>-1</xdr:colOff>
      <xdr:row>30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9B376E0-1CBA-8B8F-D6AB-BA779094306D}"/>
            </a:ext>
          </a:extLst>
        </xdr:cNvPr>
        <xdr:cNvCxnSpPr/>
      </xdr:nvCxnSpPr>
      <xdr:spPr bwMode="auto">
        <a:xfrm>
          <a:off x="13788571" y="6685643"/>
          <a:ext cx="1632857" cy="0"/>
        </a:xfrm>
        <a:prstGeom prst="line">
          <a:avLst/>
        </a:prstGeom>
        <a:ln w="127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</xdr:colOff>
      <xdr:row>40</xdr:row>
      <xdr:rowOff>0</xdr:rowOff>
    </xdr:from>
    <xdr:to>
      <xdr:col>73</xdr:col>
      <xdr:colOff>0</xdr:colOff>
      <xdr:row>40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5D682048-15B8-48DF-C55D-1F522DDC29ED}"/>
            </a:ext>
          </a:extLst>
        </xdr:cNvPr>
        <xdr:cNvCxnSpPr/>
      </xdr:nvCxnSpPr>
      <xdr:spPr bwMode="auto">
        <a:xfrm>
          <a:off x="13788572" y="8862786"/>
          <a:ext cx="1632857" cy="0"/>
        </a:xfrm>
        <a:prstGeom prst="line">
          <a:avLst/>
        </a:prstGeom>
        <a:ln w="12700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0</xdr:colOff>
      <xdr:row>20</xdr:row>
      <xdr:rowOff>0</xdr:rowOff>
    </xdr:from>
    <xdr:ext cx="181429" cy="43542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FC029C-C311-003E-A8BF-9C8FB43BF598}"/>
            </a:ext>
          </a:extLst>
        </xdr:cNvPr>
        <xdr:cNvSpPr txBox="1"/>
      </xdr:nvSpPr>
      <xdr:spPr>
        <a:xfrm>
          <a:off x="2540000" y="4508500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12</xdr:row>
      <xdr:rowOff>0</xdr:rowOff>
    </xdr:from>
    <xdr:ext cx="181429" cy="43542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A728B65-D0EE-32EC-AE75-ABF2A5FD1EEC}"/>
            </a:ext>
          </a:extLst>
        </xdr:cNvPr>
        <xdr:cNvSpPr txBox="1"/>
      </xdr:nvSpPr>
      <xdr:spPr>
        <a:xfrm>
          <a:off x="2358571" y="2766786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15</xdr:row>
      <xdr:rowOff>217713</xdr:rowOff>
    </xdr:from>
    <xdr:ext cx="181429" cy="43542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78000B9-6912-4D84-0F3E-CE5DDD828D62}"/>
            </a:ext>
          </a:extLst>
        </xdr:cNvPr>
        <xdr:cNvSpPr txBox="1"/>
      </xdr:nvSpPr>
      <xdr:spPr>
        <a:xfrm>
          <a:off x="2358571" y="3637642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20</xdr:row>
      <xdr:rowOff>0</xdr:rowOff>
    </xdr:from>
    <xdr:ext cx="181429" cy="435429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3810197-FEA6-082E-F3DE-FE203CA618F0}"/>
            </a:ext>
          </a:extLst>
        </xdr:cNvPr>
        <xdr:cNvSpPr txBox="1"/>
      </xdr:nvSpPr>
      <xdr:spPr>
        <a:xfrm>
          <a:off x="5080000" y="4508500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12</xdr:row>
      <xdr:rowOff>0</xdr:rowOff>
    </xdr:from>
    <xdr:ext cx="181429" cy="435429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7E8D88E-19DF-C9E6-32CF-D23873CE5D7D}"/>
            </a:ext>
          </a:extLst>
        </xdr:cNvPr>
        <xdr:cNvSpPr txBox="1"/>
      </xdr:nvSpPr>
      <xdr:spPr>
        <a:xfrm>
          <a:off x="5261429" y="2766786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-1</xdr:colOff>
      <xdr:row>15</xdr:row>
      <xdr:rowOff>217713</xdr:rowOff>
    </xdr:from>
    <xdr:ext cx="181429" cy="435429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D51546DD-1F26-DB36-A7BD-88A54393594A}"/>
            </a:ext>
          </a:extLst>
        </xdr:cNvPr>
        <xdr:cNvSpPr txBox="1"/>
      </xdr:nvSpPr>
      <xdr:spPr>
        <a:xfrm>
          <a:off x="5261428" y="3637642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2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20</xdr:row>
      <xdr:rowOff>0</xdr:rowOff>
    </xdr:from>
    <xdr:ext cx="181429" cy="435429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8B90BAD-9106-5908-33D7-C745D49B9F77}"/>
            </a:ext>
          </a:extLst>
        </xdr:cNvPr>
        <xdr:cNvSpPr txBox="1"/>
      </xdr:nvSpPr>
      <xdr:spPr>
        <a:xfrm>
          <a:off x="10341429" y="4508500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47</xdr:col>
      <xdr:colOff>0</xdr:colOff>
      <xdr:row>12</xdr:row>
      <xdr:rowOff>0</xdr:rowOff>
    </xdr:from>
    <xdr:ext cx="181429" cy="435429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96D933-5B58-847B-A133-1F09E4B8C4A2}"/>
            </a:ext>
          </a:extLst>
        </xdr:cNvPr>
        <xdr:cNvSpPr txBox="1"/>
      </xdr:nvSpPr>
      <xdr:spPr>
        <a:xfrm>
          <a:off x="10160000" y="2766786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63</xdr:col>
      <xdr:colOff>0</xdr:colOff>
      <xdr:row>16</xdr:row>
      <xdr:rowOff>0</xdr:rowOff>
    </xdr:from>
    <xdr:ext cx="181429" cy="435429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75B3070-0CC3-93DE-8A80-0E3F10EB89A9}"/>
            </a:ext>
          </a:extLst>
        </xdr:cNvPr>
        <xdr:cNvSpPr txBox="1"/>
      </xdr:nvSpPr>
      <xdr:spPr>
        <a:xfrm>
          <a:off x="13062857" y="3637643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63</xdr:col>
      <xdr:colOff>0</xdr:colOff>
      <xdr:row>12</xdr:row>
      <xdr:rowOff>-1</xdr:rowOff>
    </xdr:from>
    <xdr:ext cx="181429" cy="435429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187D9E42-0A71-B9D8-7357-AAC5CC1A8E4A}"/>
            </a:ext>
          </a:extLst>
        </xdr:cNvPr>
        <xdr:cNvSpPr txBox="1"/>
      </xdr:nvSpPr>
      <xdr:spPr>
        <a:xfrm>
          <a:off x="13062857" y="2766785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0</xdr:colOff>
      <xdr:row>8</xdr:row>
      <xdr:rowOff>217713</xdr:rowOff>
    </xdr:from>
    <xdr:ext cx="181429" cy="435429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68253018-9B10-EBE2-E1B6-B0A77672C089}"/>
            </a:ext>
          </a:extLst>
        </xdr:cNvPr>
        <xdr:cNvSpPr txBox="1"/>
      </xdr:nvSpPr>
      <xdr:spPr>
        <a:xfrm>
          <a:off x="12881429" y="2113642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1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47</xdr:col>
      <xdr:colOff>0</xdr:colOff>
      <xdr:row>24</xdr:row>
      <xdr:rowOff>0</xdr:rowOff>
    </xdr:from>
    <xdr:ext cx="181429" cy="435429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4E99FF71-2C72-5301-0848-25A010D4ADBC}"/>
            </a:ext>
          </a:extLst>
        </xdr:cNvPr>
        <xdr:cNvSpPr txBox="1"/>
      </xdr:nvSpPr>
      <xdr:spPr>
        <a:xfrm>
          <a:off x="10160000" y="5379357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1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36</xdr:row>
      <xdr:rowOff>-1</xdr:rowOff>
    </xdr:from>
    <xdr:ext cx="181429" cy="435429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8628BBF3-AEE0-F728-F0CE-86FA8150B71B}"/>
            </a:ext>
          </a:extLst>
        </xdr:cNvPr>
        <xdr:cNvSpPr txBox="1"/>
      </xdr:nvSpPr>
      <xdr:spPr>
        <a:xfrm>
          <a:off x="5261429" y="7991928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-1</xdr:colOff>
      <xdr:row>40</xdr:row>
      <xdr:rowOff>0</xdr:rowOff>
    </xdr:from>
    <xdr:ext cx="181429" cy="435429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7CAA6EB-5378-6197-55D3-6FDA26C59A47}"/>
            </a:ext>
          </a:extLst>
        </xdr:cNvPr>
        <xdr:cNvSpPr txBox="1"/>
      </xdr:nvSpPr>
      <xdr:spPr>
        <a:xfrm>
          <a:off x="5261428" y="8862786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36</xdr:row>
      <xdr:rowOff>0</xdr:rowOff>
    </xdr:from>
    <xdr:ext cx="181429" cy="435429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DAFEECF-083B-CE43-B1D4-DCC8040B6205}"/>
            </a:ext>
          </a:extLst>
        </xdr:cNvPr>
        <xdr:cNvSpPr txBox="1"/>
      </xdr:nvSpPr>
      <xdr:spPr>
        <a:xfrm>
          <a:off x="2358571" y="7991929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11</xdr:col>
      <xdr:colOff>0</xdr:colOff>
      <xdr:row>43</xdr:row>
      <xdr:rowOff>-1</xdr:rowOff>
    </xdr:from>
    <xdr:ext cx="181429" cy="435429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B13A9A9-2F3C-9EEE-0370-99A3E954AEC7}"/>
            </a:ext>
          </a:extLst>
        </xdr:cNvPr>
        <xdr:cNvSpPr txBox="1"/>
      </xdr:nvSpPr>
      <xdr:spPr>
        <a:xfrm>
          <a:off x="2540000" y="9515928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40</xdr:row>
      <xdr:rowOff>0</xdr:rowOff>
    </xdr:from>
    <xdr:ext cx="181429" cy="435429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CFD3A759-88F9-92E5-EF94-049C0491DF03}"/>
            </a:ext>
          </a:extLst>
        </xdr:cNvPr>
        <xdr:cNvSpPr txBox="1"/>
      </xdr:nvSpPr>
      <xdr:spPr>
        <a:xfrm>
          <a:off x="2358571" y="8862786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1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43</xdr:row>
      <xdr:rowOff>-1</xdr:rowOff>
    </xdr:from>
    <xdr:ext cx="181429" cy="435429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BD80961A-9073-5AF7-B89A-588BA35FC5DA}"/>
            </a:ext>
          </a:extLst>
        </xdr:cNvPr>
        <xdr:cNvSpPr txBox="1"/>
      </xdr:nvSpPr>
      <xdr:spPr>
        <a:xfrm>
          <a:off x="5080000" y="9515928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1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47</xdr:col>
      <xdr:colOff>0</xdr:colOff>
      <xdr:row>36</xdr:row>
      <xdr:rowOff>0</xdr:rowOff>
    </xdr:from>
    <xdr:ext cx="181429" cy="435429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AF1348EE-28E7-A8CB-9B47-2586AD045EA4}"/>
            </a:ext>
          </a:extLst>
        </xdr:cNvPr>
        <xdr:cNvSpPr txBox="1"/>
      </xdr:nvSpPr>
      <xdr:spPr>
        <a:xfrm>
          <a:off x="10160000" y="7991929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48</xdr:col>
      <xdr:colOff>0</xdr:colOff>
      <xdr:row>32</xdr:row>
      <xdr:rowOff>0</xdr:rowOff>
    </xdr:from>
    <xdr:ext cx="181429" cy="435429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CECC412F-1E1E-51AE-F79D-4C81063E9FDB}"/>
            </a:ext>
          </a:extLst>
        </xdr:cNvPr>
        <xdr:cNvSpPr txBox="1"/>
      </xdr:nvSpPr>
      <xdr:spPr>
        <a:xfrm>
          <a:off x="10341429" y="7121071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47</xdr:col>
      <xdr:colOff>0</xdr:colOff>
      <xdr:row>40</xdr:row>
      <xdr:rowOff>-1</xdr:rowOff>
    </xdr:from>
    <xdr:ext cx="181429" cy="435429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7EB6BE4-9A38-E034-2CD2-91908E62CB8E}"/>
            </a:ext>
          </a:extLst>
        </xdr:cNvPr>
        <xdr:cNvSpPr txBox="1"/>
      </xdr:nvSpPr>
      <xdr:spPr>
        <a:xfrm>
          <a:off x="10160000" y="8862785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63</xdr:col>
      <xdr:colOff>0</xdr:colOff>
      <xdr:row>40</xdr:row>
      <xdr:rowOff>0</xdr:rowOff>
    </xdr:from>
    <xdr:ext cx="181429" cy="435429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FFA4D328-5D13-28E3-2D9B-6667AF70A808}"/>
            </a:ext>
          </a:extLst>
        </xdr:cNvPr>
        <xdr:cNvSpPr txBox="1"/>
      </xdr:nvSpPr>
      <xdr:spPr>
        <a:xfrm>
          <a:off x="13062857" y="8862786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63</xdr:col>
      <xdr:colOff>0</xdr:colOff>
      <xdr:row>36</xdr:row>
      <xdr:rowOff>-1</xdr:rowOff>
    </xdr:from>
    <xdr:ext cx="181429" cy="435429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A4FF59EA-AE2F-DCE4-220F-86D379993B93}"/>
            </a:ext>
          </a:extLst>
        </xdr:cNvPr>
        <xdr:cNvSpPr txBox="1"/>
      </xdr:nvSpPr>
      <xdr:spPr>
        <a:xfrm>
          <a:off x="13062857" y="7991928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62</xdr:col>
      <xdr:colOff>-1</xdr:colOff>
      <xdr:row>32</xdr:row>
      <xdr:rowOff>0</xdr:rowOff>
    </xdr:from>
    <xdr:ext cx="181429" cy="435429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7662798F-2F5F-E75B-F73B-CFA36CD88DD6}"/>
            </a:ext>
          </a:extLst>
        </xdr:cNvPr>
        <xdr:cNvSpPr txBox="1"/>
      </xdr:nvSpPr>
      <xdr:spPr>
        <a:xfrm>
          <a:off x="12881428" y="7121071"/>
          <a:ext cx="181429" cy="435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800">
              <a:latin typeface="Bookman Old Style" panose="02050604050505020204" pitchFamily="18" charset="0"/>
            </a:rPr>
            <a:t>0</a:t>
          </a:r>
          <a:endParaRPr kumimoji="1" lang="ja-JP" altLang="en-US" sz="1800">
            <a:latin typeface="Bookman Old Style" panose="020506040505050202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9</xdr:row>
      <xdr:rowOff>177799</xdr:rowOff>
    </xdr:from>
    <xdr:to>
      <xdr:col>26</xdr:col>
      <xdr:colOff>0</xdr:colOff>
      <xdr:row>11</xdr:row>
      <xdr:rowOff>8620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F93DE84-19A1-3E56-3364-D66AFB732A48}"/>
            </a:ext>
          </a:extLst>
        </xdr:cNvPr>
        <xdr:cNvSpPr/>
      </xdr:nvSpPr>
      <xdr:spPr bwMode="auto">
        <a:xfrm>
          <a:off x="5022850" y="2489199"/>
          <a:ext cx="1098550" cy="18642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5/3=1.67</a:t>
          </a:r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14</xdr:row>
      <xdr:rowOff>169179</xdr:rowOff>
    </xdr:from>
    <xdr:to>
      <xdr:col>26</xdr:col>
      <xdr:colOff>0</xdr:colOff>
      <xdr:row>16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FCAB1DD-AC00-0EF8-7360-8D3985D39767}"/>
            </a:ext>
          </a:extLst>
        </xdr:cNvPr>
        <xdr:cNvSpPr/>
      </xdr:nvSpPr>
      <xdr:spPr bwMode="auto">
        <a:xfrm>
          <a:off x="5022850" y="3369579"/>
          <a:ext cx="1098550" cy="18642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4/5=0.80</a:t>
          </a:r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24</xdr:row>
      <xdr:rowOff>169179</xdr:rowOff>
    </xdr:from>
    <xdr:to>
      <xdr:col>26</xdr:col>
      <xdr:colOff>0</xdr:colOff>
      <xdr:row>26</xdr:row>
      <xdr:rowOff>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10B535E-950E-538F-4865-559CC653D1ED}"/>
            </a:ext>
          </a:extLst>
        </xdr:cNvPr>
        <xdr:cNvSpPr/>
      </xdr:nvSpPr>
      <xdr:spPr bwMode="auto">
        <a:xfrm>
          <a:off x="5022850" y="5147579"/>
          <a:ext cx="1098550" cy="18642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3/4=0.75</a:t>
          </a:r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18</xdr:row>
      <xdr:rowOff>0</xdr:rowOff>
    </xdr:from>
    <xdr:to>
      <xdr:col>26</xdr:col>
      <xdr:colOff>0</xdr:colOff>
      <xdr:row>19</xdr:row>
      <xdr:rowOff>8621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A99B13B-DC5D-4C91-A722-75F2505C0E63}"/>
            </a:ext>
          </a:extLst>
        </xdr:cNvPr>
        <xdr:cNvSpPr/>
      </xdr:nvSpPr>
      <xdr:spPr bwMode="auto">
        <a:xfrm>
          <a:off x="5086350" y="4038600"/>
          <a:ext cx="1098550" cy="18642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4/3=1.33</a:t>
          </a:r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22</xdr:row>
      <xdr:rowOff>169179</xdr:rowOff>
    </xdr:from>
    <xdr:to>
      <xdr:col>26</xdr:col>
      <xdr:colOff>0</xdr:colOff>
      <xdr:row>24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C2AC3ED-E967-2BA9-850F-0B18F3950735}"/>
            </a:ext>
          </a:extLst>
        </xdr:cNvPr>
        <xdr:cNvSpPr/>
      </xdr:nvSpPr>
      <xdr:spPr bwMode="auto">
        <a:xfrm>
          <a:off x="5086350" y="4918979"/>
          <a:ext cx="1098550" cy="18642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3/5=0.60</a:t>
          </a:r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27</xdr:row>
      <xdr:rowOff>169179</xdr:rowOff>
    </xdr:from>
    <xdr:to>
      <xdr:col>26</xdr:col>
      <xdr:colOff>0</xdr:colOff>
      <xdr:row>29</xdr:row>
      <xdr:rowOff>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9049A90E-D670-998D-944B-08E4D4468339}"/>
            </a:ext>
          </a:extLst>
        </xdr:cNvPr>
        <xdr:cNvSpPr/>
      </xdr:nvSpPr>
      <xdr:spPr bwMode="auto">
        <a:xfrm>
          <a:off x="5086350" y="5807979"/>
          <a:ext cx="1098550" cy="18642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5/4=1.25</a:t>
          </a:r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17</xdr:row>
      <xdr:rowOff>169179</xdr:rowOff>
    </xdr:from>
    <xdr:to>
      <xdr:col>26</xdr:col>
      <xdr:colOff>0</xdr:colOff>
      <xdr:row>19</xdr:row>
      <xdr:rowOff>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B2C32076-47C7-4966-98C9-28F92702D703}"/>
            </a:ext>
          </a:extLst>
        </xdr:cNvPr>
        <xdr:cNvSpPr/>
      </xdr:nvSpPr>
      <xdr:spPr bwMode="auto">
        <a:xfrm>
          <a:off x="5086350" y="4029979"/>
          <a:ext cx="1098550" cy="18642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3/4=0.75</a:t>
          </a:r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22</xdr:row>
      <xdr:rowOff>169179</xdr:rowOff>
    </xdr:from>
    <xdr:to>
      <xdr:col>26</xdr:col>
      <xdr:colOff>0</xdr:colOff>
      <xdr:row>24</xdr:row>
      <xdr:rowOff>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268D4076-1835-520B-2B96-694626DD77BD}"/>
            </a:ext>
          </a:extLst>
        </xdr:cNvPr>
        <xdr:cNvSpPr/>
      </xdr:nvSpPr>
      <xdr:spPr bwMode="auto">
        <a:xfrm>
          <a:off x="5086350" y="4918979"/>
          <a:ext cx="1098550" cy="18642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4/5=0.80</a:t>
          </a:r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32</xdr:row>
      <xdr:rowOff>169179</xdr:rowOff>
    </xdr:from>
    <xdr:to>
      <xdr:col>26</xdr:col>
      <xdr:colOff>0</xdr:colOff>
      <xdr:row>34</xdr:row>
      <xdr:rowOff>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5ACB325-4CC5-2C5D-21FE-9ED8C7F72EAD}"/>
            </a:ext>
          </a:extLst>
        </xdr:cNvPr>
        <xdr:cNvSpPr/>
      </xdr:nvSpPr>
      <xdr:spPr bwMode="auto">
        <a:xfrm>
          <a:off x="5086350" y="6696979"/>
          <a:ext cx="1098550" cy="186421"/>
        </a:xfrm>
        <a:prstGeom prst="round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0" tIns="0" rIns="0" bIns="0" rtlCol="0" anchor="ctr" upright="1"/>
        <a:lstStyle/>
        <a:p>
          <a:pPr algn="ctr"/>
          <a:r>
            <a:rPr kumimoji="1" lang="en-US" altLang="ja-JP" sz="1100"/>
            <a:t>5/3=1.67</a:t>
          </a:r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8</xdr:row>
      <xdr:rowOff>0</xdr:rowOff>
    </xdr:from>
    <xdr:ext cx="184150" cy="2032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850468F-CAB9-BB9B-6276-D41B02C0022A}"/>
            </a:ext>
          </a:extLst>
        </xdr:cNvPr>
        <xdr:cNvSpPr txBox="1"/>
      </xdr:nvSpPr>
      <xdr:spPr>
        <a:xfrm>
          <a:off x="2178050" y="14605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8</xdr:col>
      <xdr:colOff>0</xdr:colOff>
      <xdr:row>12</xdr:row>
      <xdr:rowOff>0</xdr:rowOff>
    </xdr:from>
    <xdr:ext cx="184150" cy="20320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2D959B2A-82FD-5EE7-D8D6-1D7B0AD14DAB}"/>
            </a:ext>
          </a:extLst>
        </xdr:cNvPr>
        <xdr:cNvSpPr txBox="1"/>
      </xdr:nvSpPr>
      <xdr:spPr>
        <a:xfrm>
          <a:off x="1993900" y="18669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8</xdr:col>
      <xdr:colOff>0</xdr:colOff>
      <xdr:row>14</xdr:row>
      <xdr:rowOff>0</xdr:rowOff>
    </xdr:from>
    <xdr:ext cx="184150" cy="2032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8156EEB2-FF84-10C0-8F20-FFECCC36513E}"/>
            </a:ext>
          </a:extLst>
        </xdr:cNvPr>
        <xdr:cNvSpPr txBox="1"/>
      </xdr:nvSpPr>
      <xdr:spPr>
        <a:xfrm>
          <a:off x="1993900" y="20701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8</xdr:col>
      <xdr:colOff>0</xdr:colOff>
      <xdr:row>20</xdr:row>
      <xdr:rowOff>0</xdr:rowOff>
    </xdr:from>
    <xdr:ext cx="184150" cy="2032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5057BFC1-54B4-40DB-6583-CDF5BE2C90E2}"/>
            </a:ext>
          </a:extLst>
        </xdr:cNvPr>
        <xdr:cNvSpPr txBox="1"/>
      </xdr:nvSpPr>
      <xdr:spPr>
        <a:xfrm>
          <a:off x="1993900" y="26797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9</xdr:col>
      <xdr:colOff>0</xdr:colOff>
      <xdr:row>19</xdr:row>
      <xdr:rowOff>0</xdr:rowOff>
    </xdr:from>
    <xdr:ext cx="184150" cy="2032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4E30C51-367E-64FC-8FF5-3459313A8C78}"/>
            </a:ext>
          </a:extLst>
        </xdr:cNvPr>
        <xdr:cNvSpPr txBox="1"/>
      </xdr:nvSpPr>
      <xdr:spPr>
        <a:xfrm>
          <a:off x="2178050" y="25781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2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10</xdr:col>
      <xdr:colOff>0</xdr:colOff>
      <xdr:row>17</xdr:row>
      <xdr:rowOff>0</xdr:rowOff>
    </xdr:from>
    <xdr:ext cx="184150" cy="203200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9215E332-8231-1F28-F360-765B6063C60A}"/>
            </a:ext>
          </a:extLst>
        </xdr:cNvPr>
        <xdr:cNvSpPr txBox="1"/>
      </xdr:nvSpPr>
      <xdr:spPr>
        <a:xfrm>
          <a:off x="2362200" y="23749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2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8</xdr:row>
      <xdr:rowOff>0</xdr:rowOff>
    </xdr:from>
    <xdr:ext cx="184150" cy="20320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2C9E3525-D09F-AFA2-5899-1569ABA8C184}"/>
            </a:ext>
          </a:extLst>
        </xdr:cNvPr>
        <xdr:cNvSpPr txBox="1"/>
      </xdr:nvSpPr>
      <xdr:spPr>
        <a:xfrm>
          <a:off x="6134100" y="14605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0</xdr:colOff>
      <xdr:row>14</xdr:row>
      <xdr:rowOff>0</xdr:rowOff>
    </xdr:from>
    <xdr:ext cx="184150" cy="203200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9D766B7-07CB-3CB0-EEC2-DB08A267528D}"/>
            </a:ext>
          </a:extLst>
        </xdr:cNvPr>
        <xdr:cNvSpPr txBox="1"/>
      </xdr:nvSpPr>
      <xdr:spPr>
        <a:xfrm>
          <a:off x="5949950" y="20701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26</xdr:col>
      <xdr:colOff>0</xdr:colOff>
      <xdr:row>17</xdr:row>
      <xdr:rowOff>0</xdr:rowOff>
    </xdr:from>
    <xdr:ext cx="184150" cy="20320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8CF94A81-29F5-C196-0097-1F69A52CCAC0}"/>
            </a:ext>
          </a:extLst>
        </xdr:cNvPr>
        <xdr:cNvSpPr txBox="1"/>
      </xdr:nvSpPr>
      <xdr:spPr>
        <a:xfrm>
          <a:off x="6318250" y="23749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0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24</xdr:col>
      <xdr:colOff>0</xdr:colOff>
      <xdr:row>12</xdr:row>
      <xdr:rowOff>0</xdr:rowOff>
    </xdr:from>
    <xdr:ext cx="184150" cy="203200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B3434F7C-DF65-126C-3A57-416078633A10}"/>
            </a:ext>
          </a:extLst>
        </xdr:cNvPr>
        <xdr:cNvSpPr txBox="1"/>
      </xdr:nvSpPr>
      <xdr:spPr>
        <a:xfrm>
          <a:off x="5949950" y="18669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  <xdr:oneCellAnchor>
    <xdr:from>
      <xdr:col>25</xdr:col>
      <xdr:colOff>0</xdr:colOff>
      <xdr:row>15</xdr:row>
      <xdr:rowOff>0</xdr:rowOff>
    </xdr:from>
    <xdr:ext cx="184150" cy="20320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6CF64F7-ABD2-21EE-0B81-343DAD383187}"/>
            </a:ext>
          </a:extLst>
        </xdr:cNvPr>
        <xdr:cNvSpPr txBox="1"/>
      </xdr:nvSpPr>
      <xdr:spPr>
        <a:xfrm>
          <a:off x="6134100" y="2171700"/>
          <a:ext cx="184150" cy="203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ctr">
          <a:noAutofit/>
        </a:bodyPr>
        <a:lstStyle/>
        <a:p>
          <a:pPr algn="ctr"/>
          <a:r>
            <a:rPr kumimoji="1" lang="en-US" altLang="ja-JP" sz="1100">
              <a:latin typeface="Bookman Old Style" panose="02050604050505020204" pitchFamily="18" charset="0"/>
            </a:rPr>
            <a:t>1</a:t>
          </a:r>
          <a:endParaRPr kumimoji="1" lang="ja-JP" altLang="en-US" sz="1100">
            <a:latin typeface="Bookman Old Style" panose="02050604050505020204" pitchFamily="18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esktop\&#21331;&#29699;\&#20107;&#21209;&#23616;\0.&#22823;&#20250;&#38306;&#20418;\&#9318;&#20840;&#26085;&#26412;&#12472;&#12517;&#12491;&#12450;\R08\&#32068;&#12415;&#21512;&#12431;&#12379;\&#22899;.xlsm" TargetMode="External"/><Relationship Id="rId1" Type="http://schemas.openxmlformats.org/officeDocument/2006/relationships/externalLinkPath" Target="/Users/Owner/Desktop/&#21331;&#29699;/&#20107;&#21209;&#23616;/0.&#22823;&#20250;&#38306;&#20418;/&#9318;&#20840;&#26085;&#26412;&#12472;&#12517;&#12491;&#12450;/R08/&#32068;&#12415;&#21512;&#12431;&#12379;/&#22899;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wner\Desktop\&#21331;&#29699;\&#20107;&#21209;&#23616;\0.&#22823;&#20250;&#38306;&#20418;\&#9318;&#20840;&#26085;&#26412;&#12472;&#12517;&#12491;&#12450;\R08\&#32068;&#12415;&#21512;&#12431;&#12379;\&#30007;.xlsm" TargetMode="External"/><Relationship Id="rId1" Type="http://schemas.openxmlformats.org/officeDocument/2006/relationships/externalLinkPath" Target="/Users/Owner/Desktop/&#21331;&#29699;/&#20107;&#21209;&#23616;/0.&#22823;&#20250;&#38306;&#20418;/&#9318;&#20840;&#26085;&#26412;&#12472;&#12517;&#12491;&#12450;/R08/&#32068;&#12415;&#21512;&#12431;&#12379;/&#30007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3202</v>
          </cell>
          <cell r="E2" t="str">
            <v>香　取</v>
          </cell>
          <cell r="F2" t="str">
            <v>尽　誠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4</v>
          </cell>
          <cell r="X2">
            <v>2</v>
          </cell>
          <cell r="Y2">
            <v>1</v>
          </cell>
          <cell r="Z2">
            <v>1</v>
          </cell>
          <cell r="AA2">
            <v>1</v>
          </cell>
          <cell r="AB2">
            <v>0</v>
          </cell>
          <cell r="AC2" t="str">
            <v>×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3201</v>
          </cell>
          <cell r="E3" t="str">
            <v>松　本</v>
          </cell>
          <cell r="F3" t="str">
            <v>尽　誠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4</v>
          </cell>
          <cell r="X3">
            <v>2</v>
          </cell>
          <cell r="Y3">
            <v>1</v>
          </cell>
          <cell r="Z3">
            <v>0</v>
          </cell>
          <cell r="AA3">
            <v>0</v>
          </cell>
          <cell r="AB3">
            <v>0</v>
          </cell>
          <cell r="AC3" t="str">
            <v>○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5001</v>
          </cell>
          <cell r="E4" t="str">
            <v>宮　﨑</v>
          </cell>
          <cell r="F4" t="str">
            <v>イトウ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4</v>
          </cell>
          <cell r="X4">
            <v>2</v>
          </cell>
          <cell r="Y4">
            <v>1</v>
          </cell>
          <cell r="Z4">
            <v>1</v>
          </cell>
          <cell r="AA4">
            <v>1</v>
          </cell>
          <cell r="AB4">
            <v>0</v>
          </cell>
          <cell r="AC4" t="str">
            <v>×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901</v>
          </cell>
          <cell r="E5" t="str">
            <v>中　嶋</v>
          </cell>
          <cell r="F5" t="str">
            <v>高松商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4</v>
          </cell>
          <cell r="X5">
            <v>2</v>
          </cell>
          <cell r="Y5">
            <v>1</v>
          </cell>
          <cell r="Z5">
            <v>0</v>
          </cell>
          <cell r="AA5">
            <v>0</v>
          </cell>
          <cell r="AB5">
            <v>0</v>
          </cell>
          <cell r="AC5" t="str">
            <v>○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3206</v>
          </cell>
          <cell r="E6" t="str">
            <v>宮　﨑</v>
          </cell>
          <cell r="F6" t="str">
            <v>尽　誠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4</v>
          </cell>
          <cell r="X6">
            <v>2</v>
          </cell>
          <cell r="Y6">
            <v>1</v>
          </cell>
          <cell r="Z6">
            <v>0</v>
          </cell>
          <cell r="AA6">
            <v>0</v>
          </cell>
          <cell r="AB6">
            <v>0</v>
          </cell>
          <cell r="AC6" t="str">
            <v>○</v>
          </cell>
          <cell r="AD6" t="str">
            <v>×</v>
          </cell>
          <cell r="AE6" t="e">
            <v>#N/A</v>
          </cell>
          <cell r="AF6" t="str">
            <v>○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3204</v>
          </cell>
          <cell r="E7" t="str">
            <v>梅　田</v>
          </cell>
          <cell r="F7" t="str">
            <v>尽　誠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4</v>
          </cell>
          <cell r="X7">
            <v>2</v>
          </cell>
          <cell r="Y7">
            <v>1</v>
          </cell>
          <cell r="Z7">
            <v>0</v>
          </cell>
          <cell r="AA7">
            <v>0</v>
          </cell>
          <cell r="AB7">
            <v>0</v>
          </cell>
          <cell r="AC7" t="str">
            <v>○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3207</v>
          </cell>
          <cell r="E8" t="str">
            <v>山　下</v>
          </cell>
          <cell r="F8" t="str">
            <v>尽　誠</v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4</v>
          </cell>
          <cell r="X8">
            <v>2</v>
          </cell>
          <cell r="Y8">
            <v>1</v>
          </cell>
          <cell r="Z8">
            <v>1</v>
          </cell>
          <cell r="AA8">
            <v>0</v>
          </cell>
          <cell r="AB8">
            <v>0</v>
          </cell>
          <cell r="AC8" t="str">
            <v>×</v>
          </cell>
          <cell r="AD8" t="str">
            <v>×</v>
          </cell>
          <cell r="AE8" t="e">
            <v>#N/A</v>
          </cell>
          <cell r="AF8" t="str">
            <v>○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3209</v>
          </cell>
          <cell r="E9" t="str">
            <v>片　桐</v>
          </cell>
          <cell r="F9" t="str">
            <v>尽　誠</v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4</v>
          </cell>
          <cell r="X9">
            <v>2</v>
          </cell>
          <cell r="Y9">
            <v>1</v>
          </cell>
          <cell r="Z9">
            <v>1</v>
          </cell>
          <cell r="AA9">
            <v>0</v>
          </cell>
          <cell r="AB9">
            <v>0</v>
          </cell>
          <cell r="AC9" t="str">
            <v>×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4801</v>
          </cell>
          <cell r="E10" t="str">
            <v>大　西</v>
          </cell>
          <cell r="F10" t="str">
            <v>卓球家</v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4</v>
          </cell>
          <cell r="X10">
            <v>2</v>
          </cell>
          <cell r="Y10">
            <v>1</v>
          </cell>
          <cell r="Z10">
            <v>0</v>
          </cell>
          <cell r="AA10">
            <v>0</v>
          </cell>
          <cell r="AB10">
            <v>0</v>
          </cell>
          <cell r="AC10" t="str">
            <v>○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3203</v>
          </cell>
          <cell r="E11" t="str">
            <v>髙　橋</v>
          </cell>
          <cell r="F11" t="str">
            <v>尽　誠</v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4</v>
          </cell>
          <cell r="X11">
            <v>2</v>
          </cell>
          <cell r="Y11">
            <v>1</v>
          </cell>
          <cell r="Z11">
            <v>0</v>
          </cell>
          <cell r="AA11">
            <v>0</v>
          </cell>
          <cell r="AB11">
            <v>0</v>
          </cell>
          <cell r="AC11" t="str">
            <v>○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4301</v>
          </cell>
          <cell r="E12" t="str">
            <v>北　川</v>
          </cell>
          <cell r="F12" t="str">
            <v>さくら</v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4</v>
          </cell>
          <cell r="X12">
            <v>2</v>
          </cell>
          <cell r="Y12">
            <v>1</v>
          </cell>
          <cell r="Z12">
            <v>1</v>
          </cell>
          <cell r="AA12">
            <v>0</v>
          </cell>
          <cell r="AB12">
            <v>0</v>
          </cell>
          <cell r="AC12" t="str">
            <v>×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4701</v>
          </cell>
          <cell r="E13" t="str">
            <v>原　内</v>
          </cell>
          <cell r="F13" t="str">
            <v>三木中</v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4</v>
          </cell>
          <cell r="X13">
            <v>2</v>
          </cell>
          <cell r="Y13">
            <v>1</v>
          </cell>
          <cell r="Z13">
            <v>1</v>
          </cell>
          <cell r="AA13">
            <v>1</v>
          </cell>
          <cell r="AB13">
            <v>0</v>
          </cell>
          <cell r="AC13" t="str">
            <v>×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3205</v>
          </cell>
          <cell r="E14" t="str">
            <v>多久間</v>
          </cell>
          <cell r="F14" t="str">
            <v>尽　誠</v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4</v>
          </cell>
          <cell r="X14">
            <v>2</v>
          </cell>
          <cell r="Y14">
            <v>1</v>
          </cell>
          <cell r="Z14">
            <v>1</v>
          </cell>
          <cell r="AA14">
            <v>0</v>
          </cell>
          <cell r="AB14">
            <v>0</v>
          </cell>
          <cell r="AC14" t="str">
            <v>×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4601</v>
          </cell>
          <cell r="E15" t="str">
            <v>藤　田</v>
          </cell>
          <cell r="F15" t="str">
            <v>高瀬中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4</v>
          </cell>
          <cell r="X15">
            <v>2</v>
          </cell>
          <cell r="Y15">
            <v>1</v>
          </cell>
          <cell r="Z15">
            <v>0</v>
          </cell>
          <cell r="AA15">
            <v>0</v>
          </cell>
          <cell r="AB15">
            <v>0</v>
          </cell>
          <cell r="AC15" t="str">
            <v>○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7</v>
          </cell>
          <cell r="C16" t="str">
            <v>○</v>
          </cell>
          <cell r="D16">
            <v>4901</v>
          </cell>
          <cell r="E16" t="str">
            <v>畠　山</v>
          </cell>
          <cell r="F16" t="str">
            <v>あいはら</v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4</v>
          </cell>
          <cell r="X16">
            <v>2</v>
          </cell>
          <cell r="Y16">
            <v>1</v>
          </cell>
          <cell r="Z16">
            <v>1</v>
          </cell>
          <cell r="AA16">
            <v>0</v>
          </cell>
          <cell r="AB16">
            <v>0</v>
          </cell>
          <cell r="AC16" t="str">
            <v>×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7</v>
          </cell>
          <cell r="C17" t="str">
            <v>○</v>
          </cell>
          <cell r="D17">
            <v>801</v>
          </cell>
          <cell r="E17" t="str">
            <v>矢　野</v>
          </cell>
          <cell r="F17" t="str">
            <v>高中央</v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4</v>
          </cell>
          <cell r="X17">
            <v>2</v>
          </cell>
          <cell r="Y17">
            <v>1</v>
          </cell>
          <cell r="Z17">
            <v>0</v>
          </cell>
          <cell r="AA17">
            <v>0</v>
          </cell>
          <cell r="AB17">
            <v>0</v>
          </cell>
          <cell r="AC17" t="str">
            <v>○</v>
          </cell>
          <cell r="AD17" t="str">
            <v>×</v>
          </cell>
          <cell r="AE17" t="e">
            <v>#N/A</v>
          </cell>
          <cell r="AF17" t="str">
            <v>○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6</v>
          </cell>
          <cell r="C18" t="str">
            <v>①</v>
          </cell>
          <cell r="D18">
            <v>903</v>
          </cell>
          <cell r="E18" t="str">
            <v>堀　川</v>
          </cell>
          <cell r="F18" t="str">
            <v>高松商</v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4</v>
          </cell>
          <cell r="X18">
            <v>2</v>
          </cell>
          <cell r="Y18">
            <v>1</v>
          </cell>
          <cell r="Z18">
            <v>0</v>
          </cell>
          <cell r="AA18">
            <v>0</v>
          </cell>
          <cell r="AB18">
            <v>0</v>
          </cell>
          <cell r="AC18" t="str">
            <v>○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6</v>
          </cell>
          <cell r="C19" t="str">
            <v>①</v>
          </cell>
          <cell r="D19">
            <v>1501</v>
          </cell>
          <cell r="E19" t="str">
            <v>横　手</v>
          </cell>
          <cell r="F19" t="str">
            <v>英　明</v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4</v>
          </cell>
          <cell r="X19">
            <v>2</v>
          </cell>
          <cell r="Y19">
            <v>1</v>
          </cell>
          <cell r="Z19">
            <v>1</v>
          </cell>
          <cell r="AA19">
            <v>1</v>
          </cell>
          <cell r="AB19">
            <v>0</v>
          </cell>
          <cell r="AC19" t="str">
            <v>×</v>
          </cell>
          <cell r="AD19" t="str">
            <v>×</v>
          </cell>
          <cell r="AE19" t="e">
            <v>#N/A</v>
          </cell>
          <cell r="AF19" t="str">
            <v>○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6</v>
          </cell>
          <cell r="C20" t="str">
            <v>○</v>
          </cell>
          <cell r="D20">
            <v>3208</v>
          </cell>
          <cell r="E20" t="str">
            <v>藤　井</v>
          </cell>
          <cell r="F20" t="str">
            <v>尽　誠</v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4</v>
          </cell>
          <cell r="X20">
            <v>2</v>
          </cell>
          <cell r="Y20">
            <v>1</v>
          </cell>
          <cell r="Z20">
            <v>0</v>
          </cell>
          <cell r="AA20">
            <v>0</v>
          </cell>
          <cell r="AB20">
            <v>0</v>
          </cell>
          <cell r="AC20" t="str">
            <v>○</v>
          </cell>
          <cell r="AD20" t="str">
            <v>×</v>
          </cell>
          <cell r="AE20" t="e">
            <v>#N/A</v>
          </cell>
          <cell r="AF20" t="str">
            <v>○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6</v>
          </cell>
          <cell r="C21" t="str">
            <v>①</v>
          </cell>
          <cell r="D21">
            <v>1502</v>
          </cell>
          <cell r="E21" t="str">
            <v>塩　田</v>
          </cell>
          <cell r="F21" t="str">
            <v>英　明</v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>
            <v>4</v>
          </cell>
          <cell r="X21">
            <v>2</v>
          </cell>
          <cell r="Y21">
            <v>1</v>
          </cell>
          <cell r="Z21">
            <v>1</v>
          </cell>
          <cell r="AA21">
            <v>1</v>
          </cell>
          <cell r="AB21">
            <v>0</v>
          </cell>
          <cell r="AC21" t="str">
            <v>×</v>
          </cell>
          <cell r="AD21" t="str">
            <v>×</v>
          </cell>
          <cell r="AE21" t="e">
            <v>#N/A</v>
          </cell>
          <cell r="AF21" t="str">
            <v>○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6</v>
          </cell>
          <cell r="C22" t="str">
            <v>①</v>
          </cell>
          <cell r="D22">
            <v>803</v>
          </cell>
          <cell r="E22" t="str">
            <v>　森</v>
          </cell>
          <cell r="F22" t="str">
            <v>高中央</v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 t="str">
            <v/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>
            <v>4</v>
          </cell>
          <cell r="X22">
            <v>2</v>
          </cell>
          <cell r="Y22">
            <v>1</v>
          </cell>
          <cell r="Z22">
            <v>1</v>
          </cell>
          <cell r="AA22">
            <v>0</v>
          </cell>
          <cell r="AB22">
            <v>0</v>
          </cell>
          <cell r="AC22" t="str">
            <v>×</v>
          </cell>
          <cell r="AD22" t="str">
            <v>×</v>
          </cell>
          <cell r="AE22" t="e">
            <v>#N/A</v>
          </cell>
          <cell r="AF22" t="str">
            <v>○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6</v>
          </cell>
          <cell r="C23" t="str">
            <v>①</v>
          </cell>
          <cell r="D23">
            <v>902</v>
          </cell>
          <cell r="E23" t="str">
            <v>黒　川</v>
          </cell>
          <cell r="F23" t="str">
            <v>高松商</v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4</v>
          </cell>
          <cell r="X23">
            <v>2</v>
          </cell>
          <cell r="Y23">
            <v>1</v>
          </cell>
          <cell r="Z23">
            <v>1</v>
          </cell>
          <cell r="AA23">
            <v>1</v>
          </cell>
          <cell r="AB23">
            <v>0</v>
          </cell>
          <cell r="AC23" t="str">
            <v>×</v>
          </cell>
          <cell r="AD23" t="str">
            <v>×</v>
          </cell>
          <cell r="AE23" t="e">
            <v>#N/A</v>
          </cell>
          <cell r="AF23" t="str">
            <v>○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6</v>
          </cell>
          <cell r="C24" t="str">
            <v>①</v>
          </cell>
          <cell r="D24">
            <v>904</v>
          </cell>
          <cell r="E24" t="str">
            <v>黒　木</v>
          </cell>
          <cell r="F24" t="str">
            <v>高松商</v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4</v>
          </cell>
          <cell r="X24">
            <v>2</v>
          </cell>
          <cell r="Y24">
            <v>1</v>
          </cell>
          <cell r="Z24">
            <v>0</v>
          </cell>
          <cell r="AA24">
            <v>0</v>
          </cell>
          <cell r="AB24">
            <v>0</v>
          </cell>
          <cell r="AC24" t="str">
            <v>○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6</v>
          </cell>
          <cell r="C25" t="str">
            <v>①</v>
          </cell>
          <cell r="D25">
            <v>805</v>
          </cell>
          <cell r="E25" t="str">
            <v>直　江</v>
          </cell>
          <cell r="F25" t="str">
            <v>高中央</v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4</v>
          </cell>
          <cell r="X25">
            <v>2</v>
          </cell>
          <cell r="Y25">
            <v>1</v>
          </cell>
          <cell r="Z25">
            <v>0</v>
          </cell>
          <cell r="AA25">
            <v>0</v>
          </cell>
          <cell r="AB25">
            <v>0</v>
          </cell>
          <cell r="AC25" t="str">
            <v>○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6</v>
          </cell>
          <cell r="C26" t="str">
            <v>①</v>
          </cell>
          <cell r="D26">
            <v>3901</v>
          </cell>
          <cell r="E26" t="str">
            <v>豊　田</v>
          </cell>
          <cell r="F26" t="str">
            <v>高専高</v>
          </cell>
          <cell r="G26">
            <v>40</v>
          </cell>
          <cell r="H26">
            <v>102</v>
          </cell>
          <cell r="I26" t="str">
            <v>出　水汐</v>
          </cell>
          <cell r="J26">
            <v>1</v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4</v>
          </cell>
          <cell r="X26">
            <v>2</v>
          </cell>
          <cell r="Y26">
            <v>1</v>
          </cell>
          <cell r="Z26">
            <v>1</v>
          </cell>
          <cell r="AA26">
            <v>1</v>
          </cell>
          <cell r="AB26">
            <v>0</v>
          </cell>
          <cell r="AC26" t="str">
            <v>×</v>
          </cell>
          <cell r="AD26" t="str">
            <v>×</v>
          </cell>
          <cell r="AE26" t="e">
            <v>#N/A</v>
          </cell>
          <cell r="AF26" t="str">
            <v>○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6</v>
          </cell>
          <cell r="C27" t="str">
            <v>①</v>
          </cell>
          <cell r="D27">
            <v>802</v>
          </cell>
          <cell r="E27" t="str">
            <v>山　下</v>
          </cell>
          <cell r="F27" t="str">
            <v>高中央</v>
          </cell>
          <cell r="G27">
            <v>39</v>
          </cell>
          <cell r="H27">
            <v>101</v>
          </cell>
          <cell r="I27" t="str">
            <v>　城</v>
          </cell>
          <cell r="J27">
            <v>1</v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>
            <v>4</v>
          </cell>
          <cell r="X27">
            <v>2</v>
          </cell>
          <cell r="Y27">
            <v>1</v>
          </cell>
          <cell r="Z27">
            <v>1</v>
          </cell>
          <cell r="AA27">
            <v>1</v>
          </cell>
          <cell r="AB27">
            <v>0</v>
          </cell>
          <cell r="AC27" t="str">
            <v>×</v>
          </cell>
          <cell r="AD27" t="str">
            <v>×</v>
          </cell>
          <cell r="AE27" t="e">
            <v>#N/A</v>
          </cell>
          <cell r="AF27" t="str">
            <v>○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6</v>
          </cell>
          <cell r="C28" t="str">
            <v>①</v>
          </cell>
          <cell r="D28">
            <v>804</v>
          </cell>
          <cell r="E28" t="str">
            <v>福　岡</v>
          </cell>
          <cell r="F28" t="str">
            <v>高中央</v>
          </cell>
          <cell r="G28">
            <v>38</v>
          </cell>
          <cell r="H28">
            <v>1503</v>
          </cell>
          <cell r="I28" t="str">
            <v>外　山彩</v>
          </cell>
          <cell r="J28">
            <v>15</v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>
            <v>4</v>
          </cell>
          <cell r="X28">
            <v>2</v>
          </cell>
          <cell r="Y28">
            <v>1</v>
          </cell>
          <cell r="Z28">
            <v>0</v>
          </cell>
          <cell r="AA28">
            <v>0</v>
          </cell>
          <cell r="AB28">
            <v>0</v>
          </cell>
          <cell r="AC28" t="str">
            <v>○</v>
          </cell>
          <cell r="AD28" t="str">
            <v>×</v>
          </cell>
          <cell r="AE28" t="e">
            <v>#N/A</v>
          </cell>
          <cell r="AF28" t="str">
            <v>×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6</v>
          </cell>
          <cell r="C29" t="str">
            <v>①</v>
          </cell>
          <cell r="D29">
            <v>906</v>
          </cell>
          <cell r="E29" t="str">
            <v>綾　田</v>
          </cell>
          <cell r="F29" t="str">
            <v>高松商</v>
          </cell>
          <cell r="G29">
            <v>37</v>
          </cell>
          <cell r="H29">
            <v>1505</v>
          </cell>
          <cell r="I29" t="str">
            <v>畠　山</v>
          </cell>
          <cell r="J29">
            <v>15</v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4</v>
          </cell>
          <cell r="X29">
            <v>2</v>
          </cell>
          <cell r="Y29">
            <v>1</v>
          </cell>
          <cell r="Z29">
            <v>0</v>
          </cell>
          <cell r="AA29">
            <v>0</v>
          </cell>
          <cell r="AB29">
            <v>0</v>
          </cell>
          <cell r="AC29" t="str">
            <v>○</v>
          </cell>
          <cell r="AD29" t="str">
            <v>×</v>
          </cell>
          <cell r="AE29" t="e">
            <v>#N/A</v>
          </cell>
          <cell r="AF29" t="str">
            <v>×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6</v>
          </cell>
          <cell r="C30" t="str">
            <v>①</v>
          </cell>
          <cell r="D30">
            <v>807</v>
          </cell>
          <cell r="E30" t="str">
            <v>赤　岩</v>
          </cell>
          <cell r="F30" t="str">
            <v>高中央</v>
          </cell>
          <cell r="G30">
            <v>36</v>
          </cell>
          <cell r="H30">
            <v>1203</v>
          </cell>
          <cell r="I30" t="str">
            <v>遠　藤</v>
          </cell>
          <cell r="J30">
            <v>12</v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4</v>
          </cell>
          <cell r="X30">
            <v>2</v>
          </cell>
          <cell r="Y30">
            <v>1</v>
          </cell>
          <cell r="Z30">
            <v>0</v>
          </cell>
          <cell r="AA30">
            <v>0</v>
          </cell>
          <cell r="AB30">
            <v>0</v>
          </cell>
          <cell r="AC30" t="str">
            <v>○</v>
          </cell>
          <cell r="AD30" t="str">
            <v>×</v>
          </cell>
          <cell r="AE30" t="e">
            <v>#N/A</v>
          </cell>
          <cell r="AF30" t="str">
            <v>○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6</v>
          </cell>
          <cell r="C31" t="str">
            <v>①</v>
          </cell>
          <cell r="D31">
            <v>4702</v>
          </cell>
          <cell r="E31" t="str">
            <v>平　本</v>
          </cell>
          <cell r="F31" t="str">
            <v>三木中</v>
          </cell>
          <cell r="G31">
            <v>35</v>
          </cell>
          <cell r="H31">
            <v>1202</v>
          </cell>
          <cell r="I31" t="str">
            <v>望　月</v>
          </cell>
          <cell r="J31">
            <v>12</v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4</v>
          </cell>
          <cell r="X31">
            <v>2</v>
          </cell>
          <cell r="Y31">
            <v>1</v>
          </cell>
          <cell r="Z31">
            <v>1</v>
          </cell>
          <cell r="AA31">
            <v>0</v>
          </cell>
          <cell r="AB31">
            <v>0</v>
          </cell>
          <cell r="AC31" t="str">
            <v>×</v>
          </cell>
          <cell r="AD31" t="str">
            <v>×</v>
          </cell>
          <cell r="AE31" t="e">
            <v>#N/A</v>
          </cell>
          <cell r="AF31" t="str">
            <v>○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6</v>
          </cell>
          <cell r="C32" t="str">
            <v>①</v>
          </cell>
          <cell r="D32">
            <v>806</v>
          </cell>
          <cell r="E32" t="str">
            <v>多　田</v>
          </cell>
          <cell r="F32" t="str">
            <v>高中央</v>
          </cell>
          <cell r="G32">
            <v>34</v>
          </cell>
          <cell r="H32">
            <v>201</v>
          </cell>
          <cell r="I32" t="str">
            <v>石　塚</v>
          </cell>
          <cell r="J32">
            <v>2</v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4</v>
          </cell>
          <cell r="X32">
            <v>2</v>
          </cell>
          <cell r="Y32">
            <v>1</v>
          </cell>
          <cell r="Z32">
            <v>0</v>
          </cell>
          <cell r="AA32">
            <v>0</v>
          </cell>
          <cell r="AB32">
            <v>0</v>
          </cell>
          <cell r="AC32" t="str">
            <v>○</v>
          </cell>
          <cell r="AD32" t="str">
            <v>×</v>
          </cell>
          <cell r="AE32" t="e">
            <v>#N/A</v>
          </cell>
          <cell r="AF32" t="str">
            <v>×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6</v>
          </cell>
          <cell r="C33" t="str">
            <v>①</v>
          </cell>
          <cell r="D33">
            <v>1101</v>
          </cell>
          <cell r="E33" t="str">
            <v>濱　中</v>
          </cell>
          <cell r="F33" t="str">
            <v>高松一</v>
          </cell>
          <cell r="G33">
            <v>33</v>
          </cell>
          <cell r="H33">
            <v>1201</v>
          </cell>
          <cell r="I33" t="str">
            <v>植　松</v>
          </cell>
          <cell r="J33">
            <v>12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4</v>
          </cell>
          <cell r="X33">
            <v>2</v>
          </cell>
          <cell r="Y33">
            <v>1</v>
          </cell>
          <cell r="Z33">
            <v>1</v>
          </cell>
          <cell r="AA33">
            <v>0</v>
          </cell>
          <cell r="AB33">
            <v>0</v>
          </cell>
          <cell r="AC33" t="str">
            <v>×</v>
          </cell>
          <cell r="AD33" t="str">
            <v>×</v>
          </cell>
          <cell r="AE33" t="e">
            <v>#N/A</v>
          </cell>
          <cell r="AF33" t="str">
            <v>○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4</v>
          </cell>
          <cell r="D34">
            <v>1201</v>
          </cell>
          <cell r="E34" t="str">
            <v>植　松</v>
          </cell>
          <cell r="F34" t="str">
            <v>高桜井</v>
          </cell>
          <cell r="G34">
            <v>32</v>
          </cell>
          <cell r="H34">
            <v>1101</v>
          </cell>
          <cell r="I34" t="str">
            <v>濱　中</v>
          </cell>
          <cell r="J34">
            <v>11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>
            <v>4</v>
          </cell>
          <cell r="X34">
            <v>2</v>
          </cell>
          <cell r="Y34">
            <v>1</v>
          </cell>
          <cell r="Z34">
            <v>1</v>
          </cell>
          <cell r="AA34">
            <v>0</v>
          </cell>
          <cell r="AB34">
            <v>0</v>
          </cell>
          <cell r="AC34" t="str">
            <v>×</v>
          </cell>
          <cell r="AD34" t="str">
            <v>×</v>
          </cell>
          <cell r="AE34" t="e">
            <v>#N/A</v>
          </cell>
          <cell r="AF34" t="str">
            <v>○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4</v>
          </cell>
          <cell r="C35" t="str">
            <v>①</v>
          </cell>
          <cell r="D35">
            <v>201</v>
          </cell>
          <cell r="E35" t="str">
            <v>石　塚</v>
          </cell>
          <cell r="F35" t="str">
            <v>三本松</v>
          </cell>
          <cell r="G35">
            <v>31</v>
          </cell>
          <cell r="H35">
            <v>806</v>
          </cell>
          <cell r="I35" t="str">
            <v>多　田</v>
          </cell>
          <cell r="J35">
            <v>8</v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4</v>
          </cell>
          <cell r="X35">
            <v>2</v>
          </cell>
          <cell r="Y35">
            <v>1</v>
          </cell>
          <cell r="Z35">
            <v>0</v>
          </cell>
          <cell r="AA35">
            <v>0</v>
          </cell>
          <cell r="AB35">
            <v>0</v>
          </cell>
          <cell r="AC35" t="str">
            <v>○</v>
          </cell>
          <cell r="AD35" t="str">
            <v>×</v>
          </cell>
          <cell r="AE35" t="e">
            <v>#N/A</v>
          </cell>
          <cell r="AF35" t="str">
            <v>×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4</v>
          </cell>
          <cell r="C36" t="str">
            <v>①</v>
          </cell>
          <cell r="D36">
            <v>1202</v>
          </cell>
          <cell r="E36" t="str">
            <v>望　月</v>
          </cell>
          <cell r="F36" t="str">
            <v>高桜井</v>
          </cell>
          <cell r="G36">
            <v>30</v>
          </cell>
          <cell r="H36">
            <v>4702</v>
          </cell>
          <cell r="I36" t="str">
            <v>平　本</v>
          </cell>
          <cell r="J36">
            <v>47</v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4</v>
          </cell>
          <cell r="X36">
            <v>2</v>
          </cell>
          <cell r="Y36">
            <v>1</v>
          </cell>
          <cell r="Z36">
            <v>1</v>
          </cell>
          <cell r="AA36">
            <v>0</v>
          </cell>
          <cell r="AB36">
            <v>0</v>
          </cell>
          <cell r="AC36" t="str">
            <v>×</v>
          </cell>
          <cell r="AD36" t="str">
            <v>×</v>
          </cell>
          <cell r="AE36" t="e">
            <v>#N/A</v>
          </cell>
          <cell r="AF36" t="str">
            <v>○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4</v>
          </cell>
          <cell r="D37">
            <v>1203</v>
          </cell>
          <cell r="E37" t="str">
            <v>遠　藤</v>
          </cell>
          <cell r="F37" t="str">
            <v>高桜井</v>
          </cell>
          <cell r="G37">
            <v>29</v>
          </cell>
          <cell r="H37">
            <v>807</v>
          </cell>
          <cell r="I37" t="str">
            <v>赤　岩</v>
          </cell>
          <cell r="J37">
            <v>8</v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4</v>
          </cell>
          <cell r="X37">
            <v>2</v>
          </cell>
          <cell r="Y37">
            <v>1</v>
          </cell>
          <cell r="Z37">
            <v>0</v>
          </cell>
          <cell r="AA37">
            <v>0</v>
          </cell>
          <cell r="AB37">
            <v>0</v>
          </cell>
          <cell r="AC37" t="str">
            <v>○</v>
          </cell>
          <cell r="AD37" t="str">
            <v>×</v>
          </cell>
          <cell r="AE37" t="e">
            <v>#N/A</v>
          </cell>
          <cell r="AF37" t="str">
            <v>×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4</v>
          </cell>
          <cell r="D38">
            <v>1505</v>
          </cell>
          <cell r="E38" t="str">
            <v>畠　山</v>
          </cell>
          <cell r="F38" t="str">
            <v>英　明</v>
          </cell>
          <cell r="G38">
            <v>28</v>
          </cell>
          <cell r="H38">
            <v>906</v>
          </cell>
          <cell r="I38" t="str">
            <v>綾　田</v>
          </cell>
          <cell r="J38">
            <v>9</v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 t="str">
            <v/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>
            <v>4</v>
          </cell>
          <cell r="X38">
            <v>2</v>
          </cell>
          <cell r="Y38">
            <v>1</v>
          </cell>
          <cell r="Z38">
            <v>0</v>
          </cell>
          <cell r="AA38">
            <v>0</v>
          </cell>
          <cell r="AB38">
            <v>0</v>
          </cell>
          <cell r="AC38" t="str">
            <v>○</v>
          </cell>
          <cell r="AD38" t="str">
            <v>×</v>
          </cell>
          <cell r="AE38" t="e">
            <v>#N/A</v>
          </cell>
          <cell r="AF38" t="str">
            <v>○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4</v>
          </cell>
          <cell r="C39" t="str">
            <v>①</v>
          </cell>
          <cell r="D39">
            <v>1503</v>
          </cell>
          <cell r="E39" t="str">
            <v>外　山彩</v>
          </cell>
          <cell r="F39" t="str">
            <v>英　明</v>
          </cell>
          <cell r="G39">
            <v>27</v>
          </cell>
          <cell r="H39">
            <v>804</v>
          </cell>
          <cell r="I39" t="str">
            <v>福　岡</v>
          </cell>
          <cell r="J39">
            <v>8</v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4</v>
          </cell>
          <cell r="X39">
            <v>2</v>
          </cell>
          <cell r="Y39">
            <v>1</v>
          </cell>
          <cell r="Z39">
            <v>0</v>
          </cell>
          <cell r="AA39">
            <v>0</v>
          </cell>
          <cell r="AB39">
            <v>0</v>
          </cell>
          <cell r="AC39" t="str">
            <v>○</v>
          </cell>
          <cell r="AD39" t="str">
            <v>×</v>
          </cell>
          <cell r="AE39" t="e">
            <v>#N/A</v>
          </cell>
          <cell r="AF39" t="str">
            <v>×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  <row r="40">
          <cell r="A40">
            <v>39</v>
          </cell>
          <cell r="B40">
            <v>4</v>
          </cell>
          <cell r="C40" t="str">
            <v>①</v>
          </cell>
          <cell r="D40">
            <v>101</v>
          </cell>
          <cell r="E40" t="str">
            <v>　城</v>
          </cell>
          <cell r="F40" t="str">
            <v>小中央</v>
          </cell>
          <cell r="G40">
            <v>26</v>
          </cell>
          <cell r="H40">
            <v>802</v>
          </cell>
          <cell r="I40" t="str">
            <v>山　下</v>
          </cell>
          <cell r="J40">
            <v>8</v>
          </cell>
          <cell r="K40">
            <v>2</v>
          </cell>
          <cell r="L40">
            <v>2</v>
          </cell>
          <cell r="M40">
            <v>7</v>
          </cell>
          <cell r="N40">
            <v>7</v>
          </cell>
          <cell r="O40">
            <v>26</v>
          </cell>
          <cell r="P40">
            <v>39</v>
          </cell>
          <cell r="Q40">
            <v>2</v>
          </cell>
          <cell r="R40">
            <v>2</v>
          </cell>
          <cell r="S40">
            <v>7</v>
          </cell>
          <cell r="T40">
            <v>7</v>
          </cell>
          <cell r="U40">
            <v>26</v>
          </cell>
          <cell r="V40">
            <v>39</v>
          </cell>
          <cell r="W40">
            <v>4</v>
          </cell>
          <cell r="X40">
            <v>2</v>
          </cell>
          <cell r="Y40">
            <v>1</v>
          </cell>
          <cell r="Z40">
            <v>1</v>
          </cell>
          <cell r="AA40">
            <v>1</v>
          </cell>
          <cell r="AB40">
            <v>1</v>
          </cell>
          <cell r="AC40" t="str">
            <v>×</v>
          </cell>
          <cell r="AD40" t="str">
            <v>×</v>
          </cell>
          <cell r="AE40" t="e">
            <v>#N/A</v>
          </cell>
          <cell r="AF40" t="str">
            <v>×</v>
          </cell>
          <cell r="AG40" t="str">
            <v>○</v>
          </cell>
          <cell r="AH40" t="e">
            <v>#N/A</v>
          </cell>
          <cell r="AI40" t="e">
            <v>#N/A</v>
          </cell>
          <cell r="AJ40">
            <v>39</v>
          </cell>
          <cell r="AK40" t="str">
            <v/>
          </cell>
        </row>
        <row r="41">
          <cell r="A41">
            <v>40</v>
          </cell>
          <cell r="B41">
            <v>4</v>
          </cell>
          <cell r="C41" t="str">
            <v>①</v>
          </cell>
          <cell r="D41">
            <v>102</v>
          </cell>
          <cell r="E41" t="str">
            <v>出　水汐</v>
          </cell>
          <cell r="F41" t="str">
            <v>小中央</v>
          </cell>
          <cell r="G41">
            <v>25</v>
          </cell>
          <cell r="H41">
            <v>3901</v>
          </cell>
          <cell r="I41" t="str">
            <v>豊　田</v>
          </cell>
          <cell r="J41">
            <v>39</v>
          </cell>
          <cell r="K41">
            <v>1</v>
          </cell>
          <cell r="L41">
            <v>1</v>
          </cell>
          <cell r="M41">
            <v>8</v>
          </cell>
          <cell r="N41">
            <v>8</v>
          </cell>
          <cell r="O41">
            <v>25</v>
          </cell>
          <cell r="P41">
            <v>40</v>
          </cell>
          <cell r="Q41">
            <v>1</v>
          </cell>
          <cell r="R41">
            <v>1</v>
          </cell>
          <cell r="S41">
            <v>8</v>
          </cell>
          <cell r="T41">
            <v>8</v>
          </cell>
          <cell r="U41">
            <v>25</v>
          </cell>
          <cell r="V41">
            <v>40</v>
          </cell>
          <cell r="W41">
            <v>4</v>
          </cell>
          <cell r="X41">
            <v>2</v>
          </cell>
          <cell r="Y41">
            <v>1</v>
          </cell>
          <cell r="Z41">
            <v>1</v>
          </cell>
          <cell r="AA41">
            <v>1</v>
          </cell>
          <cell r="AB41">
            <v>1</v>
          </cell>
          <cell r="AC41" t="str">
            <v>×</v>
          </cell>
          <cell r="AD41" t="str">
            <v>×</v>
          </cell>
          <cell r="AE41" t="e">
            <v>#N/A</v>
          </cell>
          <cell r="AF41" t="str">
            <v>×</v>
          </cell>
          <cell r="AG41" t="str">
            <v>○</v>
          </cell>
          <cell r="AH41" t="e">
            <v>#N/A</v>
          </cell>
          <cell r="AI41" t="e">
            <v>#N/A</v>
          </cell>
          <cell r="AJ41">
            <v>40</v>
          </cell>
          <cell r="AK41" t="str">
            <v/>
          </cell>
        </row>
        <row r="42">
          <cell r="A42">
            <v>41</v>
          </cell>
          <cell r="B42">
            <v>4</v>
          </cell>
          <cell r="C42" t="str">
            <v>①</v>
          </cell>
          <cell r="D42">
            <v>1504</v>
          </cell>
          <cell r="E42" t="str">
            <v>外　山唯</v>
          </cell>
          <cell r="F42" t="str">
            <v>英　明</v>
          </cell>
          <cell r="G42">
            <v>88</v>
          </cell>
          <cell r="H42">
            <v>206</v>
          </cell>
          <cell r="I42" t="str">
            <v>植　松</v>
          </cell>
          <cell r="J42">
            <v>2</v>
          </cell>
          <cell r="K42">
            <v>1</v>
          </cell>
          <cell r="L42">
            <v>1</v>
          </cell>
          <cell r="M42">
            <v>8</v>
          </cell>
          <cell r="N42">
            <v>9</v>
          </cell>
          <cell r="O42">
            <v>24</v>
          </cell>
          <cell r="P42">
            <v>41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>
            <v>4</v>
          </cell>
          <cell r="X42">
            <v>2</v>
          </cell>
          <cell r="Y42">
            <v>1</v>
          </cell>
          <cell r="Z42">
            <v>0</v>
          </cell>
          <cell r="AA42">
            <v>0</v>
          </cell>
          <cell r="AB42">
            <v>0</v>
          </cell>
          <cell r="AC42" t="str">
            <v>○</v>
          </cell>
          <cell r="AD42" t="str">
            <v>×</v>
          </cell>
          <cell r="AE42" t="e">
            <v>#N/A</v>
          </cell>
          <cell r="AF42" t="str">
            <v>×</v>
          </cell>
          <cell r="AG42" t="str">
            <v>○</v>
          </cell>
          <cell r="AH42" t="e">
            <v>#N/A</v>
          </cell>
          <cell r="AI42" t="e">
            <v>#N/A</v>
          </cell>
          <cell r="AJ42">
            <v>41</v>
          </cell>
          <cell r="AK42" t="str">
            <v/>
          </cell>
        </row>
        <row r="43">
          <cell r="A43">
            <v>42</v>
          </cell>
          <cell r="B43">
            <v>4</v>
          </cell>
          <cell r="C43" t="str">
            <v>①</v>
          </cell>
          <cell r="D43">
            <v>1204</v>
          </cell>
          <cell r="E43" t="str">
            <v>松　原</v>
          </cell>
          <cell r="F43" t="str">
            <v>高桜井</v>
          </cell>
          <cell r="G43">
            <v>87</v>
          </cell>
          <cell r="H43">
            <v>3102</v>
          </cell>
          <cell r="I43" t="str">
            <v>東　山</v>
          </cell>
          <cell r="J43">
            <v>31</v>
          </cell>
          <cell r="K43">
            <v>2</v>
          </cell>
          <cell r="L43">
            <v>2</v>
          </cell>
          <cell r="M43">
            <v>7</v>
          </cell>
          <cell r="N43">
            <v>10</v>
          </cell>
          <cell r="O43">
            <v>23</v>
          </cell>
          <cell r="P43">
            <v>42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>
            <v>4</v>
          </cell>
          <cell r="X43">
            <v>2</v>
          </cell>
          <cell r="Y43">
            <v>1</v>
          </cell>
          <cell r="Z43">
            <v>0</v>
          </cell>
          <cell r="AA43">
            <v>0</v>
          </cell>
          <cell r="AB43">
            <v>0</v>
          </cell>
          <cell r="AC43" t="str">
            <v>○</v>
          </cell>
          <cell r="AD43" t="str">
            <v>×</v>
          </cell>
          <cell r="AE43" t="e">
            <v>#N/A</v>
          </cell>
          <cell r="AF43" t="str">
            <v>○</v>
          </cell>
          <cell r="AG43" t="str">
            <v>○</v>
          </cell>
          <cell r="AH43" t="e">
            <v>#N/A</v>
          </cell>
          <cell r="AI43" t="e">
            <v>#N/A</v>
          </cell>
          <cell r="AJ43">
            <v>42</v>
          </cell>
          <cell r="AK43" t="str">
            <v/>
          </cell>
        </row>
        <row r="44">
          <cell r="A44">
            <v>43</v>
          </cell>
          <cell r="B44">
            <v>4</v>
          </cell>
          <cell r="C44" t="str">
            <v>①</v>
          </cell>
          <cell r="D44">
            <v>103</v>
          </cell>
          <cell r="E44" t="str">
            <v>小　川</v>
          </cell>
          <cell r="F44" t="str">
            <v>小中央</v>
          </cell>
          <cell r="G44">
            <v>86</v>
          </cell>
          <cell r="H44">
            <v>3810</v>
          </cell>
          <cell r="I44" t="str">
            <v>小　野</v>
          </cell>
          <cell r="J44">
            <v>38</v>
          </cell>
          <cell r="K44">
            <v>2</v>
          </cell>
          <cell r="L44">
            <v>3</v>
          </cell>
          <cell r="M44">
            <v>6</v>
          </cell>
          <cell r="N44">
            <v>11</v>
          </cell>
          <cell r="O44">
            <v>22</v>
          </cell>
          <cell r="P44">
            <v>43</v>
          </cell>
          <cell r="Q44">
            <v>2</v>
          </cell>
          <cell r="R44">
            <v>3</v>
          </cell>
          <cell r="S44">
            <v>6</v>
          </cell>
          <cell r="T44">
            <v>11</v>
          </cell>
          <cell r="U44">
            <v>22</v>
          </cell>
          <cell r="V44">
            <v>43</v>
          </cell>
          <cell r="W44">
            <v>4</v>
          </cell>
          <cell r="X44">
            <v>2</v>
          </cell>
          <cell r="Y44">
            <v>1</v>
          </cell>
          <cell r="Z44">
            <v>1</v>
          </cell>
          <cell r="AA44">
            <v>1</v>
          </cell>
          <cell r="AB44">
            <v>1</v>
          </cell>
          <cell r="AC44" t="str">
            <v>×</v>
          </cell>
          <cell r="AD44" t="str">
            <v>×</v>
          </cell>
          <cell r="AE44" t="e">
            <v>#N/A</v>
          </cell>
          <cell r="AF44" t="str">
            <v>×</v>
          </cell>
          <cell r="AG44" t="str">
            <v>○</v>
          </cell>
          <cell r="AH44" t="e">
            <v>#N/A</v>
          </cell>
          <cell r="AI44" t="e">
            <v>#N/A</v>
          </cell>
          <cell r="AJ44">
            <v>43</v>
          </cell>
          <cell r="AK44" t="str">
            <v/>
          </cell>
        </row>
        <row r="45">
          <cell r="A45">
            <v>44</v>
          </cell>
          <cell r="B45">
            <v>4</v>
          </cell>
          <cell r="C45" t="str">
            <v>①</v>
          </cell>
          <cell r="D45">
            <v>202</v>
          </cell>
          <cell r="E45" t="str">
            <v>武　田</v>
          </cell>
          <cell r="F45" t="str">
            <v>三本松</v>
          </cell>
          <cell r="G45">
            <v>85</v>
          </cell>
          <cell r="H45">
            <v>1206</v>
          </cell>
          <cell r="I45" t="str">
            <v>細　谷</v>
          </cell>
          <cell r="J45">
            <v>12</v>
          </cell>
          <cell r="K45">
            <v>1</v>
          </cell>
          <cell r="L45">
            <v>4</v>
          </cell>
          <cell r="M45">
            <v>5</v>
          </cell>
          <cell r="N45">
            <v>12</v>
          </cell>
          <cell r="O45">
            <v>21</v>
          </cell>
          <cell r="P45">
            <v>44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>
            <v>4</v>
          </cell>
          <cell r="X45">
            <v>2</v>
          </cell>
          <cell r="Y45">
            <v>1</v>
          </cell>
          <cell r="Z45">
            <v>1</v>
          </cell>
          <cell r="AA45">
            <v>0</v>
          </cell>
          <cell r="AB45">
            <v>0</v>
          </cell>
          <cell r="AC45" t="str">
            <v>×</v>
          </cell>
          <cell r="AD45" t="str">
            <v>×</v>
          </cell>
          <cell r="AE45" t="e">
            <v>#N/A</v>
          </cell>
          <cell r="AF45" t="str">
            <v>○</v>
          </cell>
          <cell r="AG45" t="str">
            <v>○</v>
          </cell>
          <cell r="AH45" t="e">
            <v>#N/A</v>
          </cell>
          <cell r="AI45" t="e">
            <v>#N/A</v>
          </cell>
          <cell r="AJ45">
            <v>44</v>
          </cell>
          <cell r="AK45" t="str">
            <v/>
          </cell>
        </row>
        <row r="46">
          <cell r="A46">
            <v>45</v>
          </cell>
          <cell r="B46">
            <v>4</v>
          </cell>
          <cell r="C46" t="str">
            <v>①</v>
          </cell>
          <cell r="D46">
            <v>104</v>
          </cell>
          <cell r="E46" t="str">
            <v>奥　川</v>
          </cell>
          <cell r="F46" t="str">
            <v>小中央</v>
          </cell>
          <cell r="G46">
            <v>84</v>
          </cell>
          <cell r="H46">
            <v>2601</v>
          </cell>
          <cell r="I46" t="str">
            <v>堀　口</v>
          </cell>
          <cell r="J46">
            <v>26</v>
          </cell>
          <cell r="K46">
            <v>1</v>
          </cell>
          <cell r="L46">
            <v>4</v>
          </cell>
          <cell r="M46">
            <v>4</v>
          </cell>
          <cell r="N46">
            <v>13</v>
          </cell>
          <cell r="O46">
            <v>20</v>
          </cell>
          <cell r="P46">
            <v>45</v>
          </cell>
          <cell r="Q46">
            <v>1</v>
          </cell>
          <cell r="R46">
            <v>4</v>
          </cell>
          <cell r="S46">
            <v>4</v>
          </cell>
          <cell r="T46">
            <v>13</v>
          </cell>
          <cell r="U46">
            <v>20</v>
          </cell>
          <cell r="V46">
            <v>45</v>
          </cell>
          <cell r="W46">
            <v>4</v>
          </cell>
          <cell r="X46">
            <v>2</v>
          </cell>
          <cell r="Y46">
            <v>1</v>
          </cell>
          <cell r="Z46">
            <v>1</v>
          </cell>
          <cell r="AA46">
            <v>1</v>
          </cell>
          <cell r="AB46">
            <v>1</v>
          </cell>
          <cell r="AC46" t="str">
            <v>×</v>
          </cell>
          <cell r="AD46" t="str">
            <v>×</v>
          </cell>
          <cell r="AE46" t="e">
            <v>#N/A</v>
          </cell>
          <cell r="AF46" t="str">
            <v>×</v>
          </cell>
          <cell r="AG46" t="str">
            <v>○</v>
          </cell>
          <cell r="AH46" t="e">
            <v>#N/A</v>
          </cell>
          <cell r="AI46" t="e">
            <v>#N/A</v>
          </cell>
          <cell r="AJ46">
            <v>45</v>
          </cell>
          <cell r="AK46" t="str">
            <v/>
          </cell>
        </row>
        <row r="47">
          <cell r="A47">
            <v>46</v>
          </cell>
          <cell r="B47">
            <v>4</v>
          </cell>
          <cell r="C47" t="str">
            <v>①</v>
          </cell>
          <cell r="D47">
            <v>808</v>
          </cell>
          <cell r="E47" t="str">
            <v>松　浦</v>
          </cell>
          <cell r="F47" t="str">
            <v>高中央</v>
          </cell>
          <cell r="G47">
            <v>83</v>
          </cell>
          <cell r="H47">
            <v>905</v>
          </cell>
          <cell r="I47" t="str">
            <v>井出山</v>
          </cell>
          <cell r="J47">
            <v>9</v>
          </cell>
          <cell r="K47">
            <v>2</v>
          </cell>
          <cell r="L47">
            <v>3</v>
          </cell>
          <cell r="M47">
            <v>3</v>
          </cell>
          <cell r="N47">
            <v>14</v>
          </cell>
          <cell r="O47">
            <v>19</v>
          </cell>
          <cell r="P47">
            <v>46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>
            <v>4</v>
          </cell>
          <cell r="X47">
            <v>2</v>
          </cell>
          <cell r="Y47">
            <v>1</v>
          </cell>
          <cell r="Z47">
            <v>0</v>
          </cell>
          <cell r="AA47">
            <v>0</v>
          </cell>
          <cell r="AB47">
            <v>0</v>
          </cell>
          <cell r="AC47" t="str">
            <v>○</v>
          </cell>
          <cell r="AD47" t="str">
            <v>×</v>
          </cell>
          <cell r="AE47" t="e">
            <v>#N/A</v>
          </cell>
          <cell r="AF47" t="str">
            <v>○</v>
          </cell>
          <cell r="AG47" t="str">
            <v>○</v>
          </cell>
          <cell r="AH47" t="e">
            <v>#N/A</v>
          </cell>
          <cell r="AI47" t="e">
            <v>#N/A</v>
          </cell>
          <cell r="AJ47">
            <v>46</v>
          </cell>
          <cell r="AK47" t="str">
            <v/>
          </cell>
        </row>
        <row r="48">
          <cell r="A48">
            <v>47</v>
          </cell>
          <cell r="B48">
            <v>4</v>
          </cell>
          <cell r="D48">
            <v>3801</v>
          </cell>
          <cell r="E48" t="str">
            <v>児　山七</v>
          </cell>
          <cell r="F48" t="str">
            <v>観総合</v>
          </cell>
          <cell r="G48">
            <v>82</v>
          </cell>
          <cell r="H48">
            <v>106</v>
          </cell>
          <cell r="I48" t="str">
            <v>八　木</v>
          </cell>
          <cell r="J48">
            <v>1</v>
          </cell>
          <cell r="K48">
            <v>2</v>
          </cell>
          <cell r="L48">
            <v>2</v>
          </cell>
          <cell r="M48">
            <v>2</v>
          </cell>
          <cell r="N48">
            <v>15</v>
          </cell>
          <cell r="O48">
            <v>18</v>
          </cell>
          <cell r="P48">
            <v>47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>
            <v>4</v>
          </cell>
          <cell r="X48">
            <v>2</v>
          </cell>
          <cell r="Y48">
            <v>1</v>
          </cell>
          <cell r="Z48">
            <v>1</v>
          </cell>
          <cell r="AA48">
            <v>1</v>
          </cell>
          <cell r="AB48">
            <v>1</v>
          </cell>
          <cell r="AC48" t="str">
            <v>×</v>
          </cell>
          <cell r="AD48" t="str">
            <v>×</v>
          </cell>
          <cell r="AE48" t="e">
            <v>#N/A</v>
          </cell>
          <cell r="AF48" t="str">
            <v>○</v>
          </cell>
          <cell r="AG48" t="str">
            <v>○</v>
          </cell>
          <cell r="AH48" t="e">
            <v>#N/A</v>
          </cell>
          <cell r="AI48" t="e">
            <v>#N/A</v>
          </cell>
          <cell r="AJ48">
            <v>47</v>
          </cell>
          <cell r="AK48" t="str">
            <v/>
          </cell>
        </row>
        <row r="49">
          <cell r="A49">
            <v>48</v>
          </cell>
          <cell r="B49">
            <v>4</v>
          </cell>
          <cell r="C49" t="str">
            <v>①</v>
          </cell>
          <cell r="D49">
            <v>3101</v>
          </cell>
          <cell r="E49" t="str">
            <v>大　谷</v>
          </cell>
          <cell r="F49" t="str">
            <v>善　一</v>
          </cell>
          <cell r="G49">
            <v>81</v>
          </cell>
          <cell r="H49">
            <v>3808</v>
          </cell>
          <cell r="I49" t="str">
            <v>田　井</v>
          </cell>
          <cell r="J49">
            <v>38</v>
          </cell>
          <cell r="K49">
            <v>1</v>
          </cell>
          <cell r="L49">
            <v>1</v>
          </cell>
          <cell r="M49">
            <v>1</v>
          </cell>
          <cell r="N49">
            <v>16</v>
          </cell>
          <cell r="O49">
            <v>17</v>
          </cell>
          <cell r="P49">
            <v>48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>
            <v>4</v>
          </cell>
          <cell r="X49">
            <v>2</v>
          </cell>
          <cell r="Y49">
            <v>1</v>
          </cell>
          <cell r="Z49">
            <v>0</v>
          </cell>
          <cell r="AA49">
            <v>0</v>
          </cell>
          <cell r="AB49">
            <v>0</v>
          </cell>
          <cell r="AC49" t="str">
            <v>○</v>
          </cell>
          <cell r="AD49" t="str">
            <v>×</v>
          </cell>
          <cell r="AE49" t="e">
            <v>#N/A</v>
          </cell>
          <cell r="AF49" t="str">
            <v>×</v>
          </cell>
          <cell r="AG49" t="str">
            <v>○</v>
          </cell>
          <cell r="AH49" t="e">
            <v>#N/A</v>
          </cell>
          <cell r="AI49" t="e">
            <v>#N/A</v>
          </cell>
          <cell r="AJ49">
            <v>48</v>
          </cell>
          <cell r="AK49" t="str">
            <v/>
          </cell>
        </row>
        <row r="50">
          <cell r="A50">
            <v>49</v>
          </cell>
          <cell r="B50">
            <v>4</v>
          </cell>
          <cell r="C50" t="str">
            <v>①</v>
          </cell>
          <cell r="D50">
            <v>203</v>
          </cell>
          <cell r="E50" t="str">
            <v>入　谷</v>
          </cell>
          <cell r="F50" t="str">
            <v>三本松</v>
          </cell>
          <cell r="G50">
            <v>80</v>
          </cell>
          <cell r="H50">
            <v>4101</v>
          </cell>
          <cell r="I50" t="str">
            <v>　林</v>
          </cell>
          <cell r="J50">
            <v>41</v>
          </cell>
          <cell r="K50">
            <v>1</v>
          </cell>
          <cell r="L50">
            <v>1</v>
          </cell>
          <cell r="M50">
            <v>1</v>
          </cell>
          <cell r="N50">
            <v>16</v>
          </cell>
          <cell r="O50">
            <v>16</v>
          </cell>
          <cell r="P50">
            <v>49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>
            <v>4</v>
          </cell>
          <cell r="X50">
            <v>2</v>
          </cell>
          <cell r="Y50">
            <v>1</v>
          </cell>
          <cell r="Z50">
            <v>0</v>
          </cell>
          <cell r="AA50">
            <v>0</v>
          </cell>
          <cell r="AB50">
            <v>0</v>
          </cell>
          <cell r="AC50" t="str">
            <v>○</v>
          </cell>
          <cell r="AD50" t="str">
            <v>×</v>
          </cell>
          <cell r="AE50" t="e">
            <v>#N/A</v>
          </cell>
          <cell r="AF50" t="str">
            <v>○</v>
          </cell>
          <cell r="AG50" t="str">
            <v>○</v>
          </cell>
          <cell r="AH50" t="e">
            <v>#N/A</v>
          </cell>
          <cell r="AI50" t="e">
            <v>#N/A</v>
          </cell>
          <cell r="AJ50">
            <v>49</v>
          </cell>
          <cell r="AK50" t="str">
            <v/>
          </cell>
        </row>
        <row r="51">
          <cell r="A51">
            <v>50</v>
          </cell>
          <cell r="B51">
            <v>4</v>
          </cell>
          <cell r="D51">
            <v>1901</v>
          </cell>
          <cell r="E51" t="str">
            <v>桑　﨑</v>
          </cell>
          <cell r="F51" t="str">
            <v>高松西</v>
          </cell>
          <cell r="G51">
            <v>79</v>
          </cell>
          <cell r="H51">
            <v>1405</v>
          </cell>
          <cell r="I51" t="str">
            <v>山　本</v>
          </cell>
          <cell r="J51">
            <v>14</v>
          </cell>
          <cell r="K51">
            <v>2</v>
          </cell>
          <cell r="L51">
            <v>2</v>
          </cell>
          <cell r="M51">
            <v>2</v>
          </cell>
          <cell r="N51">
            <v>15</v>
          </cell>
          <cell r="O51">
            <v>15</v>
          </cell>
          <cell r="P51">
            <v>50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>
            <v>4</v>
          </cell>
          <cell r="X51">
            <v>2</v>
          </cell>
          <cell r="Y51">
            <v>1</v>
          </cell>
          <cell r="Z51">
            <v>1</v>
          </cell>
          <cell r="AA51">
            <v>0</v>
          </cell>
          <cell r="AB51">
            <v>0</v>
          </cell>
          <cell r="AC51" t="str">
            <v>×</v>
          </cell>
          <cell r="AD51" t="str">
            <v>×</v>
          </cell>
          <cell r="AE51" t="e">
            <v>#N/A</v>
          </cell>
          <cell r="AF51" t="str">
            <v>×</v>
          </cell>
          <cell r="AG51" t="str">
            <v>○</v>
          </cell>
          <cell r="AH51" t="e">
            <v>#N/A</v>
          </cell>
          <cell r="AI51" t="e">
            <v>#N/A</v>
          </cell>
          <cell r="AJ51">
            <v>50</v>
          </cell>
          <cell r="AK51" t="str">
            <v/>
          </cell>
        </row>
        <row r="52">
          <cell r="A52">
            <v>51</v>
          </cell>
          <cell r="B52">
            <v>4</v>
          </cell>
          <cell r="D52">
            <v>3803</v>
          </cell>
          <cell r="E52" t="str">
            <v>荒　木</v>
          </cell>
          <cell r="F52" t="str">
            <v>観総合</v>
          </cell>
          <cell r="G52">
            <v>78</v>
          </cell>
          <cell r="H52">
            <v>1404</v>
          </cell>
          <cell r="I52" t="str">
            <v>上　川</v>
          </cell>
          <cell r="J52">
            <v>14</v>
          </cell>
          <cell r="K52">
            <v>2</v>
          </cell>
          <cell r="L52">
            <v>3</v>
          </cell>
          <cell r="M52">
            <v>3</v>
          </cell>
          <cell r="N52">
            <v>14</v>
          </cell>
          <cell r="O52">
            <v>14</v>
          </cell>
          <cell r="P52">
            <v>51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>
            <v>4</v>
          </cell>
          <cell r="X52">
            <v>2</v>
          </cell>
          <cell r="Y52">
            <v>1</v>
          </cell>
          <cell r="Z52">
            <v>0</v>
          </cell>
          <cell r="AA52">
            <v>0</v>
          </cell>
          <cell r="AB52">
            <v>0</v>
          </cell>
          <cell r="AC52" t="str">
            <v>○</v>
          </cell>
          <cell r="AD52" t="str">
            <v>×</v>
          </cell>
          <cell r="AE52" t="e">
            <v>#N/A</v>
          </cell>
          <cell r="AF52" t="str">
            <v>×</v>
          </cell>
          <cell r="AG52" t="str">
            <v>○</v>
          </cell>
          <cell r="AH52" t="e">
            <v>#N/A</v>
          </cell>
          <cell r="AI52" t="e">
            <v>#N/A</v>
          </cell>
          <cell r="AJ52">
            <v>51</v>
          </cell>
          <cell r="AK52" t="str">
            <v/>
          </cell>
        </row>
        <row r="53">
          <cell r="A53">
            <v>52</v>
          </cell>
          <cell r="B53">
            <v>4</v>
          </cell>
          <cell r="D53">
            <v>4302</v>
          </cell>
          <cell r="E53" t="str">
            <v>古　川</v>
          </cell>
          <cell r="F53" t="str">
            <v>さくら</v>
          </cell>
          <cell r="G53">
            <v>77</v>
          </cell>
          <cell r="H53">
            <v>3806</v>
          </cell>
          <cell r="I53" t="str">
            <v>藤　川</v>
          </cell>
          <cell r="J53">
            <v>38</v>
          </cell>
          <cell r="K53">
            <v>1</v>
          </cell>
          <cell r="L53">
            <v>4</v>
          </cell>
          <cell r="M53">
            <v>4</v>
          </cell>
          <cell r="N53">
            <v>13</v>
          </cell>
          <cell r="O53">
            <v>13</v>
          </cell>
          <cell r="P53">
            <v>52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>
            <v>4</v>
          </cell>
          <cell r="X53">
            <v>2</v>
          </cell>
          <cell r="Y53">
            <v>1</v>
          </cell>
          <cell r="Z53">
            <v>1</v>
          </cell>
          <cell r="AA53">
            <v>0</v>
          </cell>
          <cell r="AB53">
            <v>0</v>
          </cell>
          <cell r="AC53" t="str">
            <v>×</v>
          </cell>
          <cell r="AD53" t="str">
            <v>×</v>
          </cell>
          <cell r="AE53" t="e">
            <v>#N/A</v>
          </cell>
          <cell r="AF53" t="str">
            <v>×</v>
          </cell>
          <cell r="AG53" t="str">
            <v>○</v>
          </cell>
          <cell r="AH53" t="e">
            <v>#N/A</v>
          </cell>
          <cell r="AI53" t="e">
            <v>#N/A</v>
          </cell>
          <cell r="AJ53">
            <v>52</v>
          </cell>
          <cell r="AK53" t="str">
            <v/>
          </cell>
        </row>
        <row r="54">
          <cell r="A54">
            <v>53</v>
          </cell>
          <cell r="B54">
            <v>4</v>
          </cell>
          <cell r="C54" t="str">
            <v>①</v>
          </cell>
          <cell r="D54">
            <v>105</v>
          </cell>
          <cell r="E54" t="str">
            <v>山　本</v>
          </cell>
          <cell r="F54" t="str">
            <v>小中央</v>
          </cell>
          <cell r="G54">
            <v>76</v>
          </cell>
          <cell r="H54">
            <v>1403</v>
          </cell>
          <cell r="I54" t="str">
            <v>高　橋</v>
          </cell>
          <cell r="J54">
            <v>14</v>
          </cell>
          <cell r="K54">
            <v>1</v>
          </cell>
          <cell r="L54">
            <v>4</v>
          </cell>
          <cell r="M54">
            <v>5</v>
          </cell>
          <cell r="N54">
            <v>12</v>
          </cell>
          <cell r="O54">
            <v>12</v>
          </cell>
          <cell r="P54">
            <v>53</v>
          </cell>
          <cell r="Q54">
            <v>1</v>
          </cell>
          <cell r="R54">
            <v>4</v>
          </cell>
          <cell r="S54">
            <v>5</v>
          </cell>
          <cell r="T54">
            <v>12</v>
          </cell>
          <cell r="U54">
            <v>12</v>
          </cell>
          <cell r="V54">
            <v>53</v>
          </cell>
          <cell r="W54">
            <v>4</v>
          </cell>
          <cell r="X54">
            <v>2</v>
          </cell>
          <cell r="Y54">
            <v>1</v>
          </cell>
          <cell r="Z54">
            <v>1</v>
          </cell>
          <cell r="AA54">
            <v>1</v>
          </cell>
          <cell r="AB54">
            <v>1</v>
          </cell>
          <cell r="AC54" t="str">
            <v>×</v>
          </cell>
          <cell r="AD54" t="str">
            <v>×</v>
          </cell>
          <cell r="AE54" t="e">
            <v>#N/A</v>
          </cell>
          <cell r="AF54" t="str">
            <v>×</v>
          </cell>
          <cell r="AG54" t="str">
            <v>○</v>
          </cell>
          <cell r="AH54" t="e">
            <v>#N/A</v>
          </cell>
          <cell r="AI54" t="e">
            <v>#N/A</v>
          </cell>
          <cell r="AJ54">
            <v>53</v>
          </cell>
          <cell r="AK54" t="str">
            <v/>
          </cell>
        </row>
        <row r="55">
          <cell r="A55">
            <v>54</v>
          </cell>
          <cell r="B55">
            <v>4</v>
          </cell>
          <cell r="D55">
            <v>4401</v>
          </cell>
          <cell r="E55" t="str">
            <v>鬼　松</v>
          </cell>
          <cell r="F55" t="str">
            <v>五　峯</v>
          </cell>
          <cell r="G55">
            <v>75</v>
          </cell>
          <cell r="H55">
            <v>204</v>
          </cell>
          <cell r="I55" t="str">
            <v>高　畑</v>
          </cell>
          <cell r="J55">
            <v>2</v>
          </cell>
          <cell r="K55">
            <v>2</v>
          </cell>
          <cell r="L55">
            <v>3</v>
          </cell>
          <cell r="M55">
            <v>6</v>
          </cell>
          <cell r="N55">
            <v>11</v>
          </cell>
          <cell r="O55">
            <v>11</v>
          </cell>
          <cell r="P55">
            <v>54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>
            <v>4</v>
          </cell>
          <cell r="X55">
            <v>2</v>
          </cell>
          <cell r="Y55">
            <v>1</v>
          </cell>
          <cell r="Z55">
            <v>1</v>
          </cell>
          <cell r="AA55">
            <v>0</v>
          </cell>
          <cell r="AB55">
            <v>0</v>
          </cell>
          <cell r="AC55" t="str">
            <v>×</v>
          </cell>
          <cell r="AD55" t="str">
            <v>×</v>
          </cell>
          <cell r="AE55" t="e">
            <v>#N/A</v>
          </cell>
          <cell r="AF55" t="str">
            <v>×</v>
          </cell>
          <cell r="AG55" t="str">
            <v>○</v>
          </cell>
          <cell r="AH55" t="e">
            <v>#N/A</v>
          </cell>
          <cell r="AI55" t="e">
            <v>#N/A</v>
          </cell>
          <cell r="AJ55">
            <v>54</v>
          </cell>
          <cell r="AK55" t="str">
            <v/>
          </cell>
        </row>
        <row r="56">
          <cell r="A56">
            <v>55</v>
          </cell>
          <cell r="B56">
            <v>4</v>
          </cell>
          <cell r="D56">
            <v>1401</v>
          </cell>
          <cell r="E56" t="str">
            <v>梅　津</v>
          </cell>
          <cell r="F56" t="str">
            <v>香中央</v>
          </cell>
          <cell r="G56">
            <v>74</v>
          </cell>
          <cell r="H56">
            <v>205</v>
          </cell>
          <cell r="I56" t="str">
            <v>直　原</v>
          </cell>
          <cell r="J56">
            <v>2</v>
          </cell>
          <cell r="K56">
            <v>2</v>
          </cell>
          <cell r="L56">
            <v>2</v>
          </cell>
          <cell r="M56">
            <v>7</v>
          </cell>
          <cell r="N56">
            <v>10</v>
          </cell>
          <cell r="O56">
            <v>10</v>
          </cell>
          <cell r="P56">
            <v>55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>
            <v>4</v>
          </cell>
          <cell r="X56">
            <v>2</v>
          </cell>
          <cell r="Y56">
            <v>1</v>
          </cell>
          <cell r="Z56">
            <v>0</v>
          </cell>
          <cell r="AA56">
            <v>0</v>
          </cell>
          <cell r="AB56">
            <v>0</v>
          </cell>
          <cell r="AC56" t="str">
            <v>○</v>
          </cell>
          <cell r="AD56" t="str">
            <v>×</v>
          </cell>
          <cell r="AE56" t="e">
            <v>#N/A</v>
          </cell>
          <cell r="AF56" t="str">
            <v>×</v>
          </cell>
          <cell r="AG56" t="str">
            <v>○</v>
          </cell>
          <cell r="AH56" t="e">
            <v>#N/A</v>
          </cell>
          <cell r="AI56" t="e">
            <v>#N/A</v>
          </cell>
          <cell r="AJ56">
            <v>55</v>
          </cell>
          <cell r="AK56" t="str">
            <v/>
          </cell>
        </row>
        <row r="57">
          <cell r="A57">
            <v>56</v>
          </cell>
          <cell r="B57">
            <v>4</v>
          </cell>
          <cell r="D57">
            <v>3802</v>
          </cell>
          <cell r="E57" t="str">
            <v>藤　田</v>
          </cell>
          <cell r="F57" t="str">
            <v>観総合</v>
          </cell>
          <cell r="G57">
            <v>73</v>
          </cell>
          <cell r="H57">
            <v>1205</v>
          </cell>
          <cell r="I57" t="str">
            <v>中　西</v>
          </cell>
          <cell r="J57">
            <v>12</v>
          </cell>
          <cell r="K57">
            <v>1</v>
          </cell>
          <cell r="L57">
            <v>1</v>
          </cell>
          <cell r="M57">
            <v>8</v>
          </cell>
          <cell r="N57">
            <v>9</v>
          </cell>
          <cell r="O57">
            <v>9</v>
          </cell>
          <cell r="P57">
            <v>56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>
            <v>4</v>
          </cell>
          <cell r="X57">
            <v>2</v>
          </cell>
          <cell r="Y57">
            <v>1</v>
          </cell>
          <cell r="Z57">
            <v>0</v>
          </cell>
          <cell r="AA57">
            <v>0</v>
          </cell>
          <cell r="AB57">
            <v>0</v>
          </cell>
          <cell r="AC57" t="str">
            <v>○</v>
          </cell>
          <cell r="AD57" t="str">
            <v>×</v>
          </cell>
          <cell r="AE57" t="e">
            <v>#N/A</v>
          </cell>
          <cell r="AF57" t="str">
            <v>○</v>
          </cell>
          <cell r="AG57" t="str">
            <v>○</v>
          </cell>
          <cell r="AH57" t="e">
            <v>#N/A</v>
          </cell>
          <cell r="AI57" t="e">
            <v>#N/A</v>
          </cell>
          <cell r="AJ57">
            <v>56</v>
          </cell>
          <cell r="AK57" t="str">
            <v/>
          </cell>
        </row>
        <row r="58">
          <cell r="A58">
            <v>57</v>
          </cell>
          <cell r="B58">
            <v>4</v>
          </cell>
          <cell r="C58" t="str">
            <v>①</v>
          </cell>
          <cell r="D58">
            <v>1402</v>
          </cell>
          <cell r="E58" t="str">
            <v>小　西</v>
          </cell>
          <cell r="F58" t="str">
            <v>香中央</v>
          </cell>
          <cell r="G58">
            <v>72</v>
          </cell>
          <cell r="H58">
            <v>3809</v>
          </cell>
          <cell r="I58" t="str">
            <v>田　中</v>
          </cell>
          <cell r="J58">
            <v>38</v>
          </cell>
          <cell r="K58">
            <v>1</v>
          </cell>
          <cell r="L58">
            <v>1</v>
          </cell>
          <cell r="M58">
            <v>8</v>
          </cell>
          <cell r="N58">
            <v>8</v>
          </cell>
          <cell r="O58">
            <v>8</v>
          </cell>
          <cell r="P58">
            <v>57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>
            <v>4</v>
          </cell>
          <cell r="X58">
            <v>2</v>
          </cell>
          <cell r="Y58">
            <v>1</v>
          </cell>
          <cell r="Z58">
            <v>1</v>
          </cell>
          <cell r="AA58">
            <v>0</v>
          </cell>
          <cell r="AB58">
            <v>0</v>
          </cell>
          <cell r="AC58" t="str">
            <v>×</v>
          </cell>
          <cell r="AD58" t="str">
            <v>×</v>
          </cell>
          <cell r="AE58" t="e">
            <v>#N/A</v>
          </cell>
          <cell r="AF58" t="str">
            <v>×</v>
          </cell>
          <cell r="AG58" t="str">
            <v>○</v>
          </cell>
          <cell r="AH58" t="e">
            <v>#N/A</v>
          </cell>
          <cell r="AI58" t="e">
            <v>#N/A</v>
          </cell>
          <cell r="AJ58">
            <v>57</v>
          </cell>
          <cell r="AK58" t="str">
            <v/>
          </cell>
        </row>
        <row r="59">
          <cell r="A59">
            <v>58</v>
          </cell>
          <cell r="B59">
            <v>4</v>
          </cell>
          <cell r="D59">
            <v>3805</v>
          </cell>
          <cell r="E59" t="str">
            <v>浪　越</v>
          </cell>
          <cell r="F59" t="str">
            <v>観総合</v>
          </cell>
          <cell r="G59">
            <v>71</v>
          </cell>
          <cell r="H59">
            <v>1506</v>
          </cell>
          <cell r="I59" t="str">
            <v>中　村</v>
          </cell>
          <cell r="J59">
            <v>15</v>
          </cell>
          <cell r="K59">
            <v>2</v>
          </cell>
          <cell r="L59">
            <v>2</v>
          </cell>
          <cell r="M59">
            <v>7</v>
          </cell>
          <cell r="N59">
            <v>7</v>
          </cell>
          <cell r="O59">
            <v>7</v>
          </cell>
          <cell r="P59">
            <v>58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>
            <v>4</v>
          </cell>
          <cell r="X59">
            <v>2</v>
          </cell>
          <cell r="Y59">
            <v>1</v>
          </cell>
          <cell r="Z59">
            <v>1</v>
          </cell>
          <cell r="AA59">
            <v>0</v>
          </cell>
          <cell r="AB59">
            <v>0</v>
          </cell>
          <cell r="AC59" t="str">
            <v>×</v>
          </cell>
          <cell r="AD59" t="str">
            <v>×</v>
          </cell>
          <cell r="AE59" t="e">
            <v>#N/A</v>
          </cell>
          <cell r="AF59" t="str">
            <v>×</v>
          </cell>
          <cell r="AG59" t="str">
            <v>○</v>
          </cell>
          <cell r="AH59" t="e">
            <v>#N/A</v>
          </cell>
          <cell r="AI59" t="e">
            <v>#N/A</v>
          </cell>
          <cell r="AJ59">
            <v>58</v>
          </cell>
          <cell r="AK59" t="str">
            <v/>
          </cell>
        </row>
        <row r="60">
          <cell r="A60">
            <v>59</v>
          </cell>
          <cell r="B60">
            <v>4</v>
          </cell>
          <cell r="D60">
            <v>1102</v>
          </cell>
          <cell r="E60" t="str">
            <v>西　岡</v>
          </cell>
          <cell r="F60" t="str">
            <v>高松一</v>
          </cell>
          <cell r="G60">
            <v>70</v>
          </cell>
          <cell r="H60">
            <v>3807</v>
          </cell>
          <cell r="I60" t="str">
            <v>児　山い</v>
          </cell>
          <cell r="J60">
            <v>38</v>
          </cell>
          <cell r="K60">
            <v>2</v>
          </cell>
          <cell r="L60">
            <v>3</v>
          </cell>
          <cell r="M60">
            <v>6</v>
          </cell>
          <cell r="N60">
            <v>6</v>
          </cell>
          <cell r="O60">
            <v>6</v>
          </cell>
          <cell r="P60">
            <v>59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>
            <v>4</v>
          </cell>
          <cell r="X60">
            <v>2</v>
          </cell>
          <cell r="Y60">
            <v>1</v>
          </cell>
          <cell r="Z60">
            <v>0</v>
          </cell>
          <cell r="AA60">
            <v>0</v>
          </cell>
          <cell r="AB60">
            <v>0</v>
          </cell>
          <cell r="AC60" t="str">
            <v>○</v>
          </cell>
          <cell r="AD60" t="str">
            <v>×</v>
          </cell>
          <cell r="AE60" t="e">
            <v>#N/A</v>
          </cell>
          <cell r="AF60" t="str">
            <v>×</v>
          </cell>
          <cell r="AG60" t="str">
            <v>○</v>
          </cell>
          <cell r="AH60" t="e">
            <v>#N/A</v>
          </cell>
          <cell r="AI60" t="e">
            <v>#N/A</v>
          </cell>
          <cell r="AJ60">
            <v>59</v>
          </cell>
          <cell r="AK60" t="str">
            <v/>
          </cell>
        </row>
        <row r="61">
          <cell r="A61">
            <v>60</v>
          </cell>
          <cell r="B61">
            <v>4</v>
          </cell>
          <cell r="D61">
            <v>3804</v>
          </cell>
          <cell r="E61" t="str">
            <v>川　上</v>
          </cell>
          <cell r="F61" t="str">
            <v>観総合</v>
          </cell>
          <cell r="G61">
            <v>69</v>
          </cell>
          <cell r="H61">
            <v>3401</v>
          </cell>
          <cell r="I61" t="str">
            <v>福　森</v>
          </cell>
          <cell r="J61">
            <v>34</v>
          </cell>
          <cell r="K61">
            <v>1</v>
          </cell>
          <cell r="L61">
            <v>4</v>
          </cell>
          <cell r="M61">
            <v>5</v>
          </cell>
          <cell r="N61">
            <v>5</v>
          </cell>
          <cell r="O61">
            <v>5</v>
          </cell>
          <cell r="P61">
            <v>60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>
            <v>4</v>
          </cell>
          <cell r="X61">
            <v>2</v>
          </cell>
          <cell r="Y61">
            <v>1</v>
          </cell>
          <cell r="Z61">
            <v>0</v>
          </cell>
          <cell r="AA61">
            <v>0</v>
          </cell>
          <cell r="AB61">
            <v>0</v>
          </cell>
          <cell r="AC61" t="str">
            <v>○</v>
          </cell>
          <cell r="AD61" t="str">
            <v>×</v>
          </cell>
          <cell r="AE61" t="e">
            <v>#N/A</v>
          </cell>
          <cell r="AF61" t="str">
            <v>○</v>
          </cell>
          <cell r="AG61" t="str">
            <v>○</v>
          </cell>
          <cell r="AH61" t="e">
            <v>#N/A</v>
          </cell>
          <cell r="AI61" t="e">
            <v>#N/A</v>
          </cell>
          <cell r="AJ61">
            <v>60</v>
          </cell>
          <cell r="AK61" t="str">
            <v/>
          </cell>
        </row>
        <row r="62">
          <cell r="A62">
            <v>61</v>
          </cell>
          <cell r="B62">
            <v>1</v>
          </cell>
          <cell r="C62" t="str">
            <v>①</v>
          </cell>
          <cell r="D62">
            <v>207</v>
          </cell>
          <cell r="E62" t="str">
            <v>田　中</v>
          </cell>
          <cell r="F62" t="str">
            <v>三本松</v>
          </cell>
          <cell r="G62">
            <v>68</v>
          </cell>
          <cell r="H62">
            <v>3103</v>
          </cell>
          <cell r="I62" t="str">
            <v>今　井</v>
          </cell>
          <cell r="J62">
            <v>31</v>
          </cell>
          <cell r="K62">
            <v>1</v>
          </cell>
          <cell r="L62">
            <v>4</v>
          </cell>
          <cell r="M62">
            <v>4</v>
          </cell>
          <cell r="N62">
            <v>4</v>
          </cell>
          <cell r="O62">
            <v>4</v>
          </cell>
          <cell r="P62">
            <v>61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>
            <v>4</v>
          </cell>
          <cell r="X62">
            <v>2</v>
          </cell>
          <cell r="Y62">
            <v>1</v>
          </cell>
          <cell r="Z62">
            <v>0</v>
          </cell>
          <cell r="AA62">
            <v>0</v>
          </cell>
          <cell r="AB62">
            <v>0</v>
          </cell>
          <cell r="AC62" t="str">
            <v>○</v>
          </cell>
          <cell r="AD62" t="str">
            <v>×</v>
          </cell>
          <cell r="AE62" t="e">
            <v>#N/A</v>
          </cell>
          <cell r="AF62" t="str">
            <v>○</v>
          </cell>
          <cell r="AG62" t="str">
            <v>○</v>
          </cell>
          <cell r="AH62" t="e">
            <v>#N/A</v>
          </cell>
          <cell r="AI62" t="e">
            <v>#N/A</v>
          </cell>
          <cell r="AJ62">
            <v>61</v>
          </cell>
          <cell r="AK62" t="str">
            <v/>
          </cell>
        </row>
        <row r="63">
          <cell r="A63">
            <v>62</v>
          </cell>
          <cell r="B63">
            <v>1</v>
          </cell>
          <cell r="C63" t="str">
            <v>①</v>
          </cell>
          <cell r="D63">
            <v>107</v>
          </cell>
          <cell r="E63" t="str">
            <v>出　水梨</v>
          </cell>
          <cell r="F63" t="str">
            <v>小中央</v>
          </cell>
          <cell r="G63">
            <v>67</v>
          </cell>
          <cell r="H63">
            <v>208</v>
          </cell>
          <cell r="I63" t="str">
            <v>三　谷</v>
          </cell>
          <cell r="J63">
            <v>2</v>
          </cell>
          <cell r="K63">
            <v>2</v>
          </cell>
          <cell r="L63">
            <v>3</v>
          </cell>
          <cell r="M63">
            <v>3</v>
          </cell>
          <cell r="N63">
            <v>3</v>
          </cell>
          <cell r="O63">
            <v>3</v>
          </cell>
          <cell r="P63">
            <v>62</v>
          </cell>
          <cell r="Q63">
            <v>2</v>
          </cell>
          <cell r="R63">
            <v>3</v>
          </cell>
          <cell r="S63">
            <v>3</v>
          </cell>
          <cell r="T63">
            <v>3</v>
          </cell>
          <cell r="U63">
            <v>3</v>
          </cell>
          <cell r="V63">
            <v>62</v>
          </cell>
          <cell r="W63">
            <v>4</v>
          </cell>
          <cell r="X63">
            <v>2</v>
          </cell>
          <cell r="Y63">
            <v>1</v>
          </cell>
          <cell r="Z63">
            <v>1</v>
          </cell>
          <cell r="AA63">
            <v>1</v>
          </cell>
          <cell r="AB63">
            <v>1</v>
          </cell>
          <cell r="AC63" t="str">
            <v>×</v>
          </cell>
          <cell r="AD63" t="str">
            <v>×</v>
          </cell>
          <cell r="AE63" t="e">
            <v>#N/A</v>
          </cell>
          <cell r="AF63" t="str">
            <v>×</v>
          </cell>
          <cell r="AG63" t="str">
            <v>○</v>
          </cell>
          <cell r="AH63" t="e">
            <v>#N/A</v>
          </cell>
          <cell r="AI63" t="e">
            <v>#N/A</v>
          </cell>
          <cell r="AJ63">
            <v>62</v>
          </cell>
          <cell r="AK63" t="str">
            <v/>
          </cell>
        </row>
        <row r="64">
          <cell r="A64">
            <v>63</v>
          </cell>
          <cell r="B64">
            <v>1</v>
          </cell>
          <cell r="C64" t="str">
            <v>①</v>
          </cell>
          <cell r="D64">
            <v>3402</v>
          </cell>
          <cell r="E64" t="str">
            <v>村　上</v>
          </cell>
          <cell r="F64" t="str">
            <v>高　瀬</v>
          </cell>
          <cell r="G64">
            <v>66</v>
          </cell>
          <cell r="H64">
            <v>1207</v>
          </cell>
          <cell r="I64" t="str">
            <v>正　木</v>
          </cell>
          <cell r="J64">
            <v>12</v>
          </cell>
          <cell r="K64">
            <v>2</v>
          </cell>
          <cell r="L64">
            <v>2</v>
          </cell>
          <cell r="M64">
            <v>2</v>
          </cell>
          <cell r="N64">
            <v>2</v>
          </cell>
          <cell r="O64">
            <v>2</v>
          </cell>
          <cell r="P64">
            <v>63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>
            <v>4</v>
          </cell>
          <cell r="X64">
            <v>2</v>
          </cell>
          <cell r="Y64">
            <v>1</v>
          </cell>
          <cell r="Z64">
            <v>0</v>
          </cell>
          <cell r="AA64">
            <v>0</v>
          </cell>
          <cell r="AB64">
            <v>0</v>
          </cell>
          <cell r="AC64" t="str">
            <v>○</v>
          </cell>
          <cell r="AD64" t="str">
            <v>×</v>
          </cell>
          <cell r="AE64" t="e">
            <v>#N/A</v>
          </cell>
          <cell r="AF64" t="str">
            <v>○</v>
          </cell>
          <cell r="AG64" t="str">
            <v>○</v>
          </cell>
          <cell r="AH64" t="e">
            <v>#N/A</v>
          </cell>
          <cell r="AI64" t="e">
            <v>#N/A</v>
          </cell>
          <cell r="AJ64">
            <v>63</v>
          </cell>
          <cell r="AK64" t="str">
            <v/>
          </cell>
        </row>
        <row r="65">
          <cell r="A65">
            <v>64</v>
          </cell>
          <cell r="B65">
            <v>1</v>
          </cell>
          <cell r="C65" t="str">
            <v>①</v>
          </cell>
          <cell r="D65">
            <v>108</v>
          </cell>
          <cell r="E65" t="str">
            <v>荒　井</v>
          </cell>
          <cell r="F65" t="str">
            <v>小中央</v>
          </cell>
          <cell r="G65">
            <v>65</v>
          </cell>
          <cell r="H65">
            <v>1507</v>
          </cell>
          <cell r="I65" t="str">
            <v>宮　竹</v>
          </cell>
          <cell r="J65">
            <v>15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64</v>
          </cell>
          <cell r="Q65">
            <v>1</v>
          </cell>
          <cell r="R65">
            <v>1</v>
          </cell>
          <cell r="S65">
            <v>1</v>
          </cell>
          <cell r="T65">
            <v>1</v>
          </cell>
          <cell r="U65">
            <v>1</v>
          </cell>
          <cell r="V65">
            <v>64</v>
          </cell>
          <cell r="W65">
            <v>4</v>
          </cell>
          <cell r="X65">
            <v>2</v>
          </cell>
          <cell r="Y65">
            <v>1</v>
          </cell>
          <cell r="Z65">
            <v>1</v>
          </cell>
          <cell r="AA65">
            <v>1</v>
          </cell>
          <cell r="AB65">
            <v>1</v>
          </cell>
          <cell r="AC65" t="str">
            <v>×</v>
          </cell>
          <cell r="AD65" t="str">
            <v>×</v>
          </cell>
          <cell r="AE65" t="e">
            <v>#N/A</v>
          </cell>
          <cell r="AF65" t="str">
            <v>×</v>
          </cell>
          <cell r="AG65" t="str">
            <v>○</v>
          </cell>
          <cell r="AH65" t="e">
            <v>#N/A</v>
          </cell>
          <cell r="AI65" t="e">
            <v>#N/A</v>
          </cell>
          <cell r="AJ65">
            <v>64</v>
          </cell>
          <cell r="AK65" t="str">
            <v/>
          </cell>
        </row>
        <row r="66">
          <cell r="A66">
            <v>65</v>
          </cell>
          <cell r="B66">
            <v>1</v>
          </cell>
          <cell r="C66" t="str">
            <v>①</v>
          </cell>
          <cell r="D66">
            <v>1507</v>
          </cell>
          <cell r="E66" t="str">
            <v>宮　竹</v>
          </cell>
          <cell r="F66" t="str">
            <v>英　明</v>
          </cell>
          <cell r="G66">
            <v>64</v>
          </cell>
          <cell r="H66">
            <v>108</v>
          </cell>
          <cell r="I66" t="str">
            <v>荒　井</v>
          </cell>
          <cell r="J66">
            <v>1</v>
          </cell>
          <cell r="K66">
            <v>1</v>
          </cell>
          <cell r="L66">
            <v>1</v>
          </cell>
          <cell r="M66">
            <v>1</v>
          </cell>
          <cell r="N66">
            <v>1</v>
          </cell>
          <cell r="O66">
            <v>1</v>
          </cell>
          <cell r="P66">
            <v>64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  <cell r="V66" t="str">
            <v/>
          </cell>
          <cell r="W66">
            <v>4</v>
          </cell>
          <cell r="X66">
            <v>2</v>
          </cell>
          <cell r="Y66">
            <v>1</v>
          </cell>
          <cell r="Z66">
            <v>1</v>
          </cell>
          <cell r="AA66">
            <v>1</v>
          </cell>
          <cell r="AB66">
            <v>1</v>
          </cell>
          <cell r="AC66" t="str">
            <v>×</v>
          </cell>
          <cell r="AD66" t="str">
            <v>×</v>
          </cell>
          <cell r="AE66" t="e">
            <v>#N/A</v>
          </cell>
          <cell r="AF66" t="str">
            <v>○</v>
          </cell>
          <cell r="AG66" t="str">
            <v>○</v>
          </cell>
          <cell r="AH66" t="e">
            <v>#N/A</v>
          </cell>
          <cell r="AI66" t="e">
            <v>#N/A</v>
          </cell>
          <cell r="AJ66">
            <v>65</v>
          </cell>
          <cell r="AK66" t="str">
            <v/>
          </cell>
        </row>
        <row r="67">
          <cell r="A67">
            <v>66</v>
          </cell>
          <cell r="B67">
            <v>1</v>
          </cell>
          <cell r="C67" t="str">
            <v>①</v>
          </cell>
          <cell r="D67">
            <v>1207</v>
          </cell>
          <cell r="E67" t="str">
            <v>正　木</v>
          </cell>
          <cell r="F67" t="str">
            <v>高桜井</v>
          </cell>
          <cell r="G67">
            <v>63</v>
          </cell>
          <cell r="H67">
            <v>3402</v>
          </cell>
          <cell r="I67" t="str">
            <v>村　上</v>
          </cell>
          <cell r="J67">
            <v>34</v>
          </cell>
          <cell r="K67">
            <v>2</v>
          </cell>
          <cell r="L67">
            <v>2</v>
          </cell>
          <cell r="M67">
            <v>2</v>
          </cell>
          <cell r="N67">
            <v>2</v>
          </cell>
          <cell r="O67">
            <v>2</v>
          </cell>
          <cell r="P67">
            <v>63</v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/>
          </cell>
          <cell r="V67" t="str">
            <v/>
          </cell>
          <cell r="W67">
            <v>4</v>
          </cell>
          <cell r="X67">
            <v>2</v>
          </cell>
          <cell r="Y67">
            <v>1</v>
          </cell>
          <cell r="Z67">
            <v>0</v>
          </cell>
          <cell r="AA67">
            <v>0</v>
          </cell>
          <cell r="AB67">
            <v>0</v>
          </cell>
          <cell r="AC67" t="str">
            <v>○</v>
          </cell>
          <cell r="AD67" t="str">
            <v>×</v>
          </cell>
          <cell r="AE67" t="e">
            <v>#N/A</v>
          </cell>
          <cell r="AF67" t="str">
            <v>○</v>
          </cell>
          <cell r="AG67" t="str">
            <v>○</v>
          </cell>
          <cell r="AH67" t="e">
            <v>#N/A</v>
          </cell>
          <cell r="AI67" t="e">
            <v>#N/A</v>
          </cell>
          <cell r="AJ67">
            <v>66</v>
          </cell>
          <cell r="AK67" t="str">
            <v/>
          </cell>
        </row>
        <row r="68">
          <cell r="A68">
            <v>67</v>
          </cell>
          <cell r="B68">
            <v>1</v>
          </cell>
          <cell r="C68" t="str">
            <v>①</v>
          </cell>
          <cell r="D68">
            <v>208</v>
          </cell>
          <cell r="E68" t="str">
            <v>三　谷</v>
          </cell>
          <cell r="F68" t="str">
            <v>三本松</v>
          </cell>
          <cell r="G68">
            <v>62</v>
          </cell>
          <cell r="H68">
            <v>107</v>
          </cell>
          <cell r="I68" t="str">
            <v>出　水梨</v>
          </cell>
          <cell r="J68">
            <v>1</v>
          </cell>
          <cell r="K68">
            <v>2</v>
          </cell>
          <cell r="L68">
            <v>3</v>
          </cell>
          <cell r="M68">
            <v>3</v>
          </cell>
          <cell r="N68">
            <v>3</v>
          </cell>
          <cell r="O68">
            <v>3</v>
          </cell>
          <cell r="P68">
            <v>62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>
            <v>4</v>
          </cell>
          <cell r="X68">
            <v>2</v>
          </cell>
          <cell r="Y68">
            <v>1</v>
          </cell>
          <cell r="Z68">
            <v>1</v>
          </cell>
          <cell r="AA68">
            <v>1</v>
          </cell>
          <cell r="AB68">
            <v>1</v>
          </cell>
          <cell r="AC68" t="str">
            <v>×</v>
          </cell>
          <cell r="AD68" t="str">
            <v>×</v>
          </cell>
          <cell r="AE68" t="e">
            <v>#N/A</v>
          </cell>
          <cell r="AF68" t="str">
            <v>○</v>
          </cell>
          <cell r="AG68" t="str">
            <v>○</v>
          </cell>
          <cell r="AH68" t="e">
            <v>#N/A</v>
          </cell>
          <cell r="AI68" t="e">
            <v>#N/A</v>
          </cell>
          <cell r="AJ68">
            <v>67</v>
          </cell>
          <cell r="AK68" t="str">
            <v/>
          </cell>
        </row>
        <row r="69">
          <cell r="A69">
            <v>68</v>
          </cell>
          <cell r="B69">
            <v>1</v>
          </cell>
          <cell r="C69" t="str">
            <v>①</v>
          </cell>
          <cell r="D69">
            <v>3103</v>
          </cell>
          <cell r="E69" t="str">
            <v>今　井</v>
          </cell>
          <cell r="F69" t="str">
            <v>善　一</v>
          </cell>
          <cell r="G69">
            <v>61</v>
          </cell>
          <cell r="H69">
            <v>207</v>
          </cell>
          <cell r="I69" t="str">
            <v>田　中</v>
          </cell>
          <cell r="J69">
            <v>2</v>
          </cell>
          <cell r="K69">
            <v>1</v>
          </cell>
          <cell r="L69">
            <v>4</v>
          </cell>
          <cell r="M69">
            <v>4</v>
          </cell>
          <cell r="N69">
            <v>4</v>
          </cell>
          <cell r="O69">
            <v>4</v>
          </cell>
          <cell r="P69">
            <v>61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>
            <v>4</v>
          </cell>
          <cell r="X69">
            <v>2</v>
          </cell>
          <cell r="Y69">
            <v>1</v>
          </cell>
          <cell r="Z69">
            <v>0</v>
          </cell>
          <cell r="AA69">
            <v>0</v>
          </cell>
          <cell r="AB69">
            <v>0</v>
          </cell>
          <cell r="AC69" t="str">
            <v>○</v>
          </cell>
          <cell r="AD69" t="str">
            <v>×</v>
          </cell>
          <cell r="AE69" t="e">
            <v>#N/A</v>
          </cell>
          <cell r="AF69" t="str">
            <v>×</v>
          </cell>
          <cell r="AG69" t="str">
            <v>○</v>
          </cell>
          <cell r="AH69" t="e">
            <v>#N/A</v>
          </cell>
          <cell r="AI69" t="e">
            <v>#N/A</v>
          </cell>
          <cell r="AJ69">
            <v>68</v>
          </cell>
          <cell r="AK69" t="str">
            <v/>
          </cell>
        </row>
        <row r="70">
          <cell r="A70">
            <v>69</v>
          </cell>
          <cell r="B70">
            <v>4</v>
          </cell>
          <cell r="D70">
            <v>3401</v>
          </cell>
          <cell r="E70" t="str">
            <v>福　森</v>
          </cell>
          <cell r="F70" t="str">
            <v>高　瀬</v>
          </cell>
          <cell r="G70">
            <v>60</v>
          </cell>
          <cell r="H70">
            <v>3804</v>
          </cell>
          <cell r="I70" t="str">
            <v>川　上</v>
          </cell>
          <cell r="J70">
            <v>38</v>
          </cell>
          <cell r="K70">
            <v>1</v>
          </cell>
          <cell r="L70">
            <v>4</v>
          </cell>
          <cell r="M70">
            <v>5</v>
          </cell>
          <cell r="N70">
            <v>5</v>
          </cell>
          <cell r="O70">
            <v>5</v>
          </cell>
          <cell r="P70">
            <v>60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/>
          </cell>
          <cell r="W70">
            <v>4</v>
          </cell>
          <cell r="X70">
            <v>2</v>
          </cell>
          <cell r="Y70">
            <v>1</v>
          </cell>
          <cell r="Z70">
            <v>0</v>
          </cell>
          <cell r="AA70">
            <v>0</v>
          </cell>
          <cell r="AB70">
            <v>0</v>
          </cell>
          <cell r="AC70" t="str">
            <v>○</v>
          </cell>
          <cell r="AD70" t="str">
            <v>×</v>
          </cell>
          <cell r="AE70" t="e">
            <v>#N/A</v>
          </cell>
          <cell r="AF70" t="str">
            <v>×</v>
          </cell>
          <cell r="AG70" t="str">
            <v>○</v>
          </cell>
          <cell r="AH70" t="e">
            <v>#N/A</v>
          </cell>
          <cell r="AI70" t="e">
            <v>#N/A</v>
          </cell>
          <cell r="AJ70">
            <v>69</v>
          </cell>
          <cell r="AK70" t="str">
            <v/>
          </cell>
        </row>
        <row r="71">
          <cell r="A71">
            <v>70</v>
          </cell>
          <cell r="B71">
            <v>4</v>
          </cell>
          <cell r="D71">
            <v>3807</v>
          </cell>
          <cell r="E71" t="str">
            <v>児　山い</v>
          </cell>
          <cell r="F71" t="str">
            <v>観総合</v>
          </cell>
          <cell r="G71">
            <v>59</v>
          </cell>
          <cell r="H71">
            <v>1102</v>
          </cell>
          <cell r="I71" t="str">
            <v>西　岡</v>
          </cell>
          <cell r="J71">
            <v>11</v>
          </cell>
          <cell r="K71">
            <v>2</v>
          </cell>
          <cell r="L71">
            <v>3</v>
          </cell>
          <cell r="M71">
            <v>6</v>
          </cell>
          <cell r="N71">
            <v>6</v>
          </cell>
          <cell r="O71">
            <v>6</v>
          </cell>
          <cell r="P71">
            <v>59</v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>
            <v>4</v>
          </cell>
          <cell r="X71">
            <v>2</v>
          </cell>
          <cell r="Y71">
            <v>1</v>
          </cell>
          <cell r="Z71">
            <v>0</v>
          </cell>
          <cell r="AA71">
            <v>0</v>
          </cell>
          <cell r="AB71">
            <v>0</v>
          </cell>
          <cell r="AC71" t="str">
            <v>○</v>
          </cell>
          <cell r="AD71" t="str">
            <v>×</v>
          </cell>
          <cell r="AE71" t="e">
            <v>#N/A</v>
          </cell>
          <cell r="AF71" t="str">
            <v>○</v>
          </cell>
          <cell r="AG71" t="str">
            <v>○</v>
          </cell>
          <cell r="AH71" t="e">
            <v>#N/A</v>
          </cell>
          <cell r="AI71" t="e">
            <v>#N/A</v>
          </cell>
          <cell r="AJ71">
            <v>70</v>
          </cell>
          <cell r="AK71" t="str">
            <v/>
          </cell>
        </row>
        <row r="72">
          <cell r="A72">
            <v>71</v>
          </cell>
          <cell r="B72">
            <v>4</v>
          </cell>
          <cell r="D72">
            <v>1506</v>
          </cell>
          <cell r="E72" t="str">
            <v>中　村</v>
          </cell>
          <cell r="F72" t="str">
            <v>英　明</v>
          </cell>
          <cell r="G72">
            <v>58</v>
          </cell>
          <cell r="H72">
            <v>3805</v>
          </cell>
          <cell r="I72" t="str">
            <v>浪　越</v>
          </cell>
          <cell r="J72">
            <v>38</v>
          </cell>
          <cell r="K72">
            <v>2</v>
          </cell>
          <cell r="L72">
            <v>2</v>
          </cell>
          <cell r="M72">
            <v>7</v>
          </cell>
          <cell r="N72">
            <v>7</v>
          </cell>
          <cell r="O72">
            <v>7</v>
          </cell>
          <cell r="P72">
            <v>58</v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>
            <v>4</v>
          </cell>
          <cell r="X72">
            <v>2</v>
          </cell>
          <cell r="Y72">
            <v>1</v>
          </cell>
          <cell r="Z72">
            <v>1</v>
          </cell>
          <cell r="AA72">
            <v>0</v>
          </cell>
          <cell r="AB72">
            <v>0</v>
          </cell>
          <cell r="AC72" t="str">
            <v>×</v>
          </cell>
          <cell r="AD72" t="str">
            <v>×</v>
          </cell>
          <cell r="AE72" t="e">
            <v>#N/A</v>
          </cell>
          <cell r="AF72" t="str">
            <v>×</v>
          </cell>
          <cell r="AG72" t="str">
            <v>○</v>
          </cell>
          <cell r="AH72" t="e">
            <v>#N/A</v>
          </cell>
          <cell r="AI72" t="e">
            <v>#N/A</v>
          </cell>
          <cell r="AJ72">
            <v>71</v>
          </cell>
          <cell r="AK72" t="str">
            <v/>
          </cell>
        </row>
        <row r="73">
          <cell r="A73">
            <v>72</v>
          </cell>
          <cell r="B73">
            <v>4</v>
          </cell>
          <cell r="D73">
            <v>3809</v>
          </cell>
          <cell r="E73" t="str">
            <v>田　中</v>
          </cell>
          <cell r="F73" t="str">
            <v>観総合</v>
          </cell>
          <cell r="G73">
            <v>57</v>
          </cell>
          <cell r="H73">
            <v>1402</v>
          </cell>
          <cell r="I73" t="str">
            <v>小　西</v>
          </cell>
          <cell r="J73">
            <v>14</v>
          </cell>
          <cell r="K73">
            <v>1</v>
          </cell>
          <cell r="L73">
            <v>1</v>
          </cell>
          <cell r="M73">
            <v>8</v>
          </cell>
          <cell r="N73">
            <v>8</v>
          </cell>
          <cell r="O73">
            <v>8</v>
          </cell>
          <cell r="P73">
            <v>57</v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>
            <v>4</v>
          </cell>
          <cell r="X73">
            <v>2</v>
          </cell>
          <cell r="Y73">
            <v>1</v>
          </cell>
          <cell r="Z73">
            <v>1</v>
          </cell>
          <cell r="AA73">
            <v>0</v>
          </cell>
          <cell r="AB73">
            <v>0</v>
          </cell>
          <cell r="AC73" t="str">
            <v>×</v>
          </cell>
          <cell r="AD73" t="str">
            <v>×</v>
          </cell>
          <cell r="AE73" t="e">
            <v>#N/A</v>
          </cell>
          <cell r="AF73" t="str">
            <v>×</v>
          </cell>
          <cell r="AG73" t="str">
            <v>○</v>
          </cell>
          <cell r="AH73" t="e">
            <v>#N/A</v>
          </cell>
          <cell r="AI73" t="e">
            <v>#N/A</v>
          </cell>
          <cell r="AJ73">
            <v>72</v>
          </cell>
          <cell r="AK73" t="str">
            <v/>
          </cell>
        </row>
        <row r="74">
          <cell r="A74">
            <v>73</v>
          </cell>
          <cell r="B74">
            <v>4</v>
          </cell>
          <cell r="C74" t="str">
            <v>①</v>
          </cell>
          <cell r="D74">
            <v>1205</v>
          </cell>
          <cell r="E74" t="str">
            <v>中　西</v>
          </cell>
          <cell r="F74" t="str">
            <v>高桜井</v>
          </cell>
          <cell r="G74">
            <v>56</v>
          </cell>
          <cell r="H74">
            <v>3802</v>
          </cell>
          <cell r="I74" t="str">
            <v>藤　田</v>
          </cell>
          <cell r="J74">
            <v>38</v>
          </cell>
          <cell r="K74">
            <v>1</v>
          </cell>
          <cell r="L74">
            <v>1</v>
          </cell>
          <cell r="M74">
            <v>8</v>
          </cell>
          <cell r="N74">
            <v>9</v>
          </cell>
          <cell r="O74">
            <v>9</v>
          </cell>
          <cell r="P74">
            <v>56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>
            <v>4</v>
          </cell>
          <cell r="X74">
            <v>2</v>
          </cell>
          <cell r="Y74">
            <v>1</v>
          </cell>
          <cell r="Z74">
            <v>0</v>
          </cell>
          <cell r="AA74">
            <v>0</v>
          </cell>
          <cell r="AB74">
            <v>0</v>
          </cell>
          <cell r="AC74" t="str">
            <v>○</v>
          </cell>
          <cell r="AD74" t="str">
            <v>×</v>
          </cell>
          <cell r="AE74" t="e">
            <v>#N/A</v>
          </cell>
          <cell r="AF74" t="str">
            <v>×</v>
          </cell>
          <cell r="AG74" t="str">
            <v>○</v>
          </cell>
          <cell r="AH74" t="e">
            <v>#N/A</v>
          </cell>
          <cell r="AI74" t="e">
            <v>#N/A</v>
          </cell>
          <cell r="AJ74">
            <v>73</v>
          </cell>
          <cell r="AK74" t="str">
            <v/>
          </cell>
        </row>
        <row r="75">
          <cell r="A75">
            <v>74</v>
          </cell>
          <cell r="B75">
            <v>4</v>
          </cell>
          <cell r="C75" t="str">
            <v>①</v>
          </cell>
          <cell r="D75">
            <v>205</v>
          </cell>
          <cell r="E75" t="str">
            <v>直　原</v>
          </cell>
          <cell r="F75" t="str">
            <v>三本松</v>
          </cell>
          <cell r="G75">
            <v>55</v>
          </cell>
          <cell r="H75">
            <v>1401</v>
          </cell>
          <cell r="I75" t="str">
            <v>梅　津</v>
          </cell>
          <cell r="J75">
            <v>14</v>
          </cell>
          <cell r="K75">
            <v>2</v>
          </cell>
          <cell r="L75">
            <v>2</v>
          </cell>
          <cell r="M75">
            <v>7</v>
          </cell>
          <cell r="N75">
            <v>10</v>
          </cell>
          <cell r="O75">
            <v>10</v>
          </cell>
          <cell r="P75">
            <v>55</v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>
            <v>4</v>
          </cell>
          <cell r="X75">
            <v>2</v>
          </cell>
          <cell r="Y75">
            <v>1</v>
          </cell>
          <cell r="Z75">
            <v>0</v>
          </cell>
          <cell r="AA75">
            <v>0</v>
          </cell>
          <cell r="AB75">
            <v>0</v>
          </cell>
          <cell r="AC75" t="str">
            <v>○</v>
          </cell>
          <cell r="AD75" t="str">
            <v>×</v>
          </cell>
          <cell r="AE75" t="e">
            <v>#N/A</v>
          </cell>
          <cell r="AF75" t="str">
            <v>×</v>
          </cell>
          <cell r="AG75" t="str">
            <v>○</v>
          </cell>
          <cell r="AH75" t="e">
            <v>#N/A</v>
          </cell>
          <cell r="AI75" t="e">
            <v>#N/A</v>
          </cell>
          <cell r="AJ75">
            <v>74</v>
          </cell>
          <cell r="AK75" t="str">
            <v/>
          </cell>
        </row>
        <row r="76">
          <cell r="A76">
            <v>75</v>
          </cell>
          <cell r="B76">
            <v>4</v>
          </cell>
          <cell r="C76" t="str">
            <v>①</v>
          </cell>
          <cell r="D76">
            <v>204</v>
          </cell>
          <cell r="E76" t="str">
            <v>高　畑</v>
          </cell>
          <cell r="F76" t="str">
            <v>三本松</v>
          </cell>
          <cell r="G76">
            <v>54</v>
          </cell>
          <cell r="H76">
            <v>4401</v>
          </cell>
          <cell r="I76" t="str">
            <v>鬼　松</v>
          </cell>
          <cell r="J76">
            <v>44</v>
          </cell>
          <cell r="K76">
            <v>2</v>
          </cell>
          <cell r="L76">
            <v>3</v>
          </cell>
          <cell r="M76">
            <v>6</v>
          </cell>
          <cell r="N76">
            <v>11</v>
          </cell>
          <cell r="O76">
            <v>11</v>
          </cell>
          <cell r="P76">
            <v>54</v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>
            <v>4</v>
          </cell>
          <cell r="X76">
            <v>2</v>
          </cell>
          <cell r="Y76">
            <v>1</v>
          </cell>
          <cell r="Z76">
            <v>1</v>
          </cell>
          <cell r="AA76">
            <v>0</v>
          </cell>
          <cell r="AB76">
            <v>0</v>
          </cell>
          <cell r="AC76" t="str">
            <v>×</v>
          </cell>
          <cell r="AD76" t="str">
            <v>×</v>
          </cell>
          <cell r="AE76" t="e">
            <v>#N/A</v>
          </cell>
          <cell r="AF76" t="str">
            <v>○</v>
          </cell>
          <cell r="AG76" t="str">
            <v>○</v>
          </cell>
          <cell r="AH76" t="e">
            <v>#N/A</v>
          </cell>
          <cell r="AI76" t="e">
            <v>#N/A</v>
          </cell>
          <cell r="AJ76">
            <v>75</v>
          </cell>
          <cell r="AK76" t="str">
            <v/>
          </cell>
        </row>
        <row r="77">
          <cell r="A77">
            <v>76</v>
          </cell>
          <cell r="B77">
            <v>4</v>
          </cell>
          <cell r="C77" t="str">
            <v>①</v>
          </cell>
          <cell r="D77">
            <v>1403</v>
          </cell>
          <cell r="E77" t="str">
            <v>高　橋</v>
          </cell>
          <cell r="F77" t="str">
            <v>香中央</v>
          </cell>
          <cell r="G77">
            <v>53</v>
          </cell>
          <cell r="H77">
            <v>105</v>
          </cell>
          <cell r="I77" t="str">
            <v>山　本</v>
          </cell>
          <cell r="J77">
            <v>1</v>
          </cell>
          <cell r="K77">
            <v>1</v>
          </cell>
          <cell r="L77">
            <v>4</v>
          </cell>
          <cell r="M77">
            <v>5</v>
          </cell>
          <cell r="N77">
            <v>12</v>
          </cell>
          <cell r="O77">
            <v>12</v>
          </cell>
          <cell r="P77">
            <v>53</v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>
            <v>4</v>
          </cell>
          <cell r="X77">
            <v>2</v>
          </cell>
          <cell r="Y77">
            <v>1</v>
          </cell>
          <cell r="Z77">
            <v>1</v>
          </cell>
          <cell r="AA77">
            <v>1</v>
          </cell>
          <cell r="AB77">
            <v>1</v>
          </cell>
          <cell r="AC77" t="str">
            <v>×</v>
          </cell>
          <cell r="AD77" t="str">
            <v>×</v>
          </cell>
          <cell r="AE77" t="e">
            <v>#N/A</v>
          </cell>
          <cell r="AF77" t="str">
            <v>○</v>
          </cell>
          <cell r="AG77" t="str">
            <v>○</v>
          </cell>
          <cell r="AH77" t="e">
            <v>#N/A</v>
          </cell>
          <cell r="AI77" t="e">
            <v>#N/A</v>
          </cell>
          <cell r="AJ77">
            <v>76</v>
          </cell>
          <cell r="AK77" t="str">
            <v/>
          </cell>
        </row>
        <row r="78">
          <cell r="A78">
            <v>77</v>
          </cell>
          <cell r="B78">
            <v>4</v>
          </cell>
          <cell r="D78">
            <v>3806</v>
          </cell>
          <cell r="E78" t="str">
            <v>藤　川</v>
          </cell>
          <cell r="F78" t="str">
            <v>観総合</v>
          </cell>
          <cell r="G78">
            <v>52</v>
          </cell>
          <cell r="H78">
            <v>4302</v>
          </cell>
          <cell r="I78" t="str">
            <v>古　川</v>
          </cell>
          <cell r="J78">
            <v>43</v>
          </cell>
          <cell r="K78">
            <v>1</v>
          </cell>
          <cell r="L78">
            <v>4</v>
          </cell>
          <cell r="M78">
            <v>4</v>
          </cell>
          <cell r="N78">
            <v>13</v>
          </cell>
          <cell r="O78">
            <v>13</v>
          </cell>
          <cell r="P78">
            <v>52</v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>
            <v>4</v>
          </cell>
          <cell r="X78">
            <v>2</v>
          </cell>
          <cell r="Y78">
            <v>1</v>
          </cell>
          <cell r="Z78">
            <v>1</v>
          </cell>
          <cell r="AA78">
            <v>0</v>
          </cell>
          <cell r="AB78">
            <v>0</v>
          </cell>
          <cell r="AC78" t="str">
            <v>×</v>
          </cell>
          <cell r="AD78" t="str">
            <v>×</v>
          </cell>
          <cell r="AE78" t="e">
            <v>#N/A</v>
          </cell>
          <cell r="AF78" t="str">
            <v>○</v>
          </cell>
          <cell r="AG78" t="str">
            <v>○</v>
          </cell>
          <cell r="AH78" t="e">
            <v>#N/A</v>
          </cell>
          <cell r="AI78" t="e">
            <v>#N/A</v>
          </cell>
          <cell r="AJ78">
            <v>77</v>
          </cell>
          <cell r="AK78" t="str">
            <v/>
          </cell>
        </row>
        <row r="79">
          <cell r="A79">
            <v>78</v>
          </cell>
          <cell r="B79">
            <v>4</v>
          </cell>
          <cell r="C79" t="str">
            <v>①</v>
          </cell>
          <cell r="D79">
            <v>1404</v>
          </cell>
          <cell r="E79" t="str">
            <v>上　川</v>
          </cell>
          <cell r="F79" t="str">
            <v>香中央</v>
          </cell>
          <cell r="G79">
            <v>51</v>
          </cell>
          <cell r="H79">
            <v>3803</v>
          </cell>
          <cell r="I79" t="str">
            <v>荒　木</v>
          </cell>
          <cell r="J79">
            <v>38</v>
          </cell>
          <cell r="K79">
            <v>2</v>
          </cell>
          <cell r="L79">
            <v>3</v>
          </cell>
          <cell r="M79">
            <v>3</v>
          </cell>
          <cell r="N79">
            <v>14</v>
          </cell>
          <cell r="O79">
            <v>14</v>
          </cell>
          <cell r="P79">
            <v>51</v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>
            <v>4</v>
          </cell>
          <cell r="X79">
            <v>2</v>
          </cell>
          <cell r="Y79">
            <v>1</v>
          </cell>
          <cell r="Z79">
            <v>0</v>
          </cell>
          <cell r="AA79">
            <v>0</v>
          </cell>
          <cell r="AB79">
            <v>0</v>
          </cell>
          <cell r="AC79" t="str">
            <v>○</v>
          </cell>
          <cell r="AD79" t="str">
            <v>×</v>
          </cell>
          <cell r="AE79" t="e">
            <v>#N/A</v>
          </cell>
          <cell r="AF79" t="str">
            <v>×</v>
          </cell>
          <cell r="AG79" t="str">
            <v>○</v>
          </cell>
          <cell r="AH79" t="e">
            <v>#N/A</v>
          </cell>
          <cell r="AI79" t="e">
            <v>#N/A</v>
          </cell>
          <cell r="AJ79">
            <v>78</v>
          </cell>
          <cell r="AK79" t="str">
            <v/>
          </cell>
        </row>
        <row r="80">
          <cell r="A80">
            <v>79</v>
          </cell>
          <cell r="B80">
            <v>4</v>
          </cell>
          <cell r="C80" t="str">
            <v>①</v>
          </cell>
          <cell r="D80">
            <v>1405</v>
          </cell>
          <cell r="E80" t="str">
            <v>山　本</v>
          </cell>
          <cell r="F80" t="str">
            <v>香中央</v>
          </cell>
          <cell r="G80">
            <v>50</v>
          </cell>
          <cell r="H80">
            <v>1901</v>
          </cell>
          <cell r="I80" t="str">
            <v>桑　﨑</v>
          </cell>
          <cell r="J80">
            <v>19</v>
          </cell>
          <cell r="K80">
            <v>2</v>
          </cell>
          <cell r="L80">
            <v>2</v>
          </cell>
          <cell r="M80">
            <v>2</v>
          </cell>
          <cell r="N80">
            <v>15</v>
          </cell>
          <cell r="O80">
            <v>15</v>
          </cell>
          <cell r="P80">
            <v>50</v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>
            <v>4</v>
          </cell>
          <cell r="X80">
            <v>2</v>
          </cell>
          <cell r="Y80">
            <v>1</v>
          </cell>
          <cell r="Z80">
            <v>1</v>
          </cell>
          <cell r="AA80">
            <v>0</v>
          </cell>
          <cell r="AB80">
            <v>0</v>
          </cell>
          <cell r="AC80" t="str">
            <v>×</v>
          </cell>
          <cell r="AD80" t="str">
            <v>×</v>
          </cell>
          <cell r="AE80" t="e">
            <v>#N/A</v>
          </cell>
          <cell r="AF80" t="str">
            <v>○</v>
          </cell>
          <cell r="AG80" t="str">
            <v>○</v>
          </cell>
          <cell r="AH80" t="e">
            <v>#N/A</v>
          </cell>
          <cell r="AI80" t="e">
            <v>#N/A</v>
          </cell>
          <cell r="AJ80">
            <v>79</v>
          </cell>
          <cell r="AK80" t="str">
            <v/>
          </cell>
        </row>
        <row r="81">
          <cell r="A81">
            <v>80</v>
          </cell>
          <cell r="B81">
            <v>4</v>
          </cell>
          <cell r="D81">
            <v>4101</v>
          </cell>
          <cell r="E81" t="str">
            <v>　林</v>
          </cell>
          <cell r="F81" t="str">
            <v>ASC</v>
          </cell>
          <cell r="G81">
            <v>49</v>
          </cell>
          <cell r="H81">
            <v>203</v>
          </cell>
          <cell r="I81" t="str">
            <v>入　谷</v>
          </cell>
          <cell r="J81">
            <v>2</v>
          </cell>
          <cell r="K81">
            <v>1</v>
          </cell>
          <cell r="L81">
            <v>1</v>
          </cell>
          <cell r="M81">
            <v>1</v>
          </cell>
          <cell r="N81">
            <v>16</v>
          </cell>
          <cell r="O81">
            <v>16</v>
          </cell>
          <cell r="P81">
            <v>49</v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>
            <v>4</v>
          </cell>
          <cell r="X81">
            <v>2</v>
          </cell>
          <cell r="Y81">
            <v>1</v>
          </cell>
          <cell r="Z81">
            <v>0</v>
          </cell>
          <cell r="AA81">
            <v>0</v>
          </cell>
          <cell r="AB81">
            <v>0</v>
          </cell>
          <cell r="AC81" t="str">
            <v>○</v>
          </cell>
          <cell r="AD81" t="str">
            <v>×</v>
          </cell>
          <cell r="AE81" t="e">
            <v>#N/A</v>
          </cell>
          <cell r="AF81" t="str">
            <v>×</v>
          </cell>
          <cell r="AG81" t="str">
            <v>○</v>
          </cell>
          <cell r="AH81" t="e">
            <v>#N/A</v>
          </cell>
          <cell r="AI81" t="e">
            <v>#N/A</v>
          </cell>
          <cell r="AJ81">
            <v>80</v>
          </cell>
          <cell r="AK81" t="str">
            <v/>
          </cell>
        </row>
        <row r="82">
          <cell r="A82">
            <v>81</v>
          </cell>
          <cell r="B82">
            <v>4</v>
          </cell>
          <cell r="D82">
            <v>3808</v>
          </cell>
          <cell r="E82" t="str">
            <v>田　井</v>
          </cell>
          <cell r="F82" t="str">
            <v>観総合</v>
          </cell>
          <cell r="G82">
            <v>48</v>
          </cell>
          <cell r="H82">
            <v>3101</v>
          </cell>
          <cell r="I82" t="str">
            <v>大　谷</v>
          </cell>
          <cell r="J82">
            <v>31</v>
          </cell>
          <cell r="K82">
            <v>1</v>
          </cell>
          <cell r="L82">
            <v>1</v>
          </cell>
          <cell r="M82">
            <v>1</v>
          </cell>
          <cell r="N82">
            <v>16</v>
          </cell>
          <cell r="O82">
            <v>17</v>
          </cell>
          <cell r="P82">
            <v>48</v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>
            <v>4</v>
          </cell>
          <cell r="X82">
            <v>2</v>
          </cell>
          <cell r="Y82">
            <v>1</v>
          </cell>
          <cell r="Z82">
            <v>0</v>
          </cell>
          <cell r="AA82">
            <v>0</v>
          </cell>
          <cell r="AB82">
            <v>0</v>
          </cell>
          <cell r="AC82" t="str">
            <v>○</v>
          </cell>
          <cell r="AD82" t="str">
            <v>×</v>
          </cell>
          <cell r="AE82" t="e">
            <v>#N/A</v>
          </cell>
          <cell r="AF82" t="str">
            <v>○</v>
          </cell>
          <cell r="AG82" t="str">
            <v>○</v>
          </cell>
          <cell r="AH82" t="e">
            <v>#N/A</v>
          </cell>
          <cell r="AI82" t="e">
            <v>#N/A</v>
          </cell>
          <cell r="AJ82">
            <v>81</v>
          </cell>
          <cell r="AK82" t="str">
            <v/>
          </cell>
        </row>
        <row r="83">
          <cell r="A83">
            <v>82</v>
          </cell>
          <cell r="B83">
            <v>4</v>
          </cell>
          <cell r="C83" t="str">
            <v>①</v>
          </cell>
          <cell r="D83">
            <v>106</v>
          </cell>
          <cell r="E83" t="str">
            <v>八　木</v>
          </cell>
          <cell r="F83" t="str">
            <v>小中央</v>
          </cell>
          <cell r="G83">
            <v>47</v>
          </cell>
          <cell r="H83">
            <v>3801</v>
          </cell>
          <cell r="I83" t="str">
            <v>児　山七</v>
          </cell>
          <cell r="J83">
            <v>38</v>
          </cell>
          <cell r="K83">
            <v>2</v>
          </cell>
          <cell r="L83">
            <v>2</v>
          </cell>
          <cell r="M83">
            <v>2</v>
          </cell>
          <cell r="N83">
            <v>15</v>
          </cell>
          <cell r="O83">
            <v>18</v>
          </cell>
          <cell r="P83">
            <v>47</v>
          </cell>
          <cell r="Q83">
            <v>2</v>
          </cell>
          <cell r="R83">
            <v>2</v>
          </cell>
          <cell r="S83">
            <v>2</v>
          </cell>
          <cell r="T83">
            <v>15</v>
          </cell>
          <cell r="U83">
            <v>18</v>
          </cell>
          <cell r="V83">
            <v>47</v>
          </cell>
          <cell r="W83">
            <v>4</v>
          </cell>
          <cell r="X83">
            <v>2</v>
          </cell>
          <cell r="Y83">
            <v>1</v>
          </cell>
          <cell r="Z83">
            <v>1</v>
          </cell>
          <cell r="AA83">
            <v>1</v>
          </cell>
          <cell r="AB83">
            <v>1</v>
          </cell>
          <cell r="AC83" t="str">
            <v>×</v>
          </cell>
          <cell r="AD83" t="str">
            <v>×</v>
          </cell>
          <cell r="AE83" t="e">
            <v>#N/A</v>
          </cell>
          <cell r="AF83" t="str">
            <v>×</v>
          </cell>
          <cell r="AG83" t="str">
            <v>○</v>
          </cell>
          <cell r="AH83" t="e">
            <v>#N/A</v>
          </cell>
          <cell r="AI83" t="e">
            <v>#N/A</v>
          </cell>
          <cell r="AJ83">
            <v>82</v>
          </cell>
          <cell r="AK83" t="str">
            <v/>
          </cell>
        </row>
        <row r="84">
          <cell r="A84">
            <v>83</v>
          </cell>
          <cell r="B84">
            <v>4</v>
          </cell>
          <cell r="D84">
            <v>905</v>
          </cell>
          <cell r="E84" t="str">
            <v>井出山</v>
          </cell>
          <cell r="F84" t="str">
            <v>高松商</v>
          </cell>
          <cell r="G84">
            <v>46</v>
          </cell>
          <cell r="H84">
            <v>808</v>
          </cell>
          <cell r="I84" t="str">
            <v>松　浦</v>
          </cell>
          <cell r="J84">
            <v>8</v>
          </cell>
          <cell r="K84">
            <v>2</v>
          </cell>
          <cell r="L84">
            <v>3</v>
          </cell>
          <cell r="M84">
            <v>3</v>
          </cell>
          <cell r="N84">
            <v>14</v>
          </cell>
          <cell r="O84">
            <v>19</v>
          </cell>
          <cell r="P84">
            <v>46</v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>
            <v>4</v>
          </cell>
          <cell r="X84">
            <v>2</v>
          </cell>
          <cell r="Y84">
            <v>1</v>
          </cell>
          <cell r="Z84">
            <v>0</v>
          </cell>
          <cell r="AA84">
            <v>0</v>
          </cell>
          <cell r="AB84">
            <v>0</v>
          </cell>
          <cell r="AC84" t="str">
            <v>○</v>
          </cell>
          <cell r="AD84" t="str">
            <v>×</v>
          </cell>
          <cell r="AE84" t="e">
            <v>#N/A</v>
          </cell>
          <cell r="AF84" t="str">
            <v>×</v>
          </cell>
          <cell r="AG84" t="str">
            <v>○</v>
          </cell>
          <cell r="AH84" t="e">
            <v>#N/A</v>
          </cell>
          <cell r="AI84" t="e">
            <v>#N/A</v>
          </cell>
          <cell r="AJ84">
            <v>83</v>
          </cell>
          <cell r="AK84" t="str">
            <v/>
          </cell>
        </row>
        <row r="85">
          <cell r="A85">
            <v>84</v>
          </cell>
          <cell r="B85">
            <v>4</v>
          </cell>
          <cell r="D85">
            <v>2601</v>
          </cell>
          <cell r="E85" t="str">
            <v>堀　口</v>
          </cell>
          <cell r="F85" t="str">
            <v>丸　亀</v>
          </cell>
          <cell r="G85">
            <v>45</v>
          </cell>
          <cell r="H85">
            <v>104</v>
          </cell>
          <cell r="I85" t="str">
            <v>奥　川</v>
          </cell>
          <cell r="J85">
            <v>1</v>
          </cell>
          <cell r="K85">
            <v>1</v>
          </cell>
          <cell r="L85">
            <v>4</v>
          </cell>
          <cell r="M85">
            <v>4</v>
          </cell>
          <cell r="N85">
            <v>13</v>
          </cell>
          <cell r="O85">
            <v>20</v>
          </cell>
          <cell r="P85">
            <v>45</v>
          </cell>
          <cell r="Q85" t="str">
            <v/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>
            <v>4</v>
          </cell>
          <cell r="X85">
            <v>2</v>
          </cell>
          <cell r="Y85">
            <v>1</v>
          </cell>
          <cell r="Z85">
            <v>1</v>
          </cell>
          <cell r="AA85">
            <v>1</v>
          </cell>
          <cell r="AB85">
            <v>1</v>
          </cell>
          <cell r="AC85" t="str">
            <v>×</v>
          </cell>
          <cell r="AD85" t="str">
            <v>×</v>
          </cell>
          <cell r="AE85" t="e">
            <v>#N/A</v>
          </cell>
          <cell r="AF85" t="str">
            <v>○</v>
          </cell>
          <cell r="AG85" t="str">
            <v>○</v>
          </cell>
          <cell r="AH85" t="e">
            <v>#N/A</v>
          </cell>
          <cell r="AI85" t="e">
            <v>#N/A</v>
          </cell>
          <cell r="AJ85">
            <v>84</v>
          </cell>
          <cell r="AK85" t="str">
            <v/>
          </cell>
        </row>
        <row r="86">
          <cell r="A86">
            <v>85</v>
          </cell>
          <cell r="B86">
            <v>4</v>
          </cell>
          <cell r="C86" t="str">
            <v>①</v>
          </cell>
          <cell r="D86">
            <v>1206</v>
          </cell>
          <cell r="E86" t="str">
            <v>細　谷</v>
          </cell>
          <cell r="F86" t="str">
            <v>高桜井</v>
          </cell>
          <cell r="G86">
            <v>44</v>
          </cell>
          <cell r="H86">
            <v>202</v>
          </cell>
          <cell r="I86" t="str">
            <v>武　田</v>
          </cell>
          <cell r="J86">
            <v>2</v>
          </cell>
          <cell r="K86">
            <v>1</v>
          </cell>
          <cell r="L86">
            <v>4</v>
          </cell>
          <cell r="M86">
            <v>5</v>
          </cell>
          <cell r="N86">
            <v>12</v>
          </cell>
          <cell r="O86">
            <v>21</v>
          </cell>
          <cell r="P86">
            <v>44</v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>
            <v>4</v>
          </cell>
          <cell r="X86">
            <v>2</v>
          </cell>
          <cell r="Y86">
            <v>1</v>
          </cell>
          <cell r="Z86">
            <v>1</v>
          </cell>
          <cell r="AA86">
            <v>0</v>
          </cell>
          <cell r="AB86">
            <v>0</v>
          </cell>
          <cell r="AC86" t="str">
            <v>×</v>
          </cell>
          <cell r="AD86" t="str">
            <v>×</v>
          </cell>
          <cell r="AE86" t="e">
            <v>#N/A</v>
          </cell>
          <cell r="AF86" t="str">
            <v>×</v>
          </cell>
          <cell r="AG86" t="str">
            <v>○</v>
          </cell>
          <cell r="AH86" t="e">
            <v>#N/A</v>
          </cell>
          <cell r="AI86" t="e">
            <v>#N/A</v>
          </cell>
          <cell r="AJ86">
            <v>85</v>
          </cell>
          <cell r="AK86" t="str">
            <v/>
          </cell>
        </row>
        <row r="87">
          <cell r="A87">
            <v>86</v>
          </cell>
          <cell r="B87">
            <v>4</v>
          </cell>
          <cell r="D87">
            <v>3810</v>
          </cell>
          <cell r="E87" t="str">
            <v>小　野</v>
          </cell>
          <cell r="F87" t="str">
            <v>観総合</v>
          </cell>
          <cell r="G87">
            <v>43</v>
          </cell>
          <cell r="H87">
            <v>103</v>
          </cell>
          <cell r="I87" t="str">
            <v>小　川</v>
          </cell>
          <cell r="J87">
            <v>1</v>
          </cell>
          <cell r="K87">
            <v>2</v>
          </cell>
          <cell r="L87">
            <v>3</v>
          </cell>
          <cell r="M87">
            <v>6</v>
          </cell>
          <cell r="N87">
            <v>11</v>
          </cell>
          <cell r="O87">
            <v>22</v>
          </cell>
          <cell r="P87">
            <v>43</v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>
            <v>4</v>
          </cell>
          <cell r="X87">
            <v>2</v>
          </cell>
          <cell r="Y87">
            <v>1</v>
          </cell>
          <cell r="Z87">
            <v>1</v>
          </cell>
          <cell r="AA87">
            <v>1</v>
          </cell>
          <cell r="AB87">
            <v>1</v>
          </cell>
          <cell r="AC87" t="str">
            <v>×</v>
          </cell>
          <cell r="AD87" t="str">
            <v>×</v>
          </cell>
          <cell r="AE87" t="e">
            <v>#N/A</v>
          </cell>
          <cell r="AF87" t="str">
            <v>○</v>
          </cell>
          <cell r="AG87" t="str">
            <v>○</v>
          </cell>
          <cell r="AH87" t="e">
            <v>#N/A</v>
          </cell>
          <cell r="AI87" t="e">
            <v>#N/A</v>
          </cell>
          <cell r="AJ87">
            <v>86</v>
          </cell>
          <cell r="AK87" t="str">
            <v/>
          </cell>
        </row>
        <row r="88">
          <cell r="A88">
            <v>87</v>
          </cell>
          <cell r="B88">
            <v>4</v>
          </cell>
          <cell r="C88" t="str">
            <v>①</v>
          </cell>
          <cell r="D88">
            <v>3102</v>
          </cell>
          <cell r="E88" t="str">
            <v>東　山</v>
          </cell>
          <cell r="F88" t="str">
            <v>善　一</v>
          </cell>
          <cell r="G88">
            <v>42</v>
          </cell>
          <cell r="H88">
            <v>1204</v>
          </cell>
          <cell r="I88" t="str">
            <v>松　原</v>
          </cell>
          <cell r="J88">
            <v>12</v>
          </cell>
          <cell r="K88">
            <v>2</v>
          </cell>
          <cell r="L88">
            <v>2</v>
          </cell>
          <cell r="M88">
            <v>7</v>
          </cell>
          <cell r="N88">
            <v>10</v>
          </cell>
          <cell r="O88">
            <v>23</v>
          </cell>
          <cell r="P88">
            <v>42</v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>
            <v>4</v>
          </cell>
          <cell r="X88">
            <v>2</v>
          </cell>
          <cell r="Y88">
            <v>1</v>
          </cell>
          <cell r="Z88">
            <v>0</v>
          </cell>
          <cell r="AA88">
            <v>0</v>
          </cell>
          <cell r="AB88">
            <v>0</v>
          </cell>
          <cell r="AC88" t="str">
            <v>○</v>
          </cell>
          <cell r="AD88" t="str">
            <v>×</v>
          </cell>
          <cell r="AE88" t="e">
            <v>#N/A</v>
          </cell>
          <cell r="AF88" t="str">
            <v>○</v>
          </cell>
          <cell r="AG88" t="str">
            <v>○</v>
          </cell>
          <cell r="AH88" t="e">
            <v>#N/A</v>
          </cell>
          <cell r="AI88" t="e">
            <v>#N/A</v>
          </cell>
          <cell r="AJ88">
            <v>87</v>
          </cell>
          <cell r="AK88" t="str">
            <v/>
          </cell>
        </row>
        <row r="89">
          <cell r="A89">
            <v>88</v>
          </cell>
          <cell r="B89">
            <v>4</v>
          </cell>
          <cell r="C89" t="str">
            <v>①</v>
          </cell>
          <cell r="D89">
            <v>206</v>
          </cell>
          <cell r="E89" t="str">
            <v>植　松</v>
          </cell>
          <cell r="F89" t="str">
            <v>三本松</v>
          </cell>
          <cell r="G89">
            <v>41</v>
          </cell>
          <cell r="H89">
            <v>1504</v>
          </cell>
          <cell r="I89" t="str">
            <v>外　山唯</v>
          </cell>
          <cell r="J89">
            <v>15</v>
          </cell>
          <cell r="K89">
            <v>1</v>
          </cell>
          <cell r="L89">
            <v>1</v>
          </cell>
          <cell r="M89">
            <v>8</v>
          </cell>
          <cell r="N89">
            <v>9</v>
          </cell>
          <cell r="O89">
            <v>24</v>
          </cell>
          <cell r="P89">
            <v>41</v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>
            <v>4</v>
          </cell>
          <cell r="X89">
            <v>2</v>
          </cell>
          <cell r="Y89">
            <v>1</v>
          </cell>
          <cell r="Z89">
            <v>0</v>
          </cell>
          <cell r="AA89">
            <v>0</v>
          </cell>
          <cell r="AB89">
            <v>0</v>
          </cell>
          <cell r="AC89" t="str">
            <v>○</v>
          </cell>
          <cell r="AD89" t="str">
            <v>×</v>
          </cell>
          <cell r="AE89" t="e">
            <v>#N/A</v>
          </cell>
          <cell r="AF89" t="str">
            <v>×</v>
          </cell>
          <cell r="AG89" t="str">
            <v>○</v>
          </cell>
          <cell r="AH89" t="e">
            <v>#N/A</v>
          </cell>
          <cell r="AI89" t="e">
            <v>#N/A</v>
          </cell>
          <cell r="AJ89">
            <v>88</v>
          </cell>
          <cell r="AK89" t="str">
            <v/>
          </cell>
        </row>
      </sheetData>
      <sheetData sheetId="14" refreshError="1"/>
      <sheetData sheetId="15" refreshError="1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書"/>
      <sheetName val="原本"/>
      <sheetName val="データ"/>
      <sheetName val="シード計算"/>
      <sheetName val="山計算"/>
      <sheetName val="ランク計算"/>
      <sheetName val="シードデータ"/>
      <sheetName val="上位シード"/>
      <sheetName val="組み合わせ"/>
      <sheetName val="選手一覧"/>
      <sheetName val="選択学校"/>
      <sheetName val="順位入替"/>
      <sheetName val="ランク一覧"/>
      <sheetName val="ランク表"/>
      <sheetName val="確認表"/>
      <sheetName val="清書準備"/>
      <sheetName val="清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>
            <v>1</v>
          </cell>
          <cell r="B2">
            <v>7</v>
          </cell>
          <cell r="C2" t="str">
            <v>○</v>
          </cell>
          <cell r="D2">
            <v>902</v>
          </cell>
          <cell r="E2" t="str">
            <v>大　江</v>
          </cell>
          <cell r="F2" t="str">
            <v>高松商</v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  <cell r="Q2" t="str">
            <v/>
          </cell>
          <cell r="R2" t="str">
            <v/>
          </cell>
          <cell r="S2" t="str">
            <v/>
          </cell>
          <cell r="T2" t="str">
            <v/>
          </cell>
          <cell r="U2" t="str">
            <v/>
          </cell>
          <cell r="V2" t="str">
            <v/>
          </cell>
          <cell r="W2">
            <v>8</v>
          </cell>
          <cell r="X2">
            <v>4</v>
          </cell>
          <cell r="Y2">
            <v>2</v>
          </cell>
          <cell r="Z2">
            <v>1</v>
          </cell>
          <cell r="AA2">
            <v>1</v>
          </cell>
          <cell r="AB2">
            <v>0</v>
          </cell>
          <cell r="AC2" t="str">
            <v>×</v>
          </cell>
          <cell r="AD2" t="str">
            <v>×</v>
          </cell>
          <cell r="AE2" t="e">
            <v>#N/A</v>
          </cell>
          <cell r="AF2" t="str">
            <v>○</v>
          </cell>
          <cell r="AG2" t="str">
            <v>○</v>
          </cell>
          <cell r="AH2" t="e">
            <v>#N/A</v>
          </cell>
          <cell r="AI2" t="e">
            <v>#N/A</v>
          </cell>
          <cell r="AJ2">
            <v>1</v>
          </cell>
          <cell r="AK2" t="str">
            <v/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</row>
        <row r="3">
          <cell r="A3">
            <v>2</v>
          </cell>
          <cell r="B3">
            <v>7</v>
          </cell>
          <cell r="C3" t="str">
            <v>○</v>
          </cell>
          <cell r="D3">
            <v>3201</v>
          </cell>
          <cell r="E3" t="str">
            <v>細　見</v>
          </cell>
          <cell r="F3" t="str">
            <v>尽　誠</v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2</v>
          </cell>
          <cell r="L3">
            <v>2</v>
          </cell>
          <cell r="M3">
            <v>2</v>
          </cell>
          <cell r="N3">
            <v>2</v>
          </cell>
          <cell r="O3">
            <v>2</v>
          </cell>
          <cell r="P3">
            <v>2</v>
          </cell>
          <cell r="Q3" t="str">
            <v/>
          </cell>
          <cell r="R3" t="str">
            <v/>
          </cell>
          <cell r="S3" t="str">
            <v/>
          </cell>
          <cell r="T3" t="str">
            <v/>
          </cell>
          <cell r="U3" t="str">
            <v/>
          </cell>
          <cell r="V3" t="str">
            <v/>
          </cell>
          <cell r="W3">
            <v>8</v>
          </cell>
          <cell r="X3">
            <v>4</v>
          </cell>
          <cell r="Y3">
            <v>2</v>
          </cell>
          <cell r="Z3">
            <v>1</v>
          </cell>
          <cell r="AA3">
            <v>1</v>
          </cell>
          <cell r="AB3">
            <v>0</v>
          </cell>
          <cell r="AC3" t="str">
            <v>×</v>
          </cell>
          <cell r="AD3" t="str">
            <v>×</v>
          </cell>
          <cell r="AE3" t="e">
            <v>#N/A</v>
          </cell>
          <cell r="AF3" t="str">
            <v>○</v>
          </cell>
          <cell r="AG3" t="str">
            <v>○</v>
          </cell>
          <cell r="AH3" t="e">
            <v>#N/A</v>
          </cell>
          <cell r="AI3" t="e">
            <v>#N/A</v>
          </cell>
          <cell r="AJ3">
            <v>2</v>
          </cell>
          <cell r="AK3" t="str">
            <v/>
          </cell>
        </row>
        <row r="4">
          <cell r="A4">
            <v>3</v>
          </cell>
          <cell r="B4">
            <v>7</v>
          </cell>
          <cell r="C4" t="str">
            <v>○</v>
          </cell>
          <cell r="D4">
            <v>3206</v>
          </cell>
          <cell r="E4" t="str">
            <v>丸　山</v>
          </cell>
          <cell r="F4" t="str">
            <v>尽　誠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>
            <v>2</v>
          </cell>
          <cell r="L4">
            <v>3</v>
          </cell>
          <cell r="M4">
            <v>3</v>
          </cell>
          <cell r="N4">
            <v>3</v>
          </cell>
          <cell r="O4">
            <v>3</v>
          </cell>
          <cell r="P4">
            <v>3</v>
          </cell>
          <cell r="Q4" t="str">
            <v/>
          </cell>
          <cell r="R4" t="str">
            <v/>
          </cell>
          <cell r="S4" t="str">
            <v/>
          </cell>
          <cell r="T4" t="str">
            <v/>
          </cell>
          <cell r="U4" t="str">
            <v/>
          </cell>
          <cell r="V4" t="str">
            <v/>
          </cell>
          <cell r="W4">
            <v>8</v>
          </cell>
          <cell r="X4">
            <v>4</v>
          </cell>
          <cell r="Y4">
            <v>2</v>
          </cell>
          <cell r="Z4">
            <v>1</v>
          </cell>
          <cell r="AA4">
            <v>0</v>
          </cell>
          <cell r="AB4">
            <v>0</v>
          </cell>
          <cell r="AC4" t="str">
            <v>○</v>
          </cell>
          <cell r="AD4" t="str">
            <v>×</v>
          </cell>
          <cell r="AE4" t="e">
            <v>#N/A</v>
          </cell>
          <cell r="AF4" t="str">
            <v>○</v>
          </cell>
          <cell r="AG4" t="str">
            <v>○</v>
          </cell>
          <cell r="AH4" t="e">
            <v>#N/A</v>
          </cell>
          <cell r="AI4" t="e">
            <v>#N/A</v>
          </cell>
          <cell r="AJ4">
            <v>3</v>
          </cell>
          <cell r="AK4" t="str">
            <v/>
          </cell>
        </row>
        <row r="5">
          <cell r="A5">
            <v>4</v>
          </cell>
          <cell r="B5">
            <v>7</v>
          </cell>
          <cell r="C5" t="str">
            <v>○</v>
          </cell>
          <cell r="D5">
            <v>3202</v>
          </cell>
          <cell r="E5" t="str">
            <v>松　本</v>
          </cell>
          <cell r="F5" t="str">
            <v>尽　誠</v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>
            <v>1</v>
          </cell>
          <cell r="L5">
            <v>4</v>
          </cell>
          <cell r="M5">
            <v>4</v>
          </cell>
          <cell r="N5">
            <v>4</v>
          </cell>
          <cell r="O5">
            <v>4</v>
          </cell>
          <cell r="P5">
            <v>4</v>
          </cell>
          <cell r="Q5" t="str">
            <v/>
          </cell>
          <cell r="R5" t="str">
            <v/>
          </cell>
          <cell r="S5" t="str">
            <v/>
          </cell>
          <cell r="T5" t="str">
            <v/>
          </cell>
          <cell r="U5" t="str">
            <v/>
          </cell>
          <cell r="V5" t="str">
            <v/>
          </cell>
          <cell r="W5">
            <v>8</v>
          </cell>
          <cell r="X5">
            <v>4</v>
          </cell>
          <cell r="Y5">
            <v>2</v>
          </cell>
          <cell r="Z5">
            <v>1</v>
          </cell>
          <cell r="AA5">
            <v>1</v>
          </cell>
          <cell r="AB5">
            <v>1</v>
          </cell>
          <cell r="AC5" t="str">
            <v>×</v>
          </cell>
          <cell r="AD5" t="str">
            <v>×</v>
          </cell>
          <cell r="AE5" t="e">
            <v>#N/A</v>
          </cell>
          <cell r="AF5" t="str">
            <v>○</v>
          </cell>
          <cell r="AG5" t="str">
            <v>○</v>
          </cell>
          <cell r="AH5" t="e">
            <v>#N/A</v>
          </cell>
          <cell r="AI5" t="e">
            <v>#N/A</v>
          </cell>
          <cell r="AJ5">
            <v>4</v>
          </cell>
          <cell r="AK5" t="str">
            <v/>
          </cell>
        </row>
        <row r="6">
          <cell r="A6">
            <v>5</v>
          </cell>
          <cell r="B6">
            <v>7</v>
          </cell>
          <cell r="C6" t="str">
            <v>○</v>
          </cell>
          <cell r="D6">
            <v>903</v>
          </cell>
          <cell r="E6" t="str">
            <v>高　橋</v>
          </cell>
          <cell r="F6" t="str">
            <v>高松商</v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>
            <v>1</v>
          </cell>
          <cell r="L6">
            <v>4</v>
          </cell>
          <cell r="M6">
            <v>5</v>
          </cell>
          <cell r="N6">
            <v>5</v>
          </cell>
          <cell r="O6">
            <v>5</v>
          </cell>
          <cell r="P6">
            <v>5</v>
          </cell>
          <cell r="Q6" t="str">
            <v/>
          </cell>
          <cell r="R6" t="str">
            <v/>
          </cell>
          <cell r="S6" t="str">
            <v/>
          </cell>
          <cell r="T6" t="str">
            <v/>
          </cell>
          <cell r="U6" t="str">
            <v/>
          </cell>
          <cell r="V6" t="str">
            <v/>
          </cell>
          <cell r="W6">
            <v>8</v>
          </cell>
          <cell r="X6">
            <v>4</v>
          </cell>
          <cell r="Y6">
            <v>2</v>
          </cell>
          <cell r="Z6">
            <v>1</v>
          </cell>
          <cell r="AA6">
            <v>0</v>
          </cell>
          <cell r="AB6">
            <v>0</v>
          </cell>
          <cell r="AC6" t="str">
            <v>○</v>
          </cell>
          <cell r="AD6" t="str">
            <v>×</v>
          </cell>
          <cell r="AE6" t="e">
            <v>#N/A</v>
          </cell>
          <cell r="AF6" t="str">
            <v>○</v>
          </cell>
          <cell r="AG6" t="str">
            <v>○</v>
          </cell>
          <cell r="AH6" t="e">
            <v>#N/A</v>
          </cell>
          <cell r="AI6" t="e">
            <v>#N/A</v>
          </cell>
          <cell r="AJ6">
            <v>5</v>
          </cell>
          <cell r="AK6" t="str">
            <v/>
          </cell>
        </row>
        <row r="7">
          <cell r="A7">
            <v>6</v>
          </cell>
          <cell r="B7">
            <v>7</v>
          </cell>
          <cell r="C7" t="str">
            <v>○</v>
          </cell>
          <cell r="D7">
            <v>3203</v>
          </cell>
          <cell r="E7" t="str">
            <v>四　方</v>
          </cell>
          <cell r="F7" t="str">
            <v>尽　誠</v>
          </cell>
          <cell r="G7" t="str">
            <v/>
          </cell>
          <cell r="H7" t="str">
            <v/>
          </cell>
          <cell r="I7" t="str">
            <v/>
          </cell>
          <cell r="J7" t="str">
            <v/>
          </cell>
          <cell r="K7">
            <v>2</v>
          </cell>
          <cell r="L7">
            <v>3</v>
          </cell>
          <cell r="M7">
            <v>6</v>
          </cell>
          <cell r="N7">
            <v>6</v>
          </cell>
          <cell r="O7">
            <v>6</v>
          </cell>
          <cell r="P7">
            <v>6</v>
          </cell>
          <cell r="Q7" t="str">
            <v/>
          </cell>
          <cell r="R7" t="str">
            <v/>
          </cell>
          <cell r="S7" t="str">
            <v/>
          </cell>
          <cell r="T7" t="str">
            <v/>
          </cell>
          <cell r="U7" t="str">
            <v/>
          </cell>
          <cell r="V7" t="str">
            <v/>
          </cell>
          <cell r="W7">
            <v>8</v>
          </cell>
          <cell r="X7">
            <v>4</v>
          </cell>
          <cell r="Y7">
            <v>2</v>
          </cell>
          <cell r="Z7">
            <v>1</v>
          </cell>
          <cell r="AA7">
            <v>1</v>
          </cell>
          <cell r="AB7">
            <v>1</v>
          </cell>
          <cell r="AC7" t="str">
            <v>×</v>
          </cell>
          <cell r="AD7" t="str">
            <v>×</v>
          </cell>
          <cell r="AE7" t="e">
            <v>#N/A</v>
          </cell>
          <cell r="AF7" t="str">
            <v>○</v>
          </cell>
          <cell r="AG7" t="str">
            <v>○</v>
          </cell>
          <cell r="AH7" t="e">
            <v>#N/A</v>
          </cell>
          <cell r="AI7" t="e">
            <v>#N/A</v>
          </cell>
          <cell r="AJ7">
            <v>6</v>
          </cell>
          <cell r="AK7" t="str">
            <v/>
          </cell>
        </row>
        <row r="8">
          <cell r="A8">
            <v>7</v>
          </cell>
          <cell r="B8">
            <v>7</v>
          </cell>
          <cell r="C8" t="str">
            <v>○</v>
          </cell>
          <cell r="D8">
            <v>3207</v>
          </cell>
          <cell r="E8" t="str">
            <v>藤　田</v>
          </cell>
          <cell r="F8" t="str">
            <v>尽　誠</v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2</v>
          </cell>
          <cell r="L8">
            <v>2</v>
          </cell>
          <cell r="M8">
            <v>7</v>
          </cell>
          <cell r="N8">
            <v>7</v>
          </cell>
          <cell r="O8">
            <v>7</v>
          </cell>
          <cell r="P8">
            <v>7</v>
          </cell>
          <cell r="Q8" t="str">
            <v/>
          </cell>
          <cell r="R8" t="str">
            <v/>
          </cell>
          <cell r="S8" t="str">
            <v/>
          </cell>
          <cell r="T8" t="str">
            <v/>
          </cell>
          <cell r="U8" t="str">
            <v/>
          </cell>
          <cell r="V8" t="str">
            <v/>
          </cell>
          <cell r="W8">
            <v>8</v>
          </cell>
          <cell r="X8">
            <v>4</v>
          </cell>
          <cell r="Y8">
            <v>2</v>
          </cell>
          <cell r="Z8">
            <v>1</v>
          </cell>
          <cell r="AA8">
            <v>1</v>
          </cell>
          <cell r="AB8">
            <v>0</v>
          </cell>
          <cell r="AC8" t="str">
            <v>×</v>
          </cell>
          <cell r="AD8" t="str">
            <v>×</v>
          </cell>
          <cell r="AE8" t="e">
            <v>#N/A</v>
          </cell>
          <cell r="AF8" t="str">
            <v>○</v>
          </cell>
          <cell r="AG8" t="str">
            <v>○</v>
          </cell>
          <cell r="AH8" t="e">
            <v>#N/A</v>
          </cell>
          <cell r="AI8" t="e">
            <v>#N/A</v>
          </cell>
          <cell r="AJ8">
            <v>7</v>
          </cell>
          <cell r="AK8" t="str">
            <v/>
          </cell>
        </row>
        <row r="9">
          <cell r="A9">
            <v>8</v>
          </cell>
          <cell r="B9">
            <v>7</v>
          </cell>
          <cell r="C9" t="str">
            <v>○</v>
          </cell>
          <cell r="D9">
            <v>4901</v>
          </cell>
          <cell r="E9" t="str">
            <v>岩　部</v>
          </cell>
          <cell r="F9" t="str">
            <v>あいはら</v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>
            <v>1</v>
          </cell>
          <cell r="L9">
            <v>1</v>
          </cell>
          <cell r="M9">
            <v>8</v>
          </cell>
          <cell r="N9">
            <v>8</v>
          </cell>
          <cell r="O9">
            <v>8</v>
          </cell>
          <cell r="P9">
            <v>8</v>
          </cell>
          <cell r="Q9" t="str">
            <v/>
          </cell>
          <cell r="R9" t="str">
            <v/>
          </cell>
          <cell r="S9" t="str">
            <v/>
          </cell>
          <cell r="T9" t="str">
            <v/>
          </cell>
          <cell r="U9" t="str">
            <v/>
          </cell>
          <cell r="V9" t="str">
            <v/>
          </cell>
          <cell r="W9">
            <v>8</v>
          </cell>
          <cell r="X9">
            <v>4</v>
          </cell>
          <cell r="Y9">
            <v>2</v>
          </cell>
          <cell r="Z9">
            <v>1</v>
          </cell>
          <cell r="AA9">
            <v>0</v>
          </cell>
          <cell r="AB9">
            <v>0</v>
          </cell>
          <cell r="AC9" t="str">
            <v>○</v>
          </cell>
          <cell r="AD9" t="str">
            <v>×</v>
          </cell>
          <cell r="AE9" t="e">
            <v>#N/A</v>
          </cell>
          <cell r="AF9" t="str">
            <v>○</v>
          </cell>
          <cell r="AG9" t="str">
            <v>○</v>
          </cell>
          <cell r="AH9" t="e">
            <v>#N/A</v>
          </cell>
          <cell r="AI9" t="e">
            <v>#N/A</v>
          </cell>
          <cell r="AJ9">
            <v>8</v>
          </cell>
          <cell r="AK9" t="str">
            <v/>
          </cell>
        </row>
        <row r="10">
          <cell r="A10">
            <v>9</v>
          </cell>
          <cell r="B10">
            <v>7</v>
          </cell>
          <cell r="C10" t="str">
            <v>○</v>
          </cell>
          <cell r="D10">
            <v>901</v>
          </cell>
          <cell r="E10" t="str">
            <v>高　尾響</v>
          </cell>
          <cell r="F10" t="str">
            <v>高松商</v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>
            <v>1</v>
          </cell>
          <cell r="L10">
            <v>1</v>
          </cell>
          <cell r="M10">
            <v>8</v>
          </cell>
          <cell r="N10">
            <v>9</v>
          </cell>
          <cell r="O10">
            <v>9</v>
          </cell>
          <cell r="P10">
            <v>9</v>
          </cell>
          <cell r="Q10" t="str">
            <v/>
          </cell>
          <cell r="R10" t="str">
            <v/>
          </cell>
          <cell r="S10" t="str">
            <v/>
          </cell>
          <cell r="T10" t="str">
            <v/>
          </cell>
          <cell r="U10" t="str">
            <v/>
          </cell>
          <cell r="V10" t="str">
            <v/>
          </cell>
          <cell r="W10">
            <v>8</v>
          </cell>
          <cell r="X10">
            <v>4</v>
          </cell>
          <cell r="Y10">
            <v>2</v>
          </cell>
          <cell r="Z10">
            <v>1</v>
          </cell>
          <cell r="AA10">
            <v>1</v>
          </cell>
          <cell r="AB10">
            <v>1</v>
          </cell>
          <cell r="AC10" t="str">
            <v>×</v>
          </cell>
          <cell r="AD10" t="str">
            <v>×</v>
          </cell>
          <cell r="AE10" t="e">
            <v>#N/A</v>
          </cell>
          <cell r="AF10" t="str">
            <v>○</v>
          </cell>
          <cell r="AG10" t="str">
            <v>○</v>
          </cell>
          <cell r="AH10" t="e">
            <v>#N/A</v>
          </cell>
          <cell r="AI10" t="e">
            <v>#N/A</v>
          </cell>
          <cell r="AJ10">
            <v>9</v>
          </cell>
          <cell r="AK10" t="str">
            <v/>
          </cell>
        </row>
        <row r="11">
          <cell r="A11">
            <v>10</v>
          </cell>
          <cell r="B11">
            <v>7</v>
          </cell>
          <cell r="C11" t="str">
            <v>○</v>
          </cell>
          <cell r="D11">
            <v>5001</v>
          </cell>
          <cell r="E11" t="str">
            <v>樽　井</v>
          </cell>
          <cell r="F11" t="str">
            <v>イトウ</v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>
            <v>2</v>
          </cell>
          <cell r="L11">
            <v>2</v>
          </cell>
          <cell r="M11">
            <v>7</v>
          </cell>
          <cell r="N11">
            <v>10</v>
          </cell>
          <cell r="O11">
            <v>10</v>
          </cell>
          <cell r="P11">
            <v>10</v>
          </cell>
          <cell r="Q11" t="str">
            <v/>
          </cell>
          <cell r="R11" t="str">
            <v/>
          </cell>
          <cell r="S11" t="str">
            <v/>
          </cell>
          <cell r="T11" t="str">
            <v/>
          </cell>
          <cell r="U11" t="str">
            <v/>
          </cell>
          <cell r="V11" t="str">
            <v/>
          </cell>
          <cell r="W11">
            <v>8</v>
          </cell>
          <cell r="X11">
            <v>4</v>
          </cell>
          <cell r="Y11">
            <v>2</v>
          </cell>
          <cell r="Z11">
            <v>1</v>
          </cell>
          <cell r="AA11">
            <v>1</v>
          </cell>
          <cell r="AB11">
            <v>0</v>
          </cell>
          <cell r="AC11" t="str">
            <v>×</v>
          </cell>
          <cell r="AD11" t="str">
            <v>×</v>
          </cell>
          <cell r="AE11" t="e">
            <v>#N/A</v>
          </cell>
          <cell r="AF11" t="str">
            <v>○</v>
          </cell>
          <cell r="AG11" t="str">
            <v>○</v>
          </cell>
          <cell r="AH11" t="e">
            <v>#N/A</v>
          </cell>
          <cell r="AI11" t="e">
            <v>#N/A</v>
          </cell>
          <cell r="AJ11">
            <v>10</v>
          </cell>
          <cell r="AK11" t="str">
            <v/>
          </cell>
        </row>
        <row r="12">
          <cell r="A12">
            <v>11</v>
          </cell>
          <cell r="B12">
            <v>7</v>
          </cell>
          <cell r="C12" t="str">
            <v>○</v>
          </cell>
          <cell r="D12">
            <v>4201</v>
          </cell>
          <cell r="E12" t="str">
            <v>大　江</v>
          </cell>
          <cell r="F12" t="str">
            <v>ヴィスポ</v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>
            <v>2</v>
          </cell>
          <cell r="L12">
            <v>3</v>
          </cell>
          <cell r="M12">
            <v>6</v>
          </cell>
          <cell r="N12">
            <v>11</v>
          </cell>
          <cell r="O12">
            <v>11</v>
          </cell>
          <cell r="P12">
            <v>11</v>
          </cell>
          <cell r="Q12" t="str">
            <v/>
          </cell>
          <cell r="R12" t="str">
            <v/>
          </cell>
          <cell r="S12" t="str">
            <v/>
          </cell>
          <cell r="T12" t="str">
            <v/>
          </cell>
          <cell r="U12" t="str">
            <v/>
          </cell>
          <cell r="V12" t="str">
            <v/>
          </cell>
          <cell r="W12">
            <v>8</v>
          </cell>
          <cell r="X12">
            <v>4</v>
          </cell>
          <cell r="Y12">
            <v>2</v>
          </cell>
          <cell r="Z12">
            <v>1</v>
          </cell>
          <cell r="AA12">
            <v>1</v>
          </cell>
          <cell r="AB12">
            <v>1</v>
          </cell>
          <cell r="AC12" t="str">
            <v>×</v>
          </cell>
          <cell r="AD12" t="str">
            <v>×</v>
          </cell>
          <cell r="AE12" t="e">
            <v>#N/A</v>
          </cell>
          <cell r="AF12" t="str">
            <v>○</v>
          </cell>
          <cell r="AG12" t="str">
            <v>○</v>
          </cell>
          <cell r="AH12" t="e">
            <v>#N/A</v>
          </cell>
          <cell r="AI12" t="e">
            <v>#N/A</v>
          </cell>
          <cell r="AJ12">
            <v>11</v>
          </cell>
          <cell r="AK12" t="str">
            <v/>
          </cell>
        </row>
        <row r="13">
          <cell r="A13">
            <v>12</v>
          </cell>
          <cell r="B13">
            <v>7</v>
          </cell>
          <cell r="C13" t="str">
            <v>○</v>
          </cell>
          <cell r="D13">
            <v>3204</v>
          </cell>
          <cell r="E13" t="str">
            <v>尾　崎</v>
          </cell>
          <cell r="F13" t="str">
            <v>尽　誠</v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>
            <v>1</v>
          </cell>
          <cell r="L13">
            <v>4</v>
          </cell>
          <cell r="M13">
            <v>5</v>
          </cell>
          <cell r="N13">
            <v>12</v>
          </cell>
          <cell r="O13">
            <v>12</v>
          </cell>
          <cell r="P13">
            <v>12</v>
          </cell>
          <cell r="Q13" t="str">
            <v/>
          </cell>
          <cell r="R13" t="str">
            <v/>
          </cell>
          <cell r="S13" t="str">
            <v/>
          </cell>
          <cell r="T13" t="str">
            <v/>
          </cell>
          <cell r="U13" t="str">
            <v/>
          </cell>
          <cell r="V13" t="str">
            <v/>
          </cell>
          <cell r="W13">
            <v>8</v>
          </cell>
          <cell r="X13">
            <v>4</v>
          </cell>
          <cell r="Y13">
            <v>2</v>
          </cell>
          <cell r="Z13">
            <v>1</v>
          </cell>
          <cell r="AA13">
            <v>0</v>
          </cell>
          <cell r="AB13">
            <v>0</v>
          </cell>
          <cell r="AC13" t="str">
            <v>○</v>
          </cell>
          <cell r="AD13" t="str">
            <v>×</v>
          </cell>
          <cell r="AE13" t="e">
            <v>#N/A</v>
          </cell>
          <cell r="AF13" t="str">
            <v>○</v>
          </cell>
          <cell r="AG13" t="str">
            <v>○</v>
          </cell>
          <cell r="AH13" t="e">
            <v>#N/A</v>
          </cell>
          <cell r="AI13" t="e">
            <v>#N/A</v>
          </cell>
          <cell r="AJ13">
            <v>12</v>
          </cell>
          <cell r="AK13" t="str">
            <v/>
          </cell>
        </row>
        <row r="14">
          <cell r="A14">
            <v>13</v>
          </cell>
          <cell r="B14">
            <v>7</v>
          </cell>
          <cell r="C14" t="str">
            <v>○</v>
          </cell>
          <cell r="D14">
            <v>4903</v>
          </cell>
          <cell r="E14" t="str">
            <v>石　田</v>
          </cell>
          <cell r="F14" t="str">
            <v>あいはら</v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>
            <v>1</v>
          </cell>
          <cell r="L14">
            <v>4</v>
          </cell>
          <cell r="M14">
            <v>4</v>
          </cell>
          <cell r="N14">
            <v>13</v>
          </cell>
          <cell r="O14">
            <v>13</v>
          </cell>
          <cell r="P14">
            <v>13</v>
          </cell>
          <cell r="Q14" t="str">
            <v/>
          </cell>
          <cell r="R14" t="str">
            <v/>
          </cell>
          <cell r="S14" t="str">
            <v/>
          </cell>
          <cell r="T14" t="str">
            <v/>
          </cell>
          <cell r="U14" t="str">
            <v/>
          </cell>
          <cell r="V14" t="str">
            <v/>
          </cell>
          <cell r="W14">
            <v>8</v>
          </cell>
          <cell r="X14">
            <v>4</v>
          </cell>
          <cell r="Y14">
            <v>2</v>
          </cell>
          <cell r="Z14">
            <v>1</v>
          </cell>
          <cell r="AA14">
            <v>0</v>
          </cell>
          <cell r="AB14">
            <v>0</v>
          </cell>
          <cell r="AC14" t="str">
            <v>○</v>
          </cell>
          <cell r="AD14" t="str">
            <v>×</v>
          </cell>
          <cell r="AE14" t="e">
            <v>#N/A</v>
          </cell>
          <cell r="AF14" t="str">
            <v>○</v>
          </cell>
          <cell r="AG14" t="str">
            <v>○</v>
          </cell>
          <cell r="AH14" t="e">
            <v>#N/A</v>
          </cell>
          <cell r="AI14" t="e">
            <v>#N/A</v>
          </cell>
          <cell r="AJ14">
            <v>13</v>
          </cell>
          <cell r="AK14" t="str">
            <v/>
          </cell>
        </row>
        <row r="15">
          <cell r="A15">
            <v>14</v>
          </cell>
          <cell r="B15">
            <v>7</v>
          </cell>
          <cell r="C15" t="str">
            <v>○</v>
          </cell>
          <cell r="D15">
            <v>4904</v>
          </cell>
          <cell r="E15" t="str">
            <v>川　北</v>
          </cell>
          <cell r="F15" t="str">
            <v>あいはら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>
            <v>2</v>
          </cell>
          <cell r="L15">
            <v>3</v>
          </cell>
          <cell r="M15">
            <v>3</v>
          </cell>
          <cell r="N15">
            <v>14</v>
          </cell>
          <cell r="O15">
            <v>14</v>
          </cell>
          <cell r="P15">
            <v>14</v>
          </cell>
          <cell r="Q15" t="str">
            <v/>
          </cell>
          <cell r="R15" t="str">
            <v/>
          </cell>
          <cell r="S15" t="str">
            <v/>
          </cell>
          <cell r="T15" t="str">
            <v/>
          </cell>
          <cell r="U15" t="str">
            <v/>
          </cell>
          <cell r="V15" t="str">
            <v/>
          </cell>
          <cell r="W15">
            <v>8</v>
          </cell>
          <cell r="X15">
            <v>4</v>
          </cell>
          <cell r="Y15">
            <v>2</v>
          </cell>
          <cell r="Z15">
            <v>1</v>
          </cell>
          <cell r="AA15">
            <v>0</v>
          </cell>
          <cell r="AB15">
            <v>0</v>
          </cell>
          <cell r="AC15" t="str">
            <v>○</v>
          </cell>
          <cell r="AD15" t="str">
            <v>×</v>
          </cell>
          <cell r="AE15" t="e">
            <v>#N/A</v>
          </cell>
          <cell r="AF15" t="str">
            <v>○</v>
          </cell>
          <cell r="AG15" t="str">
            <v>○</v>
          </cell>
          <cell r="AH15" t="e">
            <v>#N/A</v>
          </cell>
          <cell r="AI15" t="e">
            <v>#N/A</v>
          </cell>
          <cell r="AJ15">
            <v>14</v>
          </cell>
          <cell r="AK15" t="str">
            <v/>
          </cell>
        </row>
        <row r="16">
          <cell r="A16">
            <v>15</v>
          </cell>
          <cell r="B16">
            <v>7</v>
          </cell>
          <cell r="C16" t="str">
            <v>○</v>
          </cell>
          <cell r="D16">
            <v>4301</v>
          </cell>
          <cell r="E16" t="str">
            <v>長谷川</v>
          </cell>
          <cell r="F16" t="str">
            <v>さくら</v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>
            <v>2</v>
          </cell>
          <cell r="L16">
            <v>2</v>
          </cell>
          <cell r="M16">
            <v>2</v>
          </cell>
          <cell r="N16">
            <v>15</v>
          </cell>
          <cell r="O16">
            <v>15</v>
          </cell>
          <cell r="P16">
            <v>15</v>
          </cell>
          <cell r="Q16" t="str">
            <v/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>
            <v>8</v>
          </cell>
          <cell r="X16">
            <v>4</v>
          </cell>
          <cell r="Y16">
            <v>2</v>
          </cell>
          <cell r="Z16">
            <v>1</v>
          </cell>
          <cell r="AA16">
            <v>1</v>
          </cell>
          <cell r="AB16">
            <v>0</v>
          </cell>
          <cell r="AC16" t="str">
            <v>×</v>
          </cell>
          <cell r="AD16" t="str">
            <v>×</v>
          </cell>
          <cell r="AE16" t="e">
            <v>#N/A</v>
          </cell>
          <cell r="AF16" t="str">
            <v>○</v>
          </cell>
          <cell r="AG16" t="str">
            <v>○</v>
          </cell>
          <cell r="AH16" t="e">
            <v>#N/A</v>
          </cell>
          <cell r="AI16" t="e">
            <v>#N/A</v>
          </cell>
          <cell r="AJ16">
            <v>15</v>
          </cell>
          <cell r="AK16" t="str">
            <v/>
          </cell>
        </row>
        <row r="17">
          <cell r="A17">
            <v>16</v>
          </cell>
          <cell r="B17">
            <v>7</v>
          </cell>
          <cell r="C17" t="str">
            <v>○</v>
          </cell>
          <cell r="D17">
            <v>3208</v>
          </cell>
          <cell r="E17" t="str">
            <v>岩　橋</v>
          </cell>
          <cell r="F17" t="str">
            <v>尽　誠</v>
          </cell>
          <cell r="G17" t="str">
            <v/>
          </cell>
          <cell r="H17" t="str">
            <v/>
          </cell>
          <cell r="I17" t="str">
            <v/>
          </cell>
          <cell r="J17" t="str">
            <v/>
          </cell>
          <cell r="K17">
            <v>1</v>
          </cell>
          <cell r="L17">
            <v>1</v>
          </cell>
          <cell r="M17">
            <v>1</v>
          </cell>
          <cell r="N17">
            <v>16</v>
          </cell>
          <cell r="O17">
            <v>16</v>
          </cell>
          <cell r="P17">
            <v>16</v>
          </cell>
          <cell r="Q17" t="str">
            <v/>
          </cell>
          <cell r="R17" t="str">
            <v/>
          </cell>
          <cell r="S17" t="str">
            <v/>
          </cell>
          <cell r="T17" t="str">
            <v/>
          </cell>
          <cell r="U17" t="str">
            <v/>
          </cell>
          <cell r="V17" t="str">
            <v/>
          </cell>
          <cell r="W17">
            <v>8</v>
          </cell>
          <cell r="X17">
            <v>4</v>
          </cell>
          <cell r="Y17">
            <v>2</v>
          </cell>
          <cell r="Z17">
            <v>1</v>
          </cell>
          <cell r="AA17">
            <v>0</v>
          </cell>
          <cell r="AB17">
            <v>0</v>
          </cell>
          <cell r="AC17" t="str">
            <v>○</v>
          </cell>
          <cell r="AD17" t="str">
            <v>×</v>
          </cell>
          <cell r="AE17" t="e">
            <v>#N/A</v>
          </cell>
          <cell r="AF17" t="str">
            <v>○</v>
          </cell>
          <cell r="AG17" t="str">
            <v>○</v>
          </cell>
          <cell r="AH17" t="e">
            <v>#N/A</v>
          </cell>
          <cell r="AI17" t="e">
            <v>#N/A</v>
          </cell>
          <cell r="AJ17">
            <v>16</v>
          </cell>
          <cell r="AK17" t="str">
            <v/>
          </cell>
        </row>
        <row r="18">
          <cell r="A18">
            <v>17</v>
          </cell>
          <cell r="B18">
            <v>6</v>
          </cell>
          <cell r="C18" t="str">
            <v>○</v>
          </cell>
          <cell r="D18">
            <v>4701</v>
          </cell>
          <cell r="E18" t="str">
            <v>多　田</v>
          </cell>
          <cell r="F18" t="str">
            <v>三木中</v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>
            <v>1</v>
          </cell>
          <cell r="L18">
            <v>1</v>
          </cell>
          <cell r="M18">
            <v>1</v>
          </cell>
          <cell r="N18">
            <v>16</v>
          </cell>
          <cell r="O18">
            <v>17</v>
          </cell>
          <cell r="P18">
            <v>17</v>
          </cell>
          <cell r="Q18" t="str">
            <v/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>
            <v>8</v>
          </cell>
          <cell r="X18">
            <v>4</v>
          </cell>
          <cell r="Y18">
            <v>2</v>
          </cell>
          <cell r="Z18">
            <v>1</v>
          </cell>
          <cell r="AA18">
            <v>1</v>
          </cell>
          <cell r="AB18">
            <v>1</v>
          </cell>
          <cell r="AC18" t="str">
            <v>×</v>
          </cell>
          <cell r="AD18" t="str">
            <v>×</v>
          </cell>
          <cell r="AE18" t="e">
            <v>#N/A</v>
          </cell>
          <cell r="AF18" t="str">
            <v>○</v>
          </cell>
          <cell r="AG18" t="str">
            <v>○</v>
          </cell>
          <cell r="AH18" t="e">
            <v>#N/A</v>
          </cell>
          <cell r="AI18" t="e">
            <v>#N/A</v>
          </cell>
          <cell r="AJ18">
            <v>17</v>
          </cell>
          <cell r="AK18" t="str">
            <v/>
          </cell>
        </row>
        <row r="19">
          <cell r="A19">
            <v>18</v>
          </cell>
          <cell r="B19">
            <v>6</v>
          </cell>
          <cell r="C19" t="str">
            <v>①</v>
          </cell>
          <cell r="D19">
            <v>1601</v>
          </cell>
          <cell r="E19" t="str">
            <v>石　川</v>
          </cell>
          <cell r="F19" t="str">
            <v>高工芸</v>
          </cell>
          <cell r="G19" t="str">
            <v/>
          </cell>
          <cell r="H19" t="str">
            <v/>
          </cell>
          <cell r="I19" t="str">
            <v/>
          </cell>
          <cell r="J19" t="str">
            <v/>
          </cell>
          <cell r="K19">
            <v>2</v>
          </cell>
          <cell r="L19">
            <v>2</v>
          </cell>
          <cell r="M19">
            <v>2</v>
          </cell>
          <cell r="N19">
            <v>15</v>
          </cell>
          <cell r="O19">
            <v>18</v>
          </cell>
          <cell r="P19">
            <v>18</v>
          </cell>
          <cell r="Q19" t="str">
            <v/>
          </cell>
          <cell r="R19" t="str">
            <v/>
          </cell>
          <cell r="S19" t="str">
            <v/>
          </cell>
          <cell r="T19" t="str">
            <v/>
          </cell>
          <cell r="U19" t="str">
            <v/>
          </cell>
          <cell r="V19" t="str">
            <v/>
          </cell>
          <cell r="W19">
            <v>8</v>
          </cell>
          <cell r="X19">
            <v>4</v>
          </cell>
          <cell r="Y19">
            <v>2</v>
          </cell>
          <cell r="Z19">
            <v>1</v>
          </cell>
          <cell r="AA19">
            <v>0</v>
          </cell>
          <cell r="AB19">
            <v>0</v>
          </cell>
          <cell r="AC19" t="str">
            <v>○</v>
          </cell>
          <cell r="AD19" t="str">
            <v>×</v>
          </cell>
          <cell r="AE19" t="e">
            <v>#N/A</v>
          </cell>
          <cell r="AF19" t="str">
            <v>○</v>
          </cell>
          <cell r="AG19" t="str">
            <v>○</v>
          </cell>
          <cell r="AH19" t="e">
            <v>#N/A</v>
          </cell>
          <cell r="AI19" t="e">
            <v>#N/A</v>
          </cell>
          <cell r="AJ19">
            <v>18</v>
          </cell>
          <cell r="AK19" t="str">
            <v/>
          </cell>
        </row>
        <row r="20">
          <cell r="A20">
            <v>19</v>
          </cell>
          <cell r="B20">
            <v>6</v>
          </cell>
          <cell r="C20" t="str">
            <v>①</v>
          </cell>
          <cell r="D20">
            <v>801</v>
          </cell>
          <cell r="E20" t="str">
            <v>平　田</v>
          </cell>
          <cell r="F20" t="str">
            <v>高中央</v>
          </cell>
          <cell r="G20" t="str">
            <v/>
          </cell>
          <cell r="H20" t="str">
            <v/>
          </cell>
          <cell r="I20" t="str">
            <v/>
          </cell>
          <cell r="J20" t="str">
            <v/>
          </cell>
          <cell r="K20">
            <v>2</v>
          </cell>
          <cell r="L20">
            <v>3</v>
          </cell>
          <cell r="M20">
            <v>3</v>
          </cell>
          <cell r="N20">
            <v>14</v>
          </cell>
          <cell r="O20">
            <v>19</v>
          </cell>
          <cell r="P20">
            <v>19</v>
          </cell>
          <cell r="Q20" t="str">
            <v/>
          </cell>
          <cell r="R20" t="str">
            <v/>
          </cell>
          <cell r="S20" t="str">
            <v/>
          </cell>
          <cell r="T20" t="str">
            <v/>
          </cell>
          <cell r="U20" t="str">
            <v/>
          </cell>
          <cell r="V20" t="str">
            <v/>
          </cell>
          <cell r="W20">
            <v>8</v>
          </cell>
          <cell r="X20">
            <v>4</v>
          </cell>
          <cell r="Y20">
            <v>2</v>
          </cell>
          <cell r="Z20">
            <v>1</v>
          </cell>
          <cell r="AA20">
            <v>1</v>
          </cell>
          <cell r="AB20">
            <v>1</v>
          </cell>
          <cell r="AC20" t="str">
            <v>×</v>
          </cell>
          <cell r="AD20" t="str">
            <v>×</v>
          </cell>
          <cell r="AE20" t="e">
            <v>#N/A</v>
          </cell>
          <cell r="AF20" t="str">
            <v>○</v>
          </cell>
          <cell r="AG20" t="str">
            <v>○</v>
          </cell>
          <cell r="AH20" t="e">
            <v>#N/A</v>
          </cell>
          <cell r="AI20" t="e">
            <v>#N/A</v>
          </cell>
          <cell r="AJ20">
            <v>19</v>
          </cell>
          <cell r="AK20" t="str">
            <v/>
          </cell>
        </row>
        <row r="21">
          <cell r="A21">
            <v>20</v>
          </cell>
          <cell r="B21">
            <v>6</v>
          </cell>
          <cell r="C21" t="str">
            <v>①</v>
          </cell>
          <cell r="D21">
            <v>4801</v>
          </cell>
          <cell r="E21" t="str">
            <v>宮　本</v>
          </cell>
          <cell r="F21" t="str">
            <v>卓球家</v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>
            <v>1</v>
          </cell>
          <cell r="L21">
            <v>4</v>
          </cell>
          <cell r="M21">
            <v>4</v>
          </cell>
          <cell r="N21">
            <v>13</v>
          </cell>
          <cell r="O21">
            <v>20</v>
          </cell>
          <cell r="P21">
            <v>20</v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>
            <v>8</v>
          </cell>
          <cell r="X21">
            <v>4</v>
          </cell>
          <cell r="Y21">
            <v>2</v>
          </cell>
          <cell r="Z21">
            <v>1</v>
          </cell>
          <cell r="AA21">
            <v>1</v>
          </cell>
          <cell r="AB21">
            <v>0</v>
          </cell>
          <cell r="AC21" t="str">
            <v>×</v>
          </cell>
          <cell r="AD21" t="str">
            <v>×</v>
          </cell>
          <cell r="AE21" t="e">
            <v>#N/A</v>
          </cell>
          <cell r="AF21" t="str">
            <v>○</v>
          </cell>
          <cell r="AG21" t="str">
            <v>○</v>
          </cell>
          <cell r="AH21" t="e">
            <v>#N/A</v>
          </cell>
          <cell r="AI21" t="e">
            <v>#N/A</v>
          </cell>
          <cell r="AJ21">
            <v>20</v>
          </cell>
          <cell r="AK21" t="str">
            <v/>
          </cell>
        </row>
        <row r="22">
          <cell r="A22">
            <v>21</v>
          </cell>
          <cell r="B22">
            <v>6</v>
          </cell>
          <cell r="C22" t="str">
            <v>①</v>
          </cell>
          <cell r="D22">
            <v>102</v>
          </cell>
          <cell r="E22" t="str">
            <v>森　岡</v>
          </cell>
          <cell r="F22" t="str">
            <v>小中央</v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>
            <v>1</v>
          </cell>
          <cell r="L22">
            <v>4</v>
          </cell>
          <cell r="M22">
            <v>5</v>
          </cell>
          <cell r="N22">
            <v>12</v>
          </cell>
          <cell r="O22">
            <v>21</v>
          </cell>
          <cell r="P22">
            <v>21</v>
          </cell>
          <cell r="Q22">
            <v>1</v>
          </cell>
          <cell r="R22">
            <v>4</v>
          </cell>
          <cell r="S22">
            <v>5</v>
          </cell>
          <cell r="T22">
            <v>12</v>
          </cell>
          <cell r="U22">
            <v>21</v>
          </cell>
          <cell r="V22">
            <v>21</v>
          </cell>
          <cell r="W22">
            <v>8</v>
          </cell>
          <cell r="X22">
            <v>4</v>
          </cell>
          <cell r="Y22">
            <v>2</v>
          </cell>
          <cell r="Z22">
            <v>1</v>
          </cell>
          <cell r="AA22">
            <v>1</v>
          </cell>
          <cell r="AB22">
            <v>1</v>
          </cell>
          <cell r="AC22" t="str">
            <v>×</v>
          </cell>
          <cell r="AD22" t="str">
            <v>×</v>
          </cell>
          <cell r="AE22" t="e">
            <v>#N/A</v>
          </cell>
          <cell r="AF22" t="str">
            <v>○</v>
          </cell>
          <cell r="AG22" t="str">
            <v>○</v>
          </cell>
          <cell r="AH22" t="e">
            <v>#N/A</v>
          </cell>
          <cell r="AI22" t="e">
            <v>#N/A</v>
          </cell>
          <cell r="AJ22">
            <v>21</v>
          </cell>
          <cell r="AK22" t="str">
            <v/>
          </cell>
        </row>
        <row r="23">
          <cell r="A23">
            <v>22</v>
          </cell>
          <cell r="B23">
            <v>6</v>
          </cell>
          <cell r="C23" t="str">
            <v>①</v>
          </cell>
          <cell r="D23">
            <v>904</v>
          </cell>
          <cell r="E23" t="str">
            <v>糸　瀨</v>
          </cell>
          <cell r="F23" t="str">
            <v>高松商</v>
          </cell>
          <cell r="G23" t="str">
            <v/>
          </cell>
          <cell r="H23" t="str">
            <v/>
          </cell>
          <cell r="I23" t="str">
            <v/>
          </cell>
          <cell r="J23" t="str">
            <v/>
          </cell>
          <cell r="K23">
            <v>2</v>
          </cell>
          <cell r="L23">
            <v>3</v>
          </cell>
          <cell r="M23">
            <v>6</v>
          </cell>
          <cell r="N23">
            <v>11</v>
          </cell>
          <cell r="O23">
            <v>22</v>
          </cell>
          <cell r="P23">
            <v>22</v>
          </cell>
          <cell r="Q23" t="str">
            <v/>
          </cell>
          <cell r="R23" t="str">
            <v/>
          </cell>
          <cell r="S23" t="str">
            <v/>
          </cell>
          <cell r="T23" t="str">
            <v/>
          </cell>
          <cell r="U23" t="str">
            <v/>
          </cell>
          <cell r="V23" t="str">
            <v/>
          </cell>
          <cell r="W23">
            <v>8</v>
          </cell>
          <cell r="X23">
            <v>4</v>
          </cell>
          <cell r="Y23">
            <v>2</v>
          </cell>
          <cell r="Z23">
            <v>1</v>
          </cell>
          <cell r="AA23">
            <v>0</v>
          </cell>
          <cell r="AB23">
            <v>0</v>
          </cell>
          <cell r="AC23" t="str">
            <v>○</v>
          </cell>
          <cell r="AD23" t="str">
            <v>×</v>
          </cell>
          <cell r="AE23" t="e">
            <v>#N/A</v>
          </cell>
          <cell r="AF23" t="str">
            <v>○</v>
          </cell>
          <cell r="AG23" t="str">
            <v>○</v>
          </cell>
          <cell r="AH23" t="e">
            <v>#N/A</v>
          </cell>
          <cell r="AI23" t="e">
            <v>#N/A</v>
          </cell>
          <cell r="AJ23">
            <v>22</v>
          </cell>
          <cell r="AK23" t="str">
            <v/>
          </cell>
        </row>
        <row r="24">
          <cell r="A24">
            <v>23</v>
          </cell>
          <cell r="B24">
            <v>6</v>
          </cell>
          <cell r="C24" t="str">
            <v>①</v>
          </cell>
          <cell r="D24">
            <v>908</v>
          </cell>
          <cell r="E24" t="str">
            <v>小　西</v>
          </cell>
          <cell r="F24" t="str">
            <v>高松商</v>
          </cell>
          <cell r="G24" t="str">
            <v/>
          </cell>
          <cell r="H24" t="str">
            <v/>
          </cell>
          <cell r="I24" t="str">
            <v/>
          </cell>
          <cell r="J24" t="str">
            <v/>
          </cell>
          <cell r="K24">
            <v>2</v>
          </cell>
          <cell r="L24">
            <v>2</v>
          </cell>
          <cell r="M24">
            <v>7</v>
          </cell>
          <cell r="N24">
            <v>10</v>
          </cell>
          <cell r="O24">
            <v>23</v>
          </cell>
          <cell r="P24">
            <v>23</v>
          </cell>
          <cell r="Q24" t="str">
            <v/>
          </cell>
          <cell r="R24" t="str">
            <v/>
          </cell>
          <cell r="S24" t="str">
            <v/>
          </cell>
          <cell r="T24" t="str">
            <v/>
          </cell>
          <cell r="U24" t="str">
            <v/>
          </cell>
          <cell r="V24" t="str">
            <v/>
          </cell>
          <cell r="W24">
            <v>8</v>
          </cell>
          <cell r="X24">
            <v>4</v>
          </cell>
          <cell r="Y24">
            <v>2</v>
          </cell>
          <cell r="Z24">
            <v>1</v>
          </cell>
          <cell r="AA24">
            <v>0</v>
          </cell>
          <cell r="AB24">
            <v>0</v>
          </cell>
          <cell r="AC24" t="str">
            <v>○</v>
          </cell>
          <cell r="AD24" t="str">
            <v>×</v>
          </cell>
          <cell r="AE24" t="e">
            <v>#N/A</v>
          </cell>
          <cell r="AF24" t="str">
            <v>○</v>
          </cell>
          <cell r="AG24" t="str">
            <v>○</v>
          </cell>
          <cell r="AH24" t="e">
            <v>#N/A</v>
          </cell>
          <cell r="AI24" t="e">
            <v>#N/A</v>
          </cell>
          <cell r="AJ24">
            <v>23</v>
          </cell>
          <cell r="AK24" t="str">
            <v/>
          </cell>
        </row>
        <row r="25">
          <cell r="A25">
            <v>24</v>
          </cell>
          <cell r="B25">
            <v>6</v>
          </cell>
          <cell r="C25" t="str">
            <v>○</v>
          </cell>
          <cell r="D25">
            <v>3205</v>
          </cell>
          <cell r="E25" t="str">
            <v>中　田</v>
          </cell>
          <cell r="F25" t="str">
            <v>尽　誠</v>
          </cell>
          <cell r="G25" t="str">
            <v/>
          </cell>
          <cell r="H25" t="str">
            <v/>
          </cell>
          <cell r="I25" t="str">
            <v/>
          </cell>
          <cell r="J25" t="str">
            <v/>
          </cell>
          <cell r="K25">
            <v>1</v>
          </cell>
          <cell r="L25">
            <v>1</v>
          </cell>
          <cell r="M25">
            <v>8</v>
          </cell>
          <cell r="N25">
            <v>9</v>
          </cell>
          <cell r="O25">
            <v>24</v>
          </cell>
          <cell r="P25">
            <v>24</v>
          </cell>
          <cell r="Q25" t="str">
            <v/>
          </cell>
          <cell r="R25" t="str">
            <v/>
          </cell>
          <cell r="S25" t="str">
            <v/>
          </cell>
          <cell r="T25" t="str">
            <v/>
          </cell>
          <cell r="U25" t="str">
            <v/>
          </cell>
          <cell r="V25" t="str">
            <v/>
          </cell>
          <cell r="W25">
            <v>8</v>
          </cell>
          <cell r="X25">
            <v>4</v>
          </cell>
          <cell r="Y25">
            <v>2</v>
          </cell>
          <cell r="Z25">
            <v>1</v>
          </cell>
          <cell r="AA25">
            <v>0</v>
          </cell>
          <cell r="AB25">
            <v>0</v>
          </cell>
          <cell r="AC25" t="str">
            <v>○</v>
          </cell>
          <cell r="AD25" t="str">
            <v>×</v>
          </cell>
          <cell r="AE25" t="e">
            <v>#N/A</v>
          </cell>
          <cell r="AF25" t="str">
            <v>○</v>
          </cell>
          <cell r="AG25" t="str">
            <v>○</v>
          </cell>
          <cell r="AH25" t="e">
            <v>#N/A</v>
          </cell>
          <cell r="AI25" t="e">
            <v>#N/A</v>
          </cell>
          <cell r="AJ25">
            <v>24</v>
          </cell>
          <cell r="AK25" t="str">
            <v/>
          </cell>
        </row>
        <row r="26">
          <cell r="A26">
            <v>25</v>
          </cell>
          <cell r="B26">
            <v>6</v>
          </cell>
          <cell r="C26" t="str">
            <v>①</v>
          </cell>
          <cell r="D26">
            <v>802</v>
          </cell>
          <cell r="E26" t="str">
            <v>渡　邊</v>
          </cell>
          <cell r="F26" t="str">
            <v>高中央</v>
          </cell>
          <cell r="G26" t="str">
            <v/>
          </cell>
          <cell r="H26" t="str">
            <v/>
          </cell>
          <cell r="I26" t="str">
            <v/>
          </cell>
          <cell r="J26" t="str">
            <v/>
          </cell>
          <cell r="K26">
            <v>1</v>
          </cell>
          <cell r="L26">
            <v>1</v>
          </cell>
          <cell r="M26">
            <v>8</v>
          </cell>
          <cell r="N26">
            <v>8</v>
          </cell>
          <cell r="O26">
            <v>25</v>
          </cell>
          <cell r="P26">
            <v>25</v>
          </cell>
          <cell r="Q26" t="str">
            <v/>
          </cell>
          <cell r="R26" t="str">
            <v/>
          </cell>
          <cell r="S26" t="str">
            <v/>
          </cell>
          <cell r="T26" t="str">
            <v/>
          </cell>
          <cell r="U26" t="str">
            <v/>
          </cell>
          <cell r="V26" t="str">
            <v/>
          </cell>
          <cell r="W26">
            <v>8</v>
          </cell>
          <cell r="X26">
            <v>4</v>
          </cell>
          <cell r="Y26">
            <v>2</v>
          </cell>
          <cell r="Z26">
            <v>1</v>
          </cell>
          <cell r="AA26">
            <v>1</v>
          </cell>
          <cell r="AB26">
            <v>0</v>
          </cell>
          <cell r="AC26" t="str">
            <v>×</v>
          </cell>
          <cell r="AD26" t="str">
            <v>×</v>
          </cell>
          <cell r="AE26" t="e">
            <v>#N/A</v>
          </cell>
          <cell r="AF26" t="str">
            <v>○</v>
          </cell>
          <cell r="AG26" t="str">
            <v>○</v>
          </cell>
          <cell r="AH26" t="e">
            <v>#N/A</v>
          </cell>
          <cell r="AI26" t="e">
            <v>#N/A</v>
          </cell>
          <cell r="AJ26">
            <v>25</v>
          </cell>
          <cell r="AK26" t="str">
            <v/>
          </cell>
        </row>
        <row r="27">
          <cell r="A27">
            <v>26</v>
          </cell>
          <cell r="B27">
            <v>6</v>
          </cell>
          <cell r="C27" t="str">
            <v>①</v>
          </cell>
          <cell r="D27">
            <v>4902</v>
          </cell>
          <cell r="E27" t="str">
            <v>寳　坂</v>
          </cell>
          <cell r="F27" t="str">
            <v>あいはら</v>
          </cell>
          <cell r="G27" t="str">
            <v/>
          </cell>
          <cell r="H27" t="str">
            <v/>
          </cell>
          <cell r="I27" t="str">
            <v/>
          </cell>
          <cell r="J27" t="str">
            <v/>
          </cell>
          <cell r="K27">
            <v>2</v>
          </cell>
          <cell r="L27">
            <v>2</v>
          </cell>
          <cell r="M27">
            <v>7</v>
          </cell>
          <cell r="N27">
            <v>7</v>
          </cell>
          <cell r="O27">
            <v>26</v>
          </cell>
          <cell r="P27">
            <v>26</v>
          </cell>
          <cell r="Q27" t="str">
            <v/>
          </cell>
          <cell r="R27" t="str">
            <v/>
          </cell>
          <cell r="S27" t="str">
            <v/>
          </cell>
          <cell r="T27" t="str">
            <v/>
          </cell>
          <cell r="U27" t="str">
            <v/>
          </cell>
          <cell r="V27" t="str">
            <v/>
          </cell>
          <cell r="W27">
            <v>8</v>
          </cell>
          <cell r="X27">
            <v>4</v>
          </cell>
          <cell r="Y27">
            <v>2</v>
          </cell>
          <cell r="Z27">
            <v>1</v>
          </cell>
          <cell r="AA27">
            <v>0</v>
          </cell>
          <cell r="AB27">
            <v>0</v>
          </cell>
          <cell r="AC27" t="str">
            <v>○</v>
          </cell>
          <cell r="AD27" t="str">
            <v>×</v>
          </cell>
          <cell r="AE27" t="e">
            <v>#N/A</v>
          </cell>
          <cell r="AF27" t="str">
            <v>○</v>
          </cell>
          <cell r="AG27" t="str">
            <v>○</v>
          </cell>
          <cell r="AH27" t="e">
            <v>#N/A</v>
          </cell>
          <cell r="AI27" t="e">
            <v>#N/A</v>
          </cell>
          <cell r="AJ27">
            <v>26</v>
          </cell>
          <cell r="AK27" t="str">
            <v/>
          </cell>
        </row>
        <row r="28">
          <cell r="A28">
            <v>27</v>
          </cell>
          <cell r="B28">
            <v>6</v>
          </cell>
          <cell r="C28" t="str">
            <v>①</v>
          </cell>
          <cell r="D28">
            <v>2603</v>
          </cell>
          <cell r="E28" t="str">
            <v>　河</v>
          </cell>
          <cell r="F28" t="str">
            <v>丸　亀</v>
          </cell>
          <cell r="G28" t="str">
            <v/>
          </cell>
          <cell r="H28" t="str">
            <v/>
          </cell>
          <cell r="I28" t="str">
            <v/>
          </cell>
          <cell r="J28" t="str">
            <v/>
          </cell>
          <cell r="K28">
            <v>2</v>
          </cell>
          <cell r="L28">
            <v>3</v>
          </cell>
          <cell r="M28">
            <v>6</v>
          </cell>
          <cell r="N28">
            <v>6</v>
          </cell>
          <cell r="O28">
            <v>27</v>
          </cell>
          <cell r="P28">
            <v>27</v>
          </cell>
          <cell r="Q28" t="str">
            <v/>
          </cell>
          <cell r="R28" t="str">
            <v/>
          </cell>
          <cell r="S28" t="str">
            <v/>
          </cell>
          <cell r="T28" t="str">
            <v/>
          </cell>
          <cell r="U28" t="str">
            <v/>
          </cell>
          <cell r="V28" t="str">
            <v/>
          </cell>
          <cell r="W28">
            <v>8</v>
          </cell>
          <cell r="X28">
            <v>4</v>
          </cell>
          <cell r="Y28">
            <v>2</v>
          </cell>
          <cell r="Z28">
            <v>1</v>
          </cell>
          <cell r="AA28">
            <v>0</v>
          </cell>
          <cell r="AB28">
            <v>0</v>
          </cell>
          <cell r="AC28" t="str">
            <v>○</v>
          </cell>
          <cell r="AD28" t="str">
            <v>×</v>
          </cell>
          <cell r="AE28" t="e">
            <v>#N/A</v>
          </cell>
          <cell r="AF28" t="str">
            <v>○</v>
          </cell>
          <cell r="AG28" t="str">
            <v>○</v>
          </cell>
          <cell r="AH28" t="e">
            <v>#N/A</v>
          </cell>
          <cell r="AI28" t="e">
            <v>#N/A</v>
          </cell>
          <cell r="AJ28">
            <v>27</v>
          </cell>
          <cell r="AK28" t="str">
            <v/>
          </cell>
        </row>
        <row r="29">
          <cell r="A29">
            <v>28</v>
          </cell>
          <cell r="B29">
            <v>6</v>
          </cell>
          <cell r="C29" t="str">
            <v>①</v>
          </cell>
          <cell r="D29">
            <v>1603</v>
          </cell>
          <cell r="E29" t="str">
            <v>　林</v>
          </cell>
          <cell r="F29" t="str">
            <v>高工芸</v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>
            <v>1</v>
          </cell>
          <cell r="L29">
            <v>4</v>
          </cell>
          <cell r="M29">
            <v>5</v>
          </cell>
          <cell r="N29">
            <v>5</v>
          </cell>
          <cell r="O29">
            <v>28</v>
          </cell>
          <cell r="P29">
            <v>28</v>
          </cell>
          <cell r="Q29" t="str">
            <v/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>
            <v>8</v>
          </cell>
          <cell r="X29">
            <v>4</v>
          </cell>
          <cell r="Y29">
            <v>2</v>
          </cell>
          <cell r="Z29">
            <v>1</v>
          </cell>
          <cell r="AA29">
            <v>1</v>
          </cell>
          <cell r="AB29">
            <v>0</v>
          </cell>
          <cell r="AC29" t="str">
            <v>×</v>
          </cell>
          <cell r="AD29" t="str">
            <v>×</v>
          </cell>
          <cell r="AE29" t="e">
            <v>#N/A</v>
          </cell>
          <cell r="AF29" t="str">
            <v>○</v>
          </cell>
          <cell r="AG29" t="str">
            <v>○</v>
          </cell>
          <cell r="AH29" t="e">
            <v>#N/A</v>
          </cell>
          <cell r="AI29" t="e">
            <v>#N/A</v>
          </cell>
          <cell r="AJ29">
            <v>28</v>
          </cell>
          <cell r="AK29" t="str">
            <v/>
          </cell>
        </row>
        <row r="30">
          <cell r="A30">
            <v>29</v>
          </cell>
          <cell r="B30">
            <v>6</v>
          </cell>
          <cell r="C30" t="str">
            <v>①</v>
          </cell>
          <cell r="D30">
            <v>803</v>
          </cell>
          <cell r="E30" t="str">
            <v>曽　根</v>
          </cell>
          <cell r="F30" t="str">
            <v>高中央</v>
          </cell>
          <cell r="G30" t="str">
            <v/>
          </cell>
          <cell r="H30" t="str">
            <v/>
          </cell>
          <cell r="I30" t="str">
            <v/>
          </cell>
          <cell r="J30" t="str">
            <v/>
          </cell>
          <cell r="K30">
            <v>1</v>
          </cell>
          <cell r="L30">
            <v>4</v>
          </cell>
          <cell r="M30">
            <v>4</v>
          </cell>
          <cell r="N30">
            <v>4</v>
          </cell>
          <cell r="O30">
            <v>29</v>
          </cell>
          <cell r="P30">
            <v>29</v>
          </cell>
          <cell r="Q30" t="str">
            <v/>
          </cell>
          <cell r="R30" t="str">
            <v/>
          </cell>
          <cell r="S30" t="str">
            <v/>
          </cell>
          <cell r="T30" t="str">
            <v/>
          </cell>
          <cell r="U30" t="str">
            <v/>
          </cell>
          <cell r="V30" t="str">
            <v/>
          </cell>
          <cell r="W30">
            <v>8</v>
          </cell>
          <cell r="X30">
            <v>4</v>
          </cell>
          <cell r="Y30">
            <v>2</v>
          </cell>
          <cell r="Z30">
            <v>1</v>
          </cell>
          <cell r="AA30">
            <v>0</v>
          </cell>
          <cell r="AB30">
            <v>0</v>
          </cell>
          <cell r="AC30" t="str">
            <v>○</v>
          </cell>
          <cell r="AD30" t="str">
            <v>×</v>
          </cell>
          <cell r="AE30" t="e">
            <v>#N/A</v>
          </cell>
          <cell r="AF30" t="str">
            <v>○</v>
          </cell>
          <cell r="AG30" t="str">
            <v>○</v>
          </cell>
          <cell r="AH30" t="e">
            <v>#N/A</v>
          </cell>
          <cell r="AI30" t="e">
            <v>#N/A</v>
          </cell>
          <cell r="AJ30">
            <v>29</v>
          </cell>
          <cell r="AK30" t="str">
            <v/>
          </cell>
        </row>
        <row r="31">
          <cell r="A31">
            <v>30</v>
          </cell>
          <cell r="B31">
            <v>6</v>
          </cell>
          <cell r="C31" t="str">
            <v>①</v>
          </cell>
          <cell r="D31">
            <v>4802</v>
          </cell>
          <cell r="E31" t="str">
            <v>田　井</v>
          </cell>
          <cell r="F31" t="str">
            <v>卓球家</v>
          </cell>
          <cell r="G31" t="str">
            <v/>
          </cell>
          <cell r="H31" t="str">
            <v/>
          </cell>
          <cell r="I31" t="str">
            <v/>
          </cell>
          <cell r="J31" t="str">
            <v/>
          </cell>
          <cell r="K31">
            <v>2</v>
          </cell>
          <cell r="L31">
            <v>3</v>
          </cell>
          <cell r="M31">
            <v>3</v>
          </cell>
          <cell r="N31">
            <v>3</v>
          </cell>
          <cell r="O31">
            <v>30</v>
          </cell>
          <cell r="P31">
            <v>30</v>
          </cell>
          <cell r="Q31" t="str">
            <v/>
          </cell>
          <cell r="R31" t="str">
            <v/>
          </cell>
          <cell r="S31" t="str">
            <v/>
          </cell>
          <cell r="T31" t="str">
            <v/>
          </cell>
          <cell r="U31" t="str">
            <v/>
          </cell>
          <cell r="V31" t="str">
            <v/>
          </cell>
          <cell r="W31">
            <v>8</v>
          </cell>
          <cell r="X31">
            <v>4</v>
          </cell>
          <cell r="Y31">
            <v>2</v>
          </cell>
          <cell r="Z31">
            <v>1</v>
          </cell>
          <cell r="AA31">
            <v>1</v>
          </cell>
          <cell r="AB31">
            <v>0</v>
          </cell>
          <cell r="AC31" t="str">
            <v>×</v>
          </cell>
          <cell r="AD31" t="str">
            <v>×</v>
          </cell>
          <cell r="AE31" t="e">
            <v>#N/A</v>
          </cell>
          <cell r="AF31" t="str">
            <v>○</v>
          </cell>
          <cell r="AG31" t="str">
            <v>○</v>
          </cell>
          <cell r="AH31" t="e">
            <v>#N/A</v>
          </cell>
          <cell r="AI31" t="e">
            <v>#N/A</v>
          </cell>
          <cell r="AJ31">
            <v>30</v>
          </cell>
          <cell r="AK31" t="str">
            <v/>
          </cell>
        </row>
        <row r="32">
          <cell r="A32">
            <v>31</v>
          </cell>
          <cell r="B32">
            <v>6</v>
          </cell>
          <cell r="C32" t="str">
            <v>①</v>
          </cell>
          <cell r="D32">
            <v>1501</v>
          </cell>
          <cell r="E32" t="str">
            <v>森　永</v>
          </cell>
          <cell r="F32" t="str">
            <v>英　明</v>
          </cell>
          <cell r="G32" t="str">
            <v/>
          </cell>
          <cell r="H32" t="str">
            <v/>
          </cell>
          <cell r="I32" t="str">
            <v/>
          </cell>
          <cell r="J32" t="str">
            <v/>
          </cell>
          <cell r="K32">
            <v>2</v>
          </cell>
          <cell r="L32">
            <v>2</v>
          </cell>
          <cell r="M32">
            <v>2</v>
          </cell>
          <cell r="N32">
            <v>2</v>
          </cell>
          <cell r="O32">
            <v>31</v>
          </cell>
          <cell r="P32">
            <v>31</v>
          </cell>
          <cell r="Q32" t="str">
            <v/>
          </cell>
          <cell r="R32" t="str">
            <v/>
          </cell>
          <cell r="S32" t="str">
            <v/>
          </cell>
          <cell r="T32" t="str">
            <v/>
          </cell>
          <cell r="U32" t="str">
            <v/>
          </cell>
          <cell r="V32" t="str">
            <v/>
          </cell>
          <cell r="W32">
            <v>8</v>
          </cell>
          <cell r="X32">
            <v>4</v>
          </cell>
          <cell r="Y32">
            <v>2</v>
          </cell>
          <cell r="Z32">
            <v>1</v>
          </cell>
          <cell r="AA32">
            <v>0</v>
          </cell>
          <cell r="AB32">
            <v>0</v>
          </cell>
          <cell r="AC32" t="str">
            <v>○</v>
          </cell>
          <cell r="AD32" t="str">
            <v>×</v>
          </cell>
          <cell r="AE32" t="e">
            <v>#N/A</v>
          </cell>
          <cell r="AF32" t="str">
            <v>○</v>
          </cell>
          <cell r="AG32" t="str">
            <v>○</v>
          </cell>
          <cell r="AH32" t="e">
            <v>#N/A</v>
          </cell>
          <cell r="AI32" t="e">
            <v>#N/A</v>
          </cell>
          <cell r="AJ32">
            <v>31</v>
          </cell>
          <cell r="AK32" t="str">
            <v/>
          </cell>
        </row>
        <row r="33">
          <cell r="A33">
            <v>32</v>
          </cell>
          <cell r="B33">
            <v>6</v>
          </cell>
          <cell r="C33" t="str">
            <v>①</v>
          </cell>
          <cell r="D33">
            <v>1902</v>
          </cell>
          <cell r="E33" t="str">
            <v>鈴　木</v>
          </cell>
          <cell r="F33" t="str">
            <v>高松西</v>
          </cell>
          <cell r="G33" t="str">
            <v/>
          </cell>
          <cell r="H33" t="str">
            <v/>
          </cell>
          <cell r="I33" t="str">
            <v/>
          </cell>
          <cell r="J33" t="str">
            <v/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32</v>
          </cell>
          <cell r="P33">
            <v>32</v>
          </cell>
          <cell r="Q33" t="str">
            <v/>
          </cell>
          <cell r="R33" t="str">
            <v/>
          </cell>
          <cell r="S33" t="str">
            <v/>
          </cell>
          <cell r="T33" t="str">
            <v/>
          </cell>
          <cell r="U33" t="str">
            <v/>
          </cell>
          <cell r="V33" t="str">
            <v/>
          </cell>
          <cell r="W33">
            <v>8</v>
          </cell>
          <cell r="X33">
            <v>4</v>
          </cell>
          <cell r="Y33">
            <v>2</v>
          </cell>
          <cell r="Z33">
            <v>1</v>
          </cell>
          <cell r="AA33">
            <v>0</v>
          </cell>
          <cell r="AB33">
            <v>0</v>
          </cell>
          <cell r="AC33" t="str">
            <v>○</v>
          </cell>
          <cell r="AD33" t="str">
            <v>×</v>
          </cell>
          <cell r="AE33" t="e">
            <v>#N/A</v>
          </cell>
          <cell r="AF33" t="str">
            <v>○</v>
          </cell>
          <cell r="AG33" t="str">
            <v>○</v>
          </cell>
          <cell r="AH33" t="e">
            <v>#N/A</v>
          </cell>
          <cell r="AI33" t="e">
            <v>#N/A</v>
          </cell>
          <cell r="AJ33">
            <v>32</v>
          </cell>
          <cell r="AK33" t="str">
            <v/>
          </cell>
        </row>
        <row r="34">
          <cell r="A34">
            <v>33</v>
          </cell>
          <cell r="B34">
            <v>6</v>
          </cell>
          <cell r="C34" t="str">
            <v>①</v>
          </cell>
          <cell r="D34">
            <v>1502</v>
          </cell>
          <cell r="E34" t="str">
            <v>藤　井</v>
          </cell>
          <cell r="F34" t="str">
            <v>英　明</v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32</v>
          </cell>
          <cell r="P34">
            <v>33</v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>
            <v>8</v>
          </cell>
          <cell r="X34">
            <v>4</v>
          </cell>
          <cell r="Y34">
            <v>2</v>
          </cell>
          <cell r="Z34">
            <v>1</v>
          </cell>
          <cell r="AA34">
            <v>0</v>
          </cell>
          <cell r="AB34">
            <v>0</v>
          </cell>
          <cell r="AC34" t="str">
            <v>○</v>
          </cell>
          <cell r="AD34" t="str">
            <v>×</v>
          </cell>
          <cell r="AE34" t="e">
            <v>#N/A</v>
          </cell>
          <cell r="AF34" t="str">
            <v>○</v>
          </cell>
          <cell r="AG34" t="str">
            <v>○</v>
          </cell>
          <cell r="AH34" t="e">
            <v>#N/A</v>
          </cell>
          <cell r="AI34" t="e">
            <v>#N/A</v>
          </cell>
          <cell r="AJ34">
            <v>33</v>
          </cell>
          <cell r="AK34" t="str">
            <v/>
          </cell>
        </row>
        <row r="35">
          <cell r="A35">
            <v>34</v>
          </cell>
          <cell r="B35">
            <v>4</v>
          </cell>
          <cell r="C35" t="str">
            <v>①</v>
          </cell>
          <cell r="D35">
            <v>1609</v>
          </cell>
          <cell r="E35" t="str">
            <v>藤　澤</v>
          </cell>
          <cell r="F35" t="str">
            <v>高工芸</v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>
            <v>2</v>
          </cell>
          <cell r="L35">
            <v>2</v>
          </cell>
          <cell r="M35">
            <v>2</v>
          </cell>
          <cell r="N35">
            <v>2</v>
          </cell>
          <cell r="O35">
            <v>31</v>
          </cell>
          <cell r="P35">
            <v>34</v>
          </cell>
          <cell r="Q35" t="str">
            <v/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>
            <v>8</v>
          </cell>
          <cell r="X35">
            <v>4</v>
          </cell>
          <cell r="Y35">
            <v>2</v>
          </cell>
          <cell r="Z35">
            <v>1</v>
          </cell>
          <cell r="AA35">
            <v>0</v>
          </cell>
          <cell r="AB35">
            <v>0</v>
          </cell>
          <cell r="AC35" t="str">
            <v>○</v>
          </cell>
          <cell r="AD35" t="str">
            <v>×</v>
          </cell>
          <cell r="AE35" t="e">
            <v>#N/A</v>
          </cell>
          <cell r="AF35" t="str">
            <v>○</v>
          </cell>
          <cell r="AG35" t="str">
            <v>○</v>
          </cell>
          <cell r="AH35" t="e">
            <v>#N/A</v>
          </cell>
          <cell r="AI35" t="e">
            <v>#N/A</v>
          </cell>
          <cell r="AJ35">
            <v>34</v>
          </cell>
          <cell r="AK35" t="str">
            <v/>
          </cell>
        </row>
        <row r="36">
          <cell r="A36">
            <v>35</v>
          </cell>
          <cell r="B36">
            <v>4</v>
          </cell>
          <cell r="C36" t="str">
            <v>①</v>
          </cell>
          <cell r="D36">
            <v>1602</v>
          </cell>
          <cell r="E36" t="str">
            <v>　峯</v>
          </cell>
          <cell r="F36" t="str">
            <v>高工芸</v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>
            <v>2</v>
          </cell>
          <cell r="L36">
            <v>3</v>
          </cell>
          <cell r="M36">
            <v>3</v>
          </cell>
          <cell r="N36">
            <v>3</v>
          </cell>
          <cell r="O36">
            <v>30</v>
          </cell>
          <cell r="P36">
            <v>35</v>
          </cell>
          <cell r="Q36" t="str">
            <v/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>
            <v>8</v>
          </cell>
          <cell r="X36">
            <v>4</v>
          </cell>
          <cell r="Y36">
            <v>2</v>
          </cell>
          <cell r="Z36">
            <v>1</v>
          </cell>
          <cell r="AA36">
            <v>1</v>
          </cell>
          <cell r="AB36">
            <v>1</v>
          </cell>
          <cell r="AC36" t="str">
            <v>×</v>
          </cell>
          <cell r="AD36" t="str">
            <v>×</v>
          </cell>
          <cell r="AE36" t="e">
            <v>#N/A</v>
          </cell>
          <cell r="AF36" t="str">
            <v>○</v>
          </cell>
          <cell r="AG36" t="str">
            <v>○</v>
          </cell>
          <cell r="AH36" t="e">
            <v>#N/A</v>
          </cell>
          <cell r="AI36" t="e">
            <v>#N/A</v>
          </cell>
          <cell r="AJ36">
            <v>35</v>
          </cell>
          <cell r="AK36" t="str">
            <v/>
          </cell>
        </row>
        <row r="37">
          <cell r="A37">
            <v>36</v>
          </cell>
          <cell r="B37">
            <v>4</v>
          </cell>
          <cell r="C37" t="str">
            <v>①</v>
          </cell>
          <cell r="D37">
            <v>3901</v>
          </cell>
          <cell r="E37" t="str">
            <v>マッケーブ</v>
          </cell>
          <cell r="F37" t="str">
            <v>高専高</v>
          </cell>
          <cell r="G37" t="str">
            <v/>
          </cell>
          <cell r="H37" t="str">
            <v/>
          </cell>
          <cell r="I37" t="str">
            <v/>
          </cell>
          <cell r="J37" t="str">
            <v/>
          </cell>
          <cell r="K37">
            <v>1</v>
          </cell>
          <cell r="L37">
            <v>4</v>
          </cell>
          <cell r="M37">
            <v>4</v>
          </cell>
          <cell r="N37">
            <v>4</v>
          </cell>
          <cell r="O37">
            <v>29</v>
          </cell>
          <cell r="P37">
            <v>36</v>
          </cell>
          <cell r="Q37" t="str">
            <v/>
          </cell>
          <cell r="R37" t="str">
            <v/>
          </cell>
          <cell r="S37" t="str">
            <v/>
          </cell>
          <cell r="T37" t="str">
            <v/>
          </cell>
          <cell r="U37" t="str">
            <v/>
          </cell>
          <cell r="V37" t="str">
            <v/>
          </cell>
          <cell r="W37">
            <v>8</v>
          </cell>
          <cell r="X37">
            <v>4</v>
          </cell>
          <cell r="Y37">
            <v>2</v>
          </cell>
          <cell r="Z37">
            <v>1</v>
          </cell>
          <cell r="AA37">
            <v>0</v>
          </cell>
          <cell r="AB37">
            <v>0</v>
          </cell>
          <cell r="AC37" t="str">
            <v>○</v>
          </cell>
          <cell r="AD37" t="str">
            <v>×</v>
          </cell>
          <cell r="AE37" t="e">
            <v>#N/A</v>
          </cell>
          <cell r="AF37" t="str">
            <v>○</v>
          </cell>
          <cell r="AG37" t="str">
            <v>○</v>
          </cell>
          <cell r="AH37" t="e">
            <v>#N/A</v>
          </cell>
          <cell r="AI37" t="e">
            <v>#N/A</v>
          </cell>
          <cell r="AJ37">
            <v>36</v>
          </cell>
          <cell r="AK37" t="str">
            <v/>
          </cell>
        </row>
        <row r="38">
          <cell r="A38">
            <v>37</v>
          </cell>
          <cell r="B38">
            <v>4</v>
          </cell>
          <cell r="C38" t="str">
            <v>①</v>
          </cell>
          <cell r="D38">
            <v>109</v>
          </cell>
          <cell r="E38" t="str">
            <v>中　畑</v>
          </cell>
          <cell r="F38" t="str">
            <v>小中央</v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>
            <v>1</v>
          </cell>
          <cell r="L38">
            <v>4</v>
          </cell>
          <cell r="M38">
            <v>5</v>
          </cell>
          <cell r="N38">
            <v>5</v>
          </cell>
          <cell r="O38">
            <v>28</v>
          </cell>
          <cell r="P38">
            <v>37</v>
          </cell>
          <cell r="Q38">
            <v>1</v>
          </cell>
          <cell r="R38">
            <v>4</v>
          </cell>
          <cell r="S38">
            <v>5</v>
          </cell>
          <cell r="T38">
            <v>5</v>
          </cell>
          <cell r="U38">
            <v>28</v>
          </cell>
          <cell r="V38">
            <v>37</v>
          </cell>
          <cell r="W38">
            <v>8</v>
          </cell>
          <cell r="X38">
            <v>4</v>
          </cell>
          <cell r="Y38">
            <v>2</v>
          </cell>
          <cell r="Z38">
            <v>1</v>
          </cell>
          <cell r="AA38">
            <v>1</v>
          </cell>
          <cell r="AB38">
            <v>1</v>
          </cell>
          <cell r="AC38" t="str">
            <v>×</v>
          </cell>
          <cell r="AD38" t="str">
            <v>×</v>
          </cell>
          <cell r="AE38" t="e">
            <v>#N/A</v>
          </cell>
          <cell r="AF38" t="str">
            <v>○</v>
          </cell>
          <cell r="AG38" t="str">
            <v>○</v>
          </cell>
          <cell r="AH38" t="e">
            <v>#N/A</v>
          </cell>
          <cell r="AI38" t="e">
            <v>#N/A</v>
          </cell>
          <cell r="AJ38">
            <v>37</v>
          </cell>
          <cell r="AK38" t="str">
            <v/>
          </cell>
        </row>
        <row r="39">
          <cell r="A39">
            <v>38</v>
          </cell>
          <cell r="B39">
            <v>4</v>
          </cell>
          <cell r="D39">
            <v>909</v>
          </cell>
          <cell r="E39" t="str">
            <v>高　尾悠</v>
          </cell>
          <cell r="F39" t="str">
            <v>高松商</v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>
            <v>2</v>
          </cell>
          <cell r="L39">
            <v>3</v>
          </cell>
          <cell r="M39">
            <v>6</v>
          </cell>
          <cell r="N39">
            <v>6</v>
          </cell>
          <cell r="O39">
            <v>27</v>
          </cell>
          <cell r="P39">
            <v>38</v>
          </cell>
          <cell r="Q39" t="str">
            <v/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>
            <v>8</v>
          </cell>
          <cell r="X39">
            <v>4</v>
          </cell>
          <cell r="Y39">
            <v>2</v>
          </cell>
          <cell r="Z39">
            <v>1</v>
          </cell>
          <cell r="AA39">
            <v>0</v>
          </cell>
          <cell r="AB39">
            <v>0</v>
          </cell>
          <cell r="AC39" t="str">
            <v>○</v>
          </cell>
          <cell r="AD39" t="str">
            <v>×</v>
          </cell>
          <cell r="AE39" t="e">
            <v>#N/A</v>
          </cell>
          <cell r="AF39" t="str">
            <v>○</v>
          </cell>
          <cell r="AG39" t="str">
            <v>○</v>
          </cell>
          <cell r="AH39" t="e">
            <v>#N/A</v>
          </cell>
          <cell r="AI39" t="e">
            <v>#N/A</v>
          </cell>
          <cell r="AJ39">
            <v>38</v>
          </cell>
          <cell r="AK39" t="str">
            <v/>
          </cell>
        </row>
        <row r="40">
          <cell r="A40">
            <v>39</v>
          </cell>
          <cell r="B40">
            <v>4</v>
          </cell>
          <cell r="C40" t="str">
            <v>①</v>
          </cell>
          <cell r="D40">
            <v>1401</v>
          </cell>
          <cell r="E40" t="str">
            <v>清　水</v>
          </cell>
          <cell r="F40" t="str">
            <v>香中央</v>
          </cell>
          <cell r="G40" t="str">
            <v/>
          </cell>
          <cell r="H40" t="str">
            <v/>
          </cell>
          <cell r="I40" t="str">
            <v/>
          </cell>
          <cell r="J40" t="str">
            <v/>
          </cell>
          <cell r="K40">
            <v>2</v>
          </cell>
          <cell r="L40">
            <v>2</v>
          </cell>
          <cell r="M40">
            <v>7</v>
          </cell>
          <cell r="N40">
            <v>7</v>
          </cell>
          <cell r="O40">
            <v>26</v>
          </cell>
          <cell r="P40">
            <v>39</v>
          </cell>
          <cell r="Q40" t="str">
            <v/>
          </cell>
          <cell r="R40" t="str">
            <v/>
          </cell>
          <cell r="S40" t="str">
            <v/>
          </cell>
          <cell r="T40" t="str">
            <v/>
          </cell>
          <cell r="U40" t="str">
            <v/>
          </cell>
          <cell r="V40" t="str">
            <v/>
          </cell>
          <cell r="W40">
            <v>8</v>
          </cell>
          <cell r="X40">
            <v>4</v>
          </cell>
          <cell r="Y40">
            <v>2</v>
          </cell>
          <cell r="Z40">
            <v>1</v>
          </cell>
          <cell r="AA40">
            <v>0</v>
          </cell>
          <cell r="AB40">
            <v>0</v>
          </cell>
          <cell r="AC40" t="str">
            <v>○</v>
          </cell>
          <cell r="AD40" t="str">
            <v>×</v>
          </cell>
          <cell r="AE40" t="e">
            <v>#N/A</v>
          </cell>
          <cell r="AF40" t="str">
            <v>○</v>
          </cell>
          <cell r="AG40" t="str">
            <v>○</v>
          </cell>
          <cell r="AH40" t="e">
            <v>#N/A</v>
          </cell>
          <cell r="AI40" t="e">
            <v>#N/A</v>
          </cell>
          <cell r="AJ40">
            <v>39</v>
          </cell>
          <cell r="AK40" t="str">
            <v/>
          </cell>
        </row>
        <row r="41">
          <cell r="A41">
            <v>40</v>
          </cell>
          <cell r="B41">
            <v>4</v>
          </cell>
          <cell r="C41" t="str">
            <v>①</v>
          </cell>
          <cell r="D41">
            <v>2601</v>
          </cell>
          <cell r="E41" t="str">
            <v>田　中</v>
          </cell>
          <cell r="F41" t="str">
            <v>丸　亀</v>
          </cell>
          <cell r="G41" t="str">
            <v/>
          </cell>
          <cell r="H41" t="str">
            <v/>
          </cell>
          <cell r="I41" t="str">
            <v/>
          </cell>
          <cell r="J41" t="str">
            <v/>
          </cell>
          <cell r="K41">
            <v>1</v>
          </cell>
          <cell r="L41">
            <v>1</v>
          </cell>
          <cell r="M41">
            <v>8</v>
          </cell>
          <cell r="N41">
            <v>8</v>
          </cell>
          <cell r="O41">
            <v>25</v>
          </cell>
          <cell r="P41">
            <v>40</v>
          </cell>
          <cell r="Q41" t="str">
            <v/>
          </cell>
          <cell r="R41" t="str">
            <v/>
          </cell>
          <cell r="S41" t="str">
            <v/>
          </cell>
          <cell r="T41" t="str">
            <v/>
          </cell>
          <cell r="U41" t="str">
            <v/>
          </cell>
          <cell r="V41" t="str">
            <v/>
          </cell>
          <cell r="W41">
            <v>8</v>
          </cell>
          <cell r="X41">
            <v>4</v>
          </cell>
          <cell r="Y41">
            <v>2</v>
          </cell>
          <cell r="Z41">
            <v>1</v>
          </cell>
          <cell r="AA41">
            <v>1</v>
          </cell>
          <cell r="AB41">
            <v>1</v>
          </cell>
          <cell r="AC41" t="str">
            <v>×</v>
          </cell>
          <cell r="AD41" t="str">
            <v>×</v>
          </cell>
          <cell r="AE41" t="e">
            <v>#N/A</v>
          </cell>
          <cell r="AF41" t="str">
            <v>○</v>
          </cell>
          <cell r="AG41" t="str">
            <v>○</v>
          </cell>
          <cell r="AH41" t="e">
            <v>#N/A</v>
          </cell>
          <cell r="AI41" t="e">
            <v>#N/A</v>
          </cell>
          <cell r="AJ41">
            <v>40</v>
          </cell>
          <cell r="AK41" t="str">
            <v/>
          </cell>
        </row>
        <row r="42">
          <cell r="A42">
            <v>41</v>
          </cell>
          <cell r="B42">
            <v>4</v>
          </cell>
          <cell r="D42">
            <v>1701</v>
          </cell>
          <cell r="E42" t="str">
            <v>溝　渕</v>
          </cell>
          <cell r="F42" t="str">
            <v>大手高</v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>
            <v>1</v>
          </cell>
          <cell r="L42">
            <v>1</v>
          </cell>
          <cell r="M42">
            <v>8</v>
          </cell>
          <cell r="N42">
            <v>9</v>
          </cell>
          <cell r="O42">
            <v>24</v>
          </cell>
          <cell r="P42">
            <v>41</v>
          </cell>
          <cell r="Q42" t="str">
            <v/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>
            <v>8</v>
          </cell>
          <cell r="X42">
            <v>4</v>
          </cell>
          <cell r="Y42">
            <v>2</v>
          </cell>
          <cell r="Z42">
            <v>1</v>
          </cell>
          <cell r="AA42">
            <v>0</v>
          </cell>
          <cell r="AB42">
            <v>0</v>
          </cell>
          <cell r="AC42" t="str">
            <v>○</v>
          </cell>
          <cell r="AD42" t="str">
            <v>×</v>
          </cell>
          <cell r="AE42" t="e">
            <v>#N/A</v>
          </cell>
          <cell r="AF42" t="str">
            <v>○</v>
          </cell>
          <cell r="AG42" t="str">
            <v>○</v>
          </cell>
          <cell r="AH42" t="e">
            <v>#N/A</v>
          </cell>
          <cell r="AI42" t="e">
            <v>#N/A</v>
          </cell>
          <cell r="AJ42">
            <v>41</v>
          </cell>
          <cell r="AK42" t="str">
            <v/>
          </cell>
        </row>
        <row r="43">
          <cell r="A43">
            <v>42</v>
          </cell>
          <cell r="B43">
            <v>4</v>
          </cell>
          <cell r="C43" t="str">
            <v>①</v>
          </cell>
          <cell r="D43">
            <v>3701</v>
          </cell>
          <cell r="E43" t="str">
            <v>池　田</v>
          </cell>
          <cell r="F43" t="str">
            <v>観　一</v>
          </cell>
          <cell r="G43" t="str">
            <v/>
          </cell>
          <cell r="H43" t="str">
            <v/>
          </cell>
          <cell r="I43" t="str">
            <v/>
          </cell>
          <cell r="J43" t="str">
            <v/>
          </cell>
          <cell r="K43">
            <v>2</v>
          </cell>
          <cell r="L43">
            <v>2</v>
          </cell>
          <cell r="M43">
            <v>7</v>
          </cell>
          <cell r="N43">
            <v>10</v>
          </cell>
          <cell r="O43">
            <v>23</v>
          </cell>
          <cell r="P43">
            <v>42</v>
          </cell>
          <cell r="Q43" t="str">
            <v/>
          </cell>
          <cell r="R43" t="str">
            <v/>
          </cell>
          <cell r="S43" t="str">
            <v/>
          </cell>
          <cell r="T43" t="str">
            <v/>
          </cell>
          <cell r="U43" t="str">
            <v/>
          </cell>
          <cell r="V43" t="str">
            <v/>
          </cell>
          <cell r="W43">
            <v>8</v>
          </cell>
          <cell r="X43">
            <v>4</v>
          </cell>
          <cell r="Y43">
            <v>2</v>
          </cell>
          <cell r="Z43">
            <v>1</v>
          </cell>
          <cell r="AA43">
            <v>0</v>
          </cell>
          <cell r="AB43">
            <v>0</v>
          </cell>
          <cell r="AC43" t="str">
            <v>○</v>
          </cell>
          <cell r="AD43" t="str">
            <v>×</v>
          </cell>
          <cell r="AE43" t="e">
            <v>#N/A</v>
          </cell>
          <cell r="AF43" t="str">
            <v>○</v>
          </cell>
          <cell r="AG43" t="str">
            <v>○</v>
          </cell>
          <cell r="AH43" t="e">
            <v>#N/A</v>
          </cell>
          <cell r="AI43" t="e">
            <v>#N/A</v>
          </cell>
          <cell r="AJ43">
            <v>42</v>
          </cell>
          <cell r="AK43" t="str">
            <v/>
          </cell>
        </row>
        <row r="44">
          <cell r="A44">
            <v>43</v>
          </cell>
          <cell r="B44">
            <v>4</v>
          </cell>
          <cell r="C44" t="str">
            <v>①</v>
          </cell>
          <cell r="D44">
            <v>1101</v>
          </cell>
          <cell r="E44" t="str">
            <v>山　下</v>
          </cell>
          <cell r="F44" t="str">
            <v>高松一</v>
          </cell>
          <cell r="G44" t="str">
            <v/>
          </cell>
          <cell r="H44" t="str">
            <v/>
          </cell>
          <cell r="I44" t="str">
            <v/>
          </cell>
          <cell r="J44" t="str">
            <v/>
          </cell>
          <cell r="K44">
            <v>2</v>
          </cell>
          <cell r="L44">
            <v>3</v>
          </cell>
          <cell r="M44">
            <v>6</v>
          </cell>
          <cell r="N44">
            <v>11</v>
          </cell>
          <cell r="O44">
            <v>22</v>
          </cell>
          <cell r="P44">
            <v>43</v>
          </cell>
          <cell r="Q44" t="str">
            <v/>
          </cell>
          <cell r="R44" t="str">
            <v/>
          </cell>
          <cell r="S44" t="str">
            <v/>
          </cell>
          <cell r="T44" t="str">
            <v/>
          </cell>
          <cell r="U44" t="str">
            <v/>
          </cell>
          <cell r="V44" t="str">
            <v/>
          </cell>
          <cell r="W44">
            <v>8</v>
          </cell>
          <cell r="X44">
            <v>4</v>
          </cell>
          <cell r="Y44">
            <v>2</v>
          </cell>
          <cell r="Z44">
            <v>1</v>
          </cell>
          <cell r="AA44">
            <v>0</v>
          </cell>
          <cell r="AB44">
            <v>0</v>
          </cell>
          <cell r="AC44" t="str">
            <v>○</v>
          </cell>
          <cell r="AD44" t="str">
            <v>×</v>
          </cell>
          <cell r="AE44" t="e">
            <v>#N/A</v>
          </cell>
          <cell r="AF44" t="str">
            <v>○</v>
          </cell>
          <cell r="AG44" t="str">
            <v>○</v>
          </cell>
          <cell r="AH44" t="e">
            <v>#N/A</v>
          </cell>
          <cell r="AI44" t="e">
            <v>#N/A</v>
          </cell>
          <cell r="AJ44">
            <v>43</v>
          </cell>
          <cell r="AK44" t="str">
            <v/>
          </cell>
        </row>
        <row r="45">
          <cell r="A45">
            <v>44</v>
          </cell>
          <cell r="B45">
            <v>4</v>
          </cell>
          <cell r="D45">
            <v>805</v>
          </cell>
          <cell r="E45" t="str">
            <v>井　上</v>
          </cell>
          <cell r="F45" t="str">
            <v>高中央</v>
          </cell>
          <cell r="G45" t="str">
            <v/>
          </cell>
          <cell r="H45" t="str">
            <v/>
          </cell>
          <cell r="I45" t="str">
            <v/>
          </cell>
          <cell r="J45" t="str">
            <v/>
          </cell>
          <cell r="K45">
            <v>1</v>
          </cell>
          <cell r="L45">
            <v>4</v>
          </cell>
          <cell r="M45">
            <v>5</v>
          </cell>
          <cell r="N45">
            <v>12</v>
          </cell>
          <cell r="O45">
            <v>21</v>
          </cell>
          <cell r="P45">
            <v>44</v>
          </cell>
          <cell r="Q45" t="str">
            <v/>
          </cell>
          <cell r="R45" t="str">
            <v/>
          </cell>
          <cell r="S45" t="str">
            <v/>
          </cell>
          <cell r="T45" t="str">
            <v/>
          </cell>
          <cell r="U45" t="str">
            <v/>
          </cell>
          <cell r="V45" t="str">
            <v/>
          </cell>
          <cell r="W45">
            <v>8</v>
          </cell>
          <cell r="X45">
            <v>4</v>
          </cell>
          <cell r="Y45">
            <v>2</v>
          </cell>
          <cell r="Z45">
            <v>1</v>
          </cell>
          <cell r="AA45">
            <v>1</v>
          </cell>
          <cell r="AB45">
            <v>0</v>
          </cell>
          <cell r="AC45" t="str">
            <v>×</v>
          </cell>
          <cell r="AD45" t="str">
            <v>×</v>
          </cell>
          <cell r="AE45" t="e">
            <v>#N/A</v>
          </cell>
          <cell r="AF45" t="str">
            <v>○</v>
          </cell>
          <cell r="AG45" t="str">
            <v>○</v>
          </cell>
          <cell r="AH45" t="e">
            <v>#N/A</v>
          </cell>
          <cell r="AI45" t="e">
            <v>#N/A</v>
          </cell>
          <cell r="AJ45">
            <v>44</v>
          </cell>
          <cell r="AK45" t="str">
            <v/>
          </cell>
        </row>
        <row r="46">
          <cell r="A46">
            <v>45</v>
          </cell>
          <cell r="B46">
            <v>4</v>
          </cell>
          <cell r="C46" t="str">
            <v>①</v>
          </cell>
          <cell r="D46">
            <v>1605</v>
          </cell>
          <cell r="E46" t="str">
            <v>山　本</v>
          </cell>
          <cell r="F46" t="str">
            <v>高工芸</v>
          </cell>
          <cell r="G46" t="str">
            <v/>
          </cell>
          <cell r="H46" t="str">
            <v/>
          </cell>
          <cell r="I46" t="str">
            <v/>
          </cell>
          <cell r="J46" t="str">
            <v/>
          </cell>
          <cell r="K46">
            <v>1</v>
          </cell>
          <cell r="L46">
            <v>4</v>
          </cell>
          <cell r="M46">
            <v>4</v>
          </cell>
          <cell r="N46">
            <v>13</v>
          </cell>
          <cell r="O46">
            <v>20</v>
          </cell>
          <cell r="P46">
            <v>45</v>
          </cell>
          <cell r="Q46" t="str">
            <v/>
          </cell>
          <cell r="R46" t="str">
            <v/>
          </cell>
          <cell r="S46" t="str">
            <v/>
          </cell>
          <cell r="T46" t="str">
            <v/>
          </cell>
          <cell r="U46" t="str">
            <v/>
          </cell>
          <cell r="V46" t="str">
            <v/>
          </cell>
          <cell r="W46">
            <v>8</v>
          </cell>
          <cell r="X46">
            <v>4</v>
          </cell>
          <cell r="Y46">
            <v>2</v>
          </cell>
          <cell r="Z46">
            <v>1</v>
          </cell>
          <cell r="AA46">
            <v>1</v>
          </cell>
          <cell r="AB46">
            <v>1</v>
          </cell>
          <cell r="AC46" t="str">
            <v>×</v>
          </cell>
          <cell r="AD46" t="str">
            <v>×</v>
          </cell>
          <cell r="AE46" t="e">
            <v>#N/A</v>
          </cell>
          <cell r="AF46" t="str">
            <v>○</v>
          </cell>
          <cell r="AG46" t="str">
            <v>○</v>
          </cell>
          <cell r="AH46" t="e">
            <v>#N/A</v>
          </cell>
          <cell r="AI46" t="e">
            <v>#N/A</v>
          </cell>
          <cell r="AJ46">
            <v>45</v>
          </cell>
          <cell r="AK46" t="str">
            <v/>
          </cell>
        </row>
        <row r="47">
          <cell r="A47">
            <v>46</v>
          </cell>
          <cell r="B47">
            <v>4</v>
          </cell>
          <cell r="C47" t="str">
            <v>①</v>
          </cell>
          <cell r="D47">
            <v>1201</v>
          </cell>
          <cell r="E47" t="str">
            <v>池　田</v>
          </cell>
          <cell r="F47" t="str">
            <v>高桜井</v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>
            <v>2</v>
          </cell>
          <cell r="L47">
            <v>3</v>
          </cell>
          <cell r="M47">
            <v>3</v>
          </cell>
          <cell r="N47">
            <v>14</v>
          </cell>
          <cell r="O47">
            <v>19</v>
          </cell>
          <cell r="P47">
            <v>46</v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>
            <v>8</v>
          </cell>
          <cell r="X47">
            <v>4</v>
          </cell>
          <cell r="Y47">
            <v>2</v>
          </cell>
          <cell r="Z47">
            <v>1</v>
          </cell>
          <cell r="AA47">
            <v>1</v>
          </cell>
          <cell r="AB47">
            <v>0</v>
          </cell>
          <cell r="AC47" t="str">
            <v>×</v>
          </cell>
          <cell r="AD47" t="str">
            <v>×</v>
          </cell>
          <cell r="AE47" t="e">
            <v>#N/A</v>
          </cell>
          <cell r="AF47" t="str">
            <v>○</v>
          </cell>
          <cell r="AG47" t="str">
            <v>○</v>
          </cell>
          <cell r="AH47" t="e">
            <v>#N/A</v>
          </cell>
          <cell r="AI47" t="e">
            <v>#N/A</v>
          </cell>
          <cell r="AJ47">
            <v>46</v>
          </cell>
          <cell r="AK47" t="str">
            <v/>
          </cell>
        </row>
        <row r="48">
          <cell r="A48">
            <v>47</v>
          </cell>
          <cell r="B48">
            <v>4</v>
          </cell>
          <cell r="C48" t="str">
            <v>①</v>
          </cell>
          <cell r="D48">
            <v>1203</v>
          </cell>
          <cell r="E48" t="str">
            <v>久　米</v>
          </cell>
          <cell r="F48" t="str">
            <v>高桜井</v>
          </cell>
          <cell r="G48" t="str">
            <v/>
          </cell>
          <cell r="H48" t="str">
            <v/>
          </cell>
          <cell r="I48" t="str">
            <v/>
          </cell>
          <cell r="J48" t="str">
            <v/>
          </cell>
          <cell r="K48">
            <v>2</v>
          </cell>
          <cell r="L48">
            <v>2</v>
          </cell>
          <cell r="M48">
            <v>2</v>
          </cell>
          <cell r="N48">
            <v>15</v>
          </cell>
          <cell r="O48">
            <v>18</v>
          </cell>
          <cell r="P48">
            <v>47</v>
          </cell>
          <cell r="Q48" t="str">
            <v/>
          </cell>
          <cell r="R48" t="str">
            <v/>
          </cell>
          <cell r="S48" t="str">
            <v/>
          </cell>
          <cell r="T48" t="str">
            <v/>
          </cell>
          <cell r="U48" t="str">
            <v/>
          </cell>
          <cell r="V48" t="str">
            <v/>
          </cell>
          <cell r="W48">
            <v>8</v>
          </cell>
          <cell r="X48">
            <v>4</v>
          </cell>
          <cell r="Y48">
            <v>2</v>
          </cell>
          <cell r="Z48">
            <v>1</v>
          </cell>
          <cell r="AA48">
            <v>0</v>
          </cell>
          <cell r="AB48">
            <v>0</v>
          </cell>
          <cell r="AC48" t="str">
            <v>○</v>
          </cell>
          <cell r="AD48" t="str">
            <v>×</v>
          </cell>
          <cell r="AE48" t="e">
            <v>#N/A</v>
          </cell>
          <cell r="AF48" t="str">
            <v>○</v>
          </cell>
          <cell r="AG48" t="str">
            <v>○</v>
          </cell>
          <cell r="AH48" t="e">
            <v>#N/A</v>
          </cell>
          <cell r="AI48" t="e">
            <v>#N/A</v>
          </cell>
          <cell r="AJ48">
            <v>47</v>
          </cell>
          <cell r="AK48" t="str">
            <v/>
          </cell>
        </row>
        <row r="49">
          <cell r="A49">
            <v>48</v>
          </cell>
          <cell r="B49">
            <v>4</v>
          </cell>
          <cell r="D49">
            <v>1909</v>
          </cell>
          <cell r="E49" t="str">
            <v>加　藤</v>
          </cell>
          <cell r="F49" t="str">
            <v>高松西</v>
          </cell>
          <cell r="G49" t="str">
            <v/>
          </cell>
          <cell r="H49" t="str">
            <v/>
          </cell>
          <cell r="I49" t="str">
            <v/>
          </cell>
          <cell r="J49" t="str">
            <v/>
          </cell>
          <cell r="K49">
            <v>1</v>
          </cell>
          <cell r="L49">
            <v>1</v>
          </cell>
          <cell r="M49">
            <v>1</v>
          </cell>
          <cell r="N49">
            <v>16</v>
          </cell>
          <cell r="O49">
            <v>17</v>
          </cell>
          <cell r="P49">
            <v>48</v>
          </cell>
          <cell r="Q49" t="str">
            <v/>
          </cell>
          <cell r="R49" t="str">
            <v/>
          </cell>
          <cell r="S49" t="str">
            <v/>
          </cell>
          <cell r="T49" t="str">
            <v/>
          </cell>
          <cell r="U49" t="str">
            <v/>
          </cell>
          <cell r="V49" t="str">
            <v/>
          </cell>
          <cell r="W49">
            <v>8</v>
          </cell>
          <cell r="X49">
            <v>4</v>
          </cell>
          <cell r="Y49">
            <v>2</v>
          </cell>
          <cell r="Z49">
            <v>1</v>
          </cell>
          <cell r="AA49">
            <v>1</v>
          </cell>
          <cell r="AB49">
            <v>0</v>
          </cell>
          <cell r="AC49" t="str">
            <v>×</v>
          </cell>
          <cell r="AD49" t="str">
            <v>×</v>
          </cell>
          <cell r="AE49" t="e">
            <v>#N/A</v>
          </cell>
          <cell r="AF49" t="str">
            <v>○</v>
          </cell>
          <cell r="AG49" t="str">
            <v>○</v>
          </cell>
          <cell r="AH49" t="e">
            <v>#N/A</v>
          </cell>
          <cell r="AI49" t="e">
            <v>#N/A</v>
          </cell>
          <cell r="AJ49">
            <v>48</v>
          </cell>
          <cell r="AK49" t="str">
            <v/>
          </cell>
        </row>
        <row r="50">
          <cell r="A50">
            <v>49</v>
          </cell>
          <cell r="B50">
            <v>4</v>
          </cell>
          <cell r="C50" t="str">
            <v>①</v>
          </cell>
          <cell r="D50">
            <v>1604</v>
          </cell>
          <cell r="E50" t="str">
            <v>　堤</v>
          </cell>
          <cell r="F50" t="str">
            <v>高工芸</v>
          </cell>
          <cell r="G50" t="str">
            <v/>
          </cell>
          <cell r="H50" t="str">
            <v/>
          </cell>
          <cell r="I50" t="str">
            <v/>
          </cell>
          <cell r="J50" t="str">
            <v/>
          </cell>
          <cell r="K50">
            <v>1</v>
          </cell>
          <cell r="L50">
            <v>1</v>
          </cell>
          <cell r="M50">
            <v>1</v>
          </cell>
          <cell r="N50">
            <v>16</v>
          </cell>
          <cell r="O50">
            <v>16</v>
          </cell>
          <cell r="P50">
            <v>49</v>
          </cell>
          <cell r="Q50" t="str">
            <v/>
          </cell>
          <cell r="R50" t="str">
            <v/>
          </cell>
          <cell r="S50" t="str">
            <v/>
          </cell>
          <cell r="T50" t="str">
            <v/>
          </cell>
          <cell r="U50" t="str">
            <v/>
          </cell>
          <cell r="V50" t="str">
            <v/>
          </cell>
          <cell r="W50">
            <v>8</v>
          </cell>
          <cell r="X50">
            <v>4</v>
          </cell>
          <cell r="Y50">
            <v>2</v>
          </cell>
          <cell r="Z50">
            <v>1</v>
          </cell>
          <cell r="AA50">
            <v>0</v>
          </cell>
          <cell r="AB50">
            <v>0</v>
          </cell>
          <cell r="AC50" t="str">
            <v>○</v>
          </cell>
          <cell r="AD50" t="str">
            <v>×</v>
          </cell>
          <cell r="AE50" t="e">
            <v>#N/A</v>
          </cell>
          <cell r="AF50" t="str">
            <v>○</v>
          </cell>
          <cell r="AG50" t="str">
            <v>○</v>
          </cell>
          <cell r="AH50" t="e">
            <v>#N/A</v>
          </cell>
          <cell r="AI50" t="e">
            <v>#N/A</v>
          </cell>
          <cell r="AJ50">
            <v>49</v>
          </cell>
          <cell r="AK50" t="str">
            <v/>
          </cell>
        </row>
        <row r="51">
          <cell r="A51">
            <v>50</v>
          </cell>
          <cell r="B51">
            <v>4</v>
          </cell>
          <cell r="C51" t="str">
            <v>①</v>
          </cell>
          <cell r="D51">
            <v>3902</v>
          </cell>
          <cell r="E51" t="str">
            <v>福　田</v>
          </cell>
          <cell r="F51" t="str">
            <v>高専高</v>
          </cell>
          <cell r="G51" t="str">
            <v/>
          </cell>
          <cell r="H51" t="str">
            <v/>
          </cell>
          <cell r="I51" t="str">
            <v/>
          </cell>
          <cell r="J51" t="str">
            <v/>
          </cell>
          <cell r="K51">
            <v>2</v>
          </cell>
          <cell r="L51">
            <v>2</v>
          </cell>
          <cell r="M51">
            <v>2</v>
          </cell>
          <cell r="N51">
            <v>15</v>
          </cell>
          <cell r="O51">
            <v>15</v>
          </cell>
          <cell r="P51">
            <v>50</v>
          </cell>
          <cell r="Q51" t="str">
            <v/>
          </cell>
          <cell r="R51" t="str">
            <v/>
          </cell>
          <cell r="S51" t="str">
            <v/>
          </cell>
          <cell r="T51" t="str">
            <v/>
          </cell>
          <cell r="U51" t="str">
            <v/>
          </cell>
          <cell r="V51" t="str">
            <v/>
          </cell>
          <cell r="W51">
            <v>8</v>
          </cell>
          <cell r="X51">
            <v>4</v>
          </cell>
          <cell r="Y51">
            <v>2</v>
          </cell>
          <cell r="Z51">
            <v>1</v>
          </cell>
          <cell r="AA51">
            <v>1</v>
          </cell>
          <cell r="AB51">
            <v>1</v>
          </cell>
          <cell r="AC51" t="str">
            <v>×</v>
          </cell>
          <cell r="AD51" t="str">
            <v>×</v>
          </cell>
          <cell r="AE51" t="e">
            <v>#N/A</v>
          </cell>
          <cell r="AF51" t="str">
            <v>○</v>
          </cell>
          <cell r="AG51" t="str">
            <v>○</v>
          </cell>
          <cell r="AH51" t="e">
            <v>#N/A</v>
          </cell>
          <cell r="AI51" t="e">
            <v>#N/A</v>
          </cell>
          <cell r="AJ51">
            <v>50</v>
          </cell>
          <cell r="AK51" t="str">
            <v/>
          </cell>
        </row>
        <row r="52">
          <cell r="A52">
            <v>51</v>
          </cell>
          <cell r="B52">
            <v>4</v>
          </cell>
          <cell r="C52" t="str">
            <v>①</v>
          </cell>
          <cell r="D52">
            <v>905</v>
          </cell>
          <cell r="E52" t="str">
            <v>　林</v>
          </cell>
          <cell r="F52" t="str">
            <v>高松商</v>
          </cell>
          <cell r="G52" t="str">
            <v/>
          </cell>
          <cell r="H52" t="str">
            <v/>
          </cell>
          <cell r="I52" t="str">
            <v/>
          </cell>
          <cell r="J52" t="str">
            <v/>
          </cell>
          <cell r="K52">
            <v>2</v>
          </cell>
          <cell r="L52">
            <v>3</v>
          </cell>
          <cell r="M52">
            <v>3</v>
          </cell>
          <cell r="N52">
            <v>14</v>
          </cell>
          <cell r="O52">
            <v>14</v>
          </cell>
          <cell r="P52">
            <v>51</v>
          </cell>
          <cell r="Q52" t="str">
            <v/>
          </cell>
          <cell r="R52" t="str">
            <v/>
          </cell>
          <cell r="S52" t="str">
            <v/>
          </cell>
          <cell r="T52" t="str">
            <v/>
          </cell>
          <cell r="U52" t="str">
            <v/>
          </cell>
          <cell r="V52" t="str">
            <v/>
          </cell>
          <cell r="W52">
            <v>8</v>
          </cell>
          <cell r="X52">
            <v>4</v>
          </cell>
          <cell r="Y52">
            <v>2</v>
          </cell>
          <cell r="Z52">
            <v>1</v>
          </cell>
          <cell r="AA52">
            <v>0</v>
          </cell>
          <cell r="AB52">
            <v>0</v>
          </cell>
          <cell r="AC52" t="str">
            <v>○</v>
          </cell>
          <cell r="AD52" t="str">
            <v>×</v>
          </cell>
          <cell r="AE52" t="e">
            <v>#N/A</v>
          </cell>
          <cell r="AF52" t="str">
            <v>○</v>
          </cell>
          <cell r="AG52" t="str">
            <v>○</v>
          </cell>
          <cell r="AH52" t="e">
            <v>#N/A</v>
          </cell>
          <cell r="AI52" t="e">
            <v>#N/A</v>
          </cell>
          <cell r="AJ52">
            <v>51</v>
          </cell>
          <cell r="AK52" t="str">
            <v/>
          </cell>
        </row>
        <row r="53">
          <cell r="A53">
            <v>52</v>
          </cell>
          <cell r="B53">
            <v>4</v>
          </cell>
          <cell r="D53">
            <v>3101</v>
          </cell>
          <cell r="E53" t="str">
            <v>増　田</v>
          </cell>
          <cell r="F53" t="str">
            <v>善　一</v>
          </cell>
          <cell r="G53" t="str">
            <v/>
          </cell>
          <cell r="H53" t="str">
            <v/>
          </cell>
          <cell r="I53" t="str">
            <v/>
          </cell>
          <cell r="J53" t="str">
            <v/>
          </cell>
          <cell r="K53">
            <v>1</v>
          </cell>
          <cell r="L53">
            <v>4</v>
          </cell>
          <cell r="M53">
            <v>4</v>
          </cell>
          <cell r="N53">
            <v>13</v>
          </cell>
          <cell r="O53">
            <v>13</v>
          </cell>
          <cell r="P53">
            <v>52</v>
          </cell>
          <cell r="Q53" t="str">
            <v/>
          </cell>
          <cell r="R53" t="str">
            <v/>
          </cell>
          <cell r="S53" t="str">
            <v/>
          </cell>
          <cell r="T53" t="str">
            <v/>
          </cell>
          <cell r="U53" t="str">
            <v/>
          </cell>
          <cell r="V53" t="str">
            <v/>
          </cell>
          <cell r="W53">
            <v>8</v>
          </cell>
          <cell r="X53">
            <v>4</v>
          </cell>
          <cell r="Y53">
            <v>2</v>
          </cell>
          <cell r="Z53">
            <v>1</v>
          </cell>
          <cell r="AA53">
            <v>0</v>
          </cell>
          <cell r="AB53">
            <v>0</v>
          </cell>
          <cell r="AC53" t="str">
            <v>○</v>
          </cell>
          <cell r="AD53" t="str">
            <v>×</v>
          </cell>
          <cell r="AE53" t="e">
            <v>#N/A</v>
          </cell>
          <cell r="AF53" t="str">
            <v>○</v>
          </cell>
          <cell r="AG53" t="str">
            <v>○</v>
          </cell>
          <cell r="AH53" t="e">
            <v>#N/A</v>
          </cell>
          <cell r="AI53" t="e">
            <v>#N/A</v>
          </cell>
          <cell r="AJ53">
            <v>52</v>
          </cell>
          <cell r="AK53" t="str">
            <v/>
          </cell>
        </row>
        <row r="54">
          <cell r="A54">
            <v>53</v>
          </cell>
          <cell r="B54">
            <v>4</v>
          </cell>
          <cell r="C54" t="str">
            <v>①</v>
          </cell>
          <cell r="D54">
            <v>4001</v>
          </cell>
          <cell r="E54" t="str">
            <v>川　原</v>
          </cell>
          <cell r="F54" t="str">
            <v>高専詫</v>
          </cell>
          <cell r="G54" t="str">
            <v/>
          </cell>
          <cell r="H54" t="str">
            <v/>
          </cell>
          <cell r="I54" t="str">
            <v/>
          </cell>
          <cell r="J54" t="str">
            <v/>
          </cell>
          <cell r="K54">
            <v>1</v>
          </cell>
          <cell r="L54">
            <v>4</v>
          </cell>
          <cell r="M54">
            <v>5</v>
          </cell>
          <cell r="N54">
            <v>12</v>
          </cell>
          <cell r="O54">
            <v>12</v>
          </cell>
          <cell r="P54">
            <v>53</v>
          </cell>
          <cell r="Q54" t="str">
            <v/>
          </cell>
          <cell r="R54" t="str">
            <v/>
          </cell>
          <cell r="S54" t="str">
            <v/>
          </cell>
          <cell r="T54" t="str">
            <v/>
          </cell>
          <cell r="U54" t="str">
            <v/>
          </cell>
          <cell r="V54" t="str">
            <v/>
          </cell>
          <cell r="W54">
            <v>8</v>
          </cell>
          <cell r="X54">
            <v>4</v>
          </cell>
          <cell r="Y54">
            <v>2</v>
          </cell>
          <cell r="Z54">
            <v>1</v>
          </cell>
          <cell r="AA54">
            <v>0</v>
          </cell>
          <cell r="AB54">
            <v>0</v>
          </cell>
          <cell r="AC54" t="str">
            <v>○</v>
          </cell>
          <cell r="AD54" t="str">
            <v>×</v>
          </cell>
          <cell r="AE54" t="e">
            <v>#N/A</v>
          </cell>
          <cell r="AF54" t="str">
            <v>○</v>
          </cell>
          <cell r="AG54" t="str">
            <v>○</v>
          </cell>
          <cell r="AH54" t="e">
            <v>#N/A</v>
          </cell>
          <cell r="AI54" t="e">
            <v>#N/A</v>
          </cell>
          <cell r="AJ54">
            <v>53</v>
          </cell>
          <cell r="AK54" t="str">
            <v/>
          </cell>
        </row>
        <row r="55">
          <cell r="A55">
            <v>54</v>
          </cell>
          <cell r="B55">
            <v>4</v>
          </cell>
          <cell r="C55" t="str">
            <v>①</v>
          </cell>
          <cell r="D55">
            <v>3903</v>
          </cell>
          <cell r="E55" t="str">
            <v>植　田</v>
          </cell>
          <cell r="F55" t="str">
            <v>高専高</v>
          </cell>
          <cell r="G55" t="str">
            <v/>
          </cell>
          <cell r="H55" t="str">
            <v/>
          </cell>
          <cell r="I55" t="str">
            <v/>
          </cell>
          <cell r="J55" t="str">
            <v/>
          </cell>
          <cell r="K55">
            <v>2</v>
          </cell>
          <cell r="L55">
            <v>3</v>
          </cell>
          <cell r="M55">
            <v>6</v>
          </cell>
          <cell r="N55">
            <v>11</v>
          </cell>
          <cell r="O55">
            <v>11</v>
          </cell>
          <cell r="P55">
            <v>54</v>
          </cell>
          <cell r="Q55" t="str">
            <v/>
          </cell>
          <cell r="R55" t="str">
            <v/>
          </cell>
          <cell r="S55" t="str">
            <v/>
          </cell>
          <cell r="T55" t="str">
            <v/>
          </cell>
          <cell r="U55" t="str">
            <v/>
          </cell>
          <cell r="V55" t="str">
            <v/>
          </cell>
          <cell r="W55">
            <v>8</v>
          </cell>
          <cell r="X55">
            <v>4</v>
          </cell>
          <cell r="Y55">
            <v>2</v>
          </cell>
          <cell r="Z55">
            <v>1</v>
          </cell>
          <cell r="AA55">
            <v>1</v>
          </cell>
          <cell r="AB55">
            <v>0</v>
          </cell>
          <cell r="AC55" t="str">
            <v>×</v>
          </cell>
          <cell r="AD55" t="str">
            <v>×</v>
          </cell>
          <cell r="AE55" t="e">
            <v>#N/A</v>
          </cell>
          <cell r="AF55" t="str">
            <v>○</v>
          </cell>
          <cell r="AG55" t="str">
            <v>○</v>
          </cell>
          <cell r="AH55" t="e">
            <v>#N/A</v>
          </cell>
          <cell r="AI55" t="e">
            <v>#N/A</v>
          </cell>
          <cell r="AJ55">
            <v>54</v>
          </cell>
          <cell r="AK55" t="str">
            <v/>
          </cell>
        </row>
        <row r="56">
          <cell r="A56">
            <v>55</v>
          </cell>
          <cell r="B56">
            <v>4</v>
          </cell>
          <cell r="C56" t="str">
            <v>①</v>
          </cell>
          <cell r="D56">
            <v>3801</v>
          </cell>
          <cell r="E56" t="str">
            <v>新　庄</v>
          </cell>
          <cell r="F56" t="str">
            <v>観総合</v>
          </cell>
          <cell r="G56" t="str">
            <v/>
          </cell>
          <cell r="H56" t="str">
            <v/>
          </cell>
          <cell r="I56" t="str">
            <v/>
          </cell>
          <cell r="J56" t="str">
            <v/>
          </cell>
          <cell r="K56">
            <v>2</v>
          </cell>
          <cell r="L56">
            <v>2</v>
          </cell>
          <cell r="M56">
            <v>7</v>
          </cell>
          <cell r="N56">
            <v>10</v>
          </cell>
          <cell r="O56">
            <v>10</v>
          </cell>
          <cell r="P56">
            <v>55</v>
          </cell>
          <cell r="Q56" t="str">
            <v/>
          </cell>
          <cell r="R56" t="str">
            <v/>
          </cell>
          <cell r="S56" t="str">
            <v/>
          </cell>
          <cell r="T56" t="str">
            <v/>
          </cell>
          <cell r="U56" t="str">
            <v/>
          </cell>
          <cell r="V56" t="str">
            <v/>
          </cell>
          <cell r="W56">
            <v>8</v>
          </cell>
          <cell r="X56">
            <v>4</v>
          </cell>
          <cell r="Y56">
            <v>2</v>
          </cell>
          <cell r="Z56">
            <v>1</v>
          </cell>
          <cell r="AA56">
            <v>1</v>
          </cell>
          <cell r="AB56">
            <v>1</v>
          </cell>
          <cell r="AC56" t="str">
            <v>×</v>
          </cell>
          <cell r="AD56" t="str">
            <v>×</v>
          </cell>
          <cell r="AE56" t="e">
            <v>#N/A</v>
          </cell>
          <cell r="AF56" t="str">
            <v>○</v>
          </cell>
          <cell r="AG56" t="str">
            <v>○</v>
          </cell>
          <cell r="AH56" t="e">
            <v>#N/A</v>
          </cell>
          <cell r="AI56" t="e">
            <v>#N/A</v>
          </cell>
          <cell r="AJ56">
            <v>55</v>
          </cell>
          <cell r="AK56" t="str">
            <v/>
          </cell>
        </row>
        <row r="57">
          <cell r="A57">
            <v>56</v>
          </cell>
          <cell r="B57">
            <v>4</v>
          </cell>
          <cell r="C57" t="str">
            <v>①</v>
          </cell>
          <cell r="D57">
            <v>1202</v>
          </cell>
          <cell r="E57" t="str">
            <v>髙　橋</v>
          </cell>
          <cell r="F57" t="str">
            <v>高桜井</v>
          </cell>
          <cell r="G57" t="str">
            <v/>
          </cell>
          <cell r="H57" t="str">
            <v/>
          </cell>
          <cell r="I57" t="str">
            <v/>
          </cell>
          <cell r="J57" t="str">
            <v/>
          </cell>
          <cell r="K57">
            <v>1</v>
          </cell>
          <cell r="L57">
            <v>1</v>
          </cell>
          <cell r="M57">
            <v>8</v>
          </cell>
          <cell r="N57">
            <v>9</v>
          </cell>
          <cell r="O57">
            <v>9</v>
          </cell>
          <cell r="P57">
            <v>56</v>
          </cell>
          <cell r="Q57" t="str">
            <v/>
          </cell>
          <cell r="R57" t="str">
            <v/>
          </cell>
          <cell r="S57" t="str">
            <v/>
          </cell>
          <cell r="T57" t="str">
            <v/>
          </cell>
          <cell r="U57" t="str">
            <v/>
          </cell>
          <cell r="V57" t="str">
            <v/>
          </cell>
          <cell r="W57">
            <v>8</v>
          </cell>
          <cell r="X57">
            <v>4</v>
          </cell>
          <cell r="Y57">
            <v>2</v>
          </cell>
          <cell r="Z57">
            <v>1</v>
          </cell>
          <cell r="AA57">
            <v>1</v>
          </cell>
          <cell r="AB57">
            <v>0</v>
          </cell>
          <cell r="AC57" t="str">
            <v>×</v>
          </cell>
          <cell r="AD57" t="str">
            <v>×</v>
          </cell>
          <cell r="AE57" t="e">
            <v>#N/A</v>
          </cell>
          <cell r="AF57" t="str">
            <v>○</v>
          </cell>
          <cell r="AG57" t="str">
            <v>○</v>
          </cell>
          <cell r="AH57" t="e">
            <v>#N/A</v>
          </cell>
          <cell r="AI57" t="e">
            <v>#N/A</v>
          </cell>
          <cell r="AJ57">
            <v>56</v>
          </cell>
          <cell r="AK57" t="str">
            <v/>
          </cell>
        </row>
        <row r="58">
          <cell r="A58">
            <v>57</v>
          </cell>
          <cell r="B58">
            <v>4</v>
          </cell>
          <cell r="D58">
            <v>910</v>
          </cell>
          <cell r="E58" t="str">
            <v>稲　垣</v>
          </cell>
          <cell r="F58" t="str">
            <v>高松商</v>
          </cell>
          <cell r="G58" t="str">
            <v/>
          </cell>
          <cell r="H58" t="str">
            <v/>
          </cell>
          <cell r="I58" t="str">
            <v/>
          </cell>
          <cell r="J58" t="str">
            <v/>
          </cell>
          <cell r="K58">
            <v>1</v>
          </cell>
          <cell r="L58">
            <v>1</v>
          </cell>
          <cell r="M58">
            <v>8</v>
          </cell>
          <cell r="N58">
            <v>8</v>
          </cell>
          <cell r="O58">
            <v>8</v>
          </cell>
          <cell r="P58">
            <v>57</v>
          </cell>
          <cell r="Q58" t="str">
            <v/>
          </cell>
          <cell r="R58" t="str">
            <v/>
          </cell>
          <cell r="S58" t="str">
            <v/>
          </cell>
          <cell r="T58" t="str">
            <v/>
          </cell>
          <cell r="U58" t="str">
            <v/>
          </cell>
          <cell r="V58" t="str">
            <v/>
          </cell>
          <cell r="W58">
            <v>8</v>
          </cell>
          <cell r="X58">
            <v>4</v>
          </cell>
          <cell r="Y58">
            <v>2</v>
          </cell>
          <cell r="Z58">
            <v>1</v>
          </cell>
          <cell r="AA58">
            <v>0</v>
          </cell>
          <cell r="AB58">
            <v>0</v>
          </cell>
          <cell r="AC58" t="str">
            <v>○</v>
          </cell>
          <cell r="AD58" t="str">
            <v>×</v>
          </cell>
          <cell r="AE58" t="e">
            <v>#N/A</v>
          </cell>
          <cell r="AF58" t="str">
            <v>○</v>
          </cell>
          <cell r="AG58" t="str">
            <v>○</v>
          </cell>
          <cell r="AH58" t="e">
            <v>#N/A</v>
          </cell>
          <cell r="AI58" t="e">
            <v>#N/A</v>
          </cell>
          <cell r="AJ58">
            <v>57</v>
          </cell>
          <cell r="AK58" t="str">
            <v/>
          </cell>
        </row>
        <row r="59">
          <cell r="A59">
            <v>58</v>
          </cell>
          <cell r="B59">
            <v>4</v>
          </cell>
          <cell r="D59">
            <v>911</v>
          </cell>
          <cell r="E59" t="str">
            <v>古　市悠</v>
          </cell>
          <cell r="F59" t="str">
            <v>高松商</v>
          </cell>
          <cell r="G59" t="str">
            <v/>
          </cell>
          <cell r="H59" t="str">
            <v/>
          </cell>
          <cell r="I59" t="str">
            <v/>
          </cell>
          <cell r="J59" t="str">
            <v/>
          </cell>
          <cell r="K59">
            <v>2</v>
          </cell>
          <cell r="L59">
            <v>2</v>
          </cell>
          <cell r="M59">
            <v>7</v>
          </cell>
          <cell r="N59">
            <v>7</v>
          </cell>
          <cell r="O59">
            <v>7</v>
          </cell>
          <cell r="P59">
            <v>58</v>
          </cell>
          <cell r="Q59" t="str">
            <v/>
          </cell>
          <cell r="R59" t="str">
            <v/>
          </cell>
          <cell r="S59" t="str">
            <v/>
          </cell>
          <cell r="T59" t="str">
            <v/>
          </cell>
          <cell r="U59" t="str">
            <v/>
          </cell>
          <cell r="V59" t="str">
            <v/>
          </cell>
          <cell r="W59">
            <v>8</v>
          </cell>
          <cell r="X59">
            <v>4</v>
          </cell>
          <cell r="Y59">
            <v>2</v>
          </cell>
          <cell r="Z59">
            <v>1</v>
          </cell>
          <cell r="AA59">
            <v>1</v>
          </cell>
          <cell r="AB59">
            <v>1</v>
          </cell>
          <cell r="AC59" t="str">
            <v>×</v>
          </cell>
          <cell r="AD59" t="str">
            <v>×</v>
          </cell>
          <cell r="AE59" t="e">
            <v>#N/A</v>
          </cell>
          <cell r="AF59" t="str">
            <v>○</v>
          </cell>
          <cell r="AG59" t="str">
            <v>○</v>
          </cell>
          <cell r="AH59" t="e">
            <v>#N/A</v>
          </cell>
          <cell r="AI59" t="e">
            <v>#N/A</v>
          </cell>
          <cell r="AJ59">
            <v>58</v>
          </cell>
          <cell r="AK59" t="str">
            <v/>
          </cell>
        </row>
        <row r="60">
          <cell r="A60">
            <v>59</v>
          </cell>
          <cell r="B60">
            <v>4</v>
          </cell>
          <cell r="C60" t="str">
            <v>①</v>
          </cell>
          <cell r="D60">
            <v>1901</v>
          </cell>
          <cell r="E60" t="str">
            <v>大　石</v>
          </cell>
          <cell r="F60" t="str">
            <v>高松西</v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>
            <v>2</v>
          </cell>
          <cell r="L60">
            <v>3</v>
          </cell>
          <cell r="M60">
            <v>6</v>
          </cell>
          <cell r="N60">
            <v>6</v>
          </cell>
          <cell r="O60">
            <v>6</v>
          </cell>
          <cell r="P60">
            <v>59</v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>
            <v>8</v>
          </cell>
          <cell r="X60">
            <v>4</v>
          </cell>
          <cell r="Y60">
            <v>2</v>
          </cell>
          <cell r="Z60">
            <v>1</v>
          </cell>
          <cell r="AA60">
            <v>1</v>
          </cell>
          <cell r="AB60">
            <v>0</v>
          </cell>
          <cell r="AC60" t="str">
            <v>×</v>
          </cell>
          <cell r="AD60" t="str">
            <v>×</v>
          </cell>
          <cell r="AE60" t="e">
            <v>#N/A</v>
          </cell>
          <cell r="AF60" t="str">
            <v>○</v>
          </cell>
          <cell r="AG60" t="str">
            <v>○</v>
          </cell>
          <cell r="AH60" t="e">
            <v>#N/A</v>
          </cell>
          <cell r="AI60" t="e">
            <v>#N/A</v>
          </cell>
          <cell r="AJ60">
            <v>59</v>
          </cell>
          <cell r="AK60" t="str">
            <v/>
          </cell>
        </row>
        <row r="61">
          <cell r="A61">
            <v>60</v>
          </cell>
          <cell r="B61">
            <v>4</v>
          </cell>
          <cell r="C61" t="str">
            <v>①</v>
          </cell>
          <cell r="D61">
            <v>2201</v>
          </cell>
          <cell r="E61" t="str">
            <v>中　西</v>
          </cell>
          <cell r="F61" t="str">
            <v>坂　出</v>
          </cell>
          <cell r="G61" t="str">
            <v/>
          </cell>
          <cell r="H61" t="str">
            <v/>
          </cell>
          <cell r="I61" t="str">
            <v/>
          </cell>
          <cell r="J61" t="str">
            <v/>
          </cell>
          <cell r="K61">
            <v>1</v>
          </cell>
          <cell r="L61">
            <v>4</v>
          </cell>
          <cell r="M61">
            <v>5</v>
          </cell>
          <cell r="N61">
            <v>5</v>
          </cell>
          <cell r="O61">
            <v>5</v>
          </cell>
          <cell r="P61">
            <v>60</v>
          </cell>
          <cell r="Q61" t="str">
            <v/>
          </cell>
          <cell r="R61" t="str">
            <v/>
          </cell>
          <cell r="S61" t="str">
            <v/>
          </cell>
          <cell r="T61" t="str">
            <v/>
          </cell>
          <cell r="U61" t="str">
            <v/>
          </cell>
          <cell r="V61" t="str">
            <v/>
          </cell>
          <cell r="W61">
            <v>8</v>
          </cell>
          <cell r="X61">
            <v>4</v>
          </cell>
          <cell r="Y61">
            <v>2</v>
          </cell>
          <cell r="Z61">
            <v>1</v>
          </cell>
          <cell r="AA61">
            <v>0</v>
          </cell>
          <cell r="AB61">
            <v>0</v>
          </cell>
          <cell r="AC61" t="str">
            <v>○</v>
          </cell>
          <cell r="AD61" t="str">
            <v>×</v>
          </cell>
          <cell r="AE61" t="e">
            <v>#N/A</v>
          </cell>
          <cell r="AF61" t="str">
            <v>○</v>
          </cell>
          <cell r="AG61" t="str">
            <v>○</v>
          </cell>
          <cell r="AH61" t="e">
            <v>#N/A</v>
          </cell>
          <cell r="AI61" t="e">
            <v>#N/A</v>
          </cell>
          <cell r="AJ61">
            <v>60</v>
          </cell>
          <cell r="AK61" t="str">
            <v/>
          </cell>
        </row>
        <row r="62">
          <cell r="A62">
            <v>61</v>
          </cell>
          <cell r="B62">
            <v>4</v>
          </cell>
          <cell r="C62" t="str">
            <v>①</v>
          </cell>
          <cell r="D62">
            <v>1402</v>
          </cell>
          <cell r="E62" t="str">
            <v>藤　本</v>
          </cell>
          <cell r="F62" t="str">
            <v>香中央</v>
          </cell>
          <cell r="G62" t="str">
            <v/>
          </cell>
          <cell r="H62" t="str">
            <v/>
          </cell>
          <cell r="I62" t="str">
            <v/>
          </cell>
          <cell r="J62" t="str">
            <v/>
          </cell>
          <cell r="K62">
            <v>1</v>
          </cell>
          <cell r="L62">
            <v>4</v>
          </cell>
          <cell r="M62">
            <v>4</v>
          </cell>
          <cell r="N62">
            <v>4</v>
          </cell>
          <cell r="O62">
            <v>4</v>
          </cell>
          <cell r="P62">
            <v>61</v>
          </cell>
          <cell r="Q62" t="str">
            <v/>
          </cell>
          <cell r="R62" t="str">
            <v/>
          </cell>
          <cell r="S62" t="str">
            <v/>
          </cell>
          <cell r="T62" t="str">
            <v/>
          </cell>
          <cell r="U62" t="str">
            <v/>
          </cell>
          <cell r="V62" t="str">
            <v/>
          </cell>
          <cell r="W62">
            <v>8</v>
          </cell>
          <cell r="X62">
            <v>4</v>
          </cell>
          <cell r="Y62">
            <v>2</v>
          </cell>
          <cell r="Z62">
            <v>1</v>
          </cell>
          <cell r="AA62">
            <v>1</v>
          </cell>
          <cell r="AB62">
            <v>0</v>
          </cell>
          <cell r="AC62" t="str">
            <v>×</v>
          </cell>
          <cell r="AD62" t="str">
            <v>×</v>
          </cell>
          <cell r="AE62" t="e">
            <v>#N/A</v>
          </cell>
          <cell r="AF62" t="str">
            <v>○</v>
          </cell>
          <cell r="AG62" t="str">
            <v>○</v>
          </cell>
          <cell r="AH62" t="e">
            <v>#N/A</v>
          </cell>
          <cell r="AI62" t="e">
            <v>#N/A</v>
          </cell>
          <cell r="AJ62">
            <v>61</v>
          </cell>
          <cell r="AK62" t="str">
            <v/>
          </cell>
        </row>
        <row r="63">
          <cell r="A63">
            <v>62</v>
          </cell>
          <cell r="B63">
            <v>4</v>
          </cell>
          <cell r="C63" t="str">
            <v>①</v>
          </cell>
          <cell r="D63">
            <v>4002</v>
          </cell>
          <cell r="E63" t="str">
            <v>勝　原</v>
          </cell>
          <cell r="F63" t="str">
            <v>高専詫</v>
          </cell>
          <cell r="G63" t="str">
            <v/>
          </cell>
          <cell r="H63" t="str">
            <v/>
          </cell>
          <cell r="I63" t="str">
            <v/>
          </cell>
          <cell r="J63" t="str">
            <v/>
          </cell>
          <cell r="K63">
            <v>2</v>
          </cell>
          <cell r="L63">
            <v>3</v>
          </cell>
          <cell r="M63">
            <v>3</v>
          </cell>
          <cell r="N63">
            <v>3</v>
          </cell>
          <cell r="O63">
            <v>3</v>
          </cell>
          <cell r="P63">
            <v>62</v>
          </cell>
          <cell r="Q63" t="str">
            <v/>
          </cell>
          <cell r="R63" t="str">
            <v/>
          </cell>
          <cell r="S63" t="str">
            <v/>
          </cell>
          <cell r="T63" t="str">
            <v/>
          </cell>
          <cell r="U63" t="str">
            <v/>
          </cell>
          <cell r="V63" t="str">
            <v/>
          </cell>
          <cell r="W63">
            <v>8</v>
          </cell>
          <cell r="X63">
            <v>4</v>
          </cell>
          <cell r="Y63">
            <v>2</v>
          </cell>
          <cell r="Z63">
            <v>1</v>
          </cell>
          <cell r="AA63">
            <v>0</v>
          </cell>
          <cell r="AB63">
            <v>0</v>
          </cell>
          <cell r="AC63" t="str">
            <v>○</v>
          </cell>
          <cell r="AD63" t="str">
            <v>×</v>
          </cell>
          <cell r="AE63" t="e">
            <v>#N/A</v>
          </cell>
          <cell r="AF63" t="str">
            <v>○</v>
          </cell>
          <cell r="AG63" t="str">
            <v>○</v>
          </cell>
          <cell r="AH63" t="e">
            <v>#N/A</v>
          </cell>
          <cell r="AI63" t="e">
            <v>#N/A</v>
          </cell>
          <cell r="AJ63">
            <v>62</v>
          </cell>
          <cell r="AK63" t="str">
            <v/>
          </cell>
        </row>
        <row r="64">
          <cell r="A64">
            <v>63</v>
          </cell>
          <cell r="B64">
            <v>4</v>
          </cell>
          <cell r="D64">
            <v>1209</v>
          </cell>
          <cell r="E64" t="str">
            <v>犬　伏</v>
          </cell>
          <cell r="F64" t="str">
            <v>高桜井</v>
          </cell>
          <cell r="G64">
            <v>194</v>
          </cell>
          <cell r="H64">
            <v>3810</v>
          </cell>
          <cell r="I64" t="str">
            <v>美　藤</v>
          </cell>
          <cell r="J64">
            <v>38</v>
          </cell>
          <cell r="K64">
            <v>2</v>
          </cell>
          <cell r="L64">
            <v>2</v>
          </cell>
          <cell r="M64">
            <v>2</v>
          </cell>
          <cell r="N64">
            <v>2</v>
          </cell>
          <cell r="O64">
            <v>2</v>
          </cell>
          <cell r="P64">
            <v>63</v>
          </cell>
          <cell r="Q64" t="str">
            <v/>
          </cell>
          <cell r="R64" t="str">
            <v/>
          </cell>
          <cell r="S64" t="str">
            <v/>
          </cell>
          <cell r="T64" t="str">
            <v/>
          </cell>
          <cell r="U64" t="str">
            <v/>
          </cell>
          <cell r="V64" t="str">
            <v/>
          </cell>
          <cell r="W64">
            <v>8</v>
          </cell>
          <cell r="X64">
            <v>4</v>
          </cell>
          <cell r="Y64">
            <v>2</v>
          </cell>
          <cell r="Z64">
            <v>1</v>
          </cell>
          <cell r="AA64">
            <v>1</v>
          </cell>
          <cell r="AB64">
            <v>1</v>
          </cell>
          <cell r="AC64" t="str">
            <v>×</v>
          </cell>
          <cell r="AD64" t="str">
            <v>×</v>
          </cell>
          <cell r="AE64" t="e">
            <v>#N/A</v>
          </cell>
          <cell r="AF64" t="str">
            <v>×</v>
          </cell>
          <cell r="AG64" t="str">
            <v>○</v>
          </cell>
          <cell r="AH64" t="e">
            <v>#N/A</v>
          </cell>
          <cell r="AI64" t="e">
            <v>#N/A</v>
          </cell>
          <cell r="AJ64">
            <v>63</v>
          </cell>
          <cell r="AK64" t="str">
            <v/>
          </cell>
        </row>
        <row r="65">
          <cell r="A65">
            <v>64</v>
          </cell>
          <cell r="B65">
            <v>4</v>
          </cell>
          <cell r="C65" t="str">
            <v>①</v>
          </cell>
          <cell r="D65">
            <v>103</v>
          </cell>
          <cell r="E65" t="str">
            <v>寺　下</v>
          </cell>
          <cell r="F65" t="str">
            <v>小中央</v>
          </cell>
          <cell r="G65">
            <v>193</v>
          </cell>
          <cell r="H65">
            <v>812</v>
          </cell>
          <cell r="I65" t="str">
            <v>植　村</v>
          </cell>
          <cell r="J65">
            <v>8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  <cell r="P65">
            <v>64</v>
          </cell>
          <cell r="Q65">
            <v>1</v>
          </cell>
          <cell r="R65">
            <v>1</v>
          </cell>
          <cell r="S65">
            <v>1</v>
          </cell>
          <cell r="T65">
            <v>1</v>
          </cell>
          <cell r="U65">
            <v>1</v>
          </cell>
          <cell r="V65">
            <v>64</v>
          </cell>
          <cell r="W65">
            <v>8</v>
          </cell>
          <cell r="X65">
            <v>4</v>
          </cell>
          <cell r="Y65">
            <v>2</v>
          </cell>
          <cell r="Z65">
            <v>1</v>
          </cell>
          <cell r="AA65">
            <v>1</v>
          </cell>
          <cell r="AB65">
            <v>1</v>
          </cell>
          <cell r="AC65" t="str">
            <v>×</v>
          </cell>
          <cell r="AD65" t="str">
            <v>×</v>
          </cell>
          <cell r="AE65" t="e">
            <v>#N/A</v>
          </cell>
          <cell r="AF65" t="str">
            <v>×</v>
          </cell>
          <cell r="AG65" t="str">
            <v>○</v>
          </cell>
          <cell r="AH65" t="e">
            <v>#N/A</v>
          </cell>
          <cell r="AI65" t="e">
            <v>#N/A</v>
          </cell>
          <cell r="AJ65">
            <v>64</v>
          </cell>
          <cell r="AK65" t="str">
            <v/>
          </cell>
        </row>
        <row r="66">
          <cell r="A66">
            <v>65</v>
          </cell>
          <cell r="B66">
            <v>4</v>
          </cell>
          <cell r="C66" t="str">
            <v>①</v>
          </cell>
          <cell r="D66">
            <v>1102</v>
          </cell>
          <cell r="E66" t="str">
            <v>細　井</v>
          </cell>
          <cell r="F66" t="str">
            <v>高松一</v>
          </cell>
          <cell r="G66">
            <v>192</v>
          </cell>
          <cell r="H66">
            <v>206</v>
          </cell>
          <cell r="I66" t="str">
            <v>田　口</v>
          </cell>
          <cell r="J66">
            <v>2</v>
          </cell>
          <cell r="K66">
            <v>1</v>
          </cell>
          <cell r="L66">
            <v>1</v>
          </cell>
          <cell r="M66">
            <v>1</v>
          </cell>
          <cell r="N66">
            <v>1</v>
          </cell>
          <cell r="O66">
            <v>1</v>
          </cell>
          <cell r="P66">
            <v>64</v>
          </cell>
          <cell r="Q66" t="str">
            <v/>
          </cell>
          <cell r="R66" t="str">
            <v/>
          </cell>
          <cell r="S66" t="str">
            <v/>
          </cell>
          <cell r="T66" t="str">
            <v/>
          </cell>
          <cell r="U66" t="str">
            <v/>
          </cell>
          <cell r="V66" t="str">
            <v/>
          </cell>
          <cell r="W66">
            <v>8</v>
          </cell>
          <cell r="X66">
            <v>4</v>
          </cell>
          <cell r="Y66">
            <v>2</v>
          </cell>
          <cell r="Z66">
            <v>1</v>
          </cell>
          <cell r="AA66">
            <v>1</v>
          </cell>
          <cell r="AB66">
            <v>1</v>
          </cell>
          <cell r="AC66" t="str">
            <v>×</v>
          </cell>
          <cell r="AD66" t="str">
            <v>×</v>
          </cell>
          <cell r="AE66" t="e">
            <v>#N/A</v>
          </cell>
          <cell r="AF66" t="str">
            <v>○</v>
          </cell>
          <cell r="AG66" t="str">
            <v>○</v>
          </cell>
          <cell r="AH66" t="e">
            <v>#N/A</v>
          </cell>
          <cell r="AI66" t="e">
            <v>#N/A</v>
          </cell>
          <cell r="AJ66">
            <v>65</v>
          </cell>
          <cell r="AK66" t="str">
            <v/>
          </cell>
        </row>
        <row r="67">
          <cell r="A67">
            <v>66</v>
          </cell>
          <cell r="B67">
            <v>4</v>
          </cell>
          <cell r="C67" t="str">
            <v>①</v>
          </cell>
          <cell r="D67">
            <v>906</v>
          </cell>
          <cell r="E67" t="str">
            <v>西　村</v>
          </cell>
          <cell r="F67" t="str">
            <v>高松商</v>
          </cell>
          <cell r="G67">
            <v>191</v>
          </cell>
          <cell r="H67">
            <v>114</v>
          </cell>
          <cell r="I67" t="str">
            <v>鳥　居</v>
          </cell>
          <cell r="J67">
            <v>1</v>
          </cell>
          <cell r="K67">
            <v>2</v>
          </cell>
          <cell r="L67">
            <v>2</v>
          </cell>
          <cell r="M67">
            <v>2</v>
          </cell>
          <cell r="N67">
            <v>2</v>
          </cell>
          <cell r="O67">
            <v>2</v>
          </cell>
          <cell r="P67">
            <v>63</v>
          </cell>
          <cell r="Q67" t="str">
            <v/>
          </cell>
          <cell r="R67" t="str">
            <v/>
          </cell>
          <cell r="S67" t="str">
            <v/>
          </cell>
          <cell r="T67" t="str">
            <v/>
          </cell>
          <cell r="U67" t="str">
            <v/>
          </cell>
          <cell r="V67" t="str">
            <v/>
          </cell>
          <cell r="W67">
            <v>8</v>
          </cell>
          <cell r="X67">
            <v>4</v>
          </cell>
          <cell r="Y67">
            <v>2</v>
          </cell>
          <cell r="Z67">
            <v>1</v>
          </cell>
          <cell r="AA67">
            <v>1</v>
          </cell>
          <cell r="AB67">
            <v>1</v>
          </cell>
          <cell r="AC67" t="str">
            <v>×</v>
          </cell>
          <cell r="AD67" t="str">
            <v>×</v>
          </cell>
          <cell r="AE67" t="e">
            <v>#N/A</v>
          </cell>
          <cell r="AF67" t="str">
            <v>○</v>
          </cell>
          <cell r="AG67" t="str">
            <v>○</v>
          </cell>
          <cell r="AH67" t="e">
            <v>#N/A</v>
          </cell>
          <cell r="AI67" t="e">
            <v>#N/A</v>
          </cell>
          <cell r="AJ67">
            <v>66</v>
          </cell>
          <cell r="AK67" t="str">
            <v/>
          </cell>
        </row>
        <row r="68">
          <cell r="A68">
            <v>67</v>
          </cell>
          <cell r="B68">
            <v>4</v>
          </cell>
          <cell r="C68" t="str">
            <v>①</v>
          </cell>
          <cell r="D68">
            <v>4702</v>
          </cell>
          <cell r="E68" t="str">
            <v>吉　田</v>
          </cell>
          <cell r="F68" t="str">
            <v>三木中</v>
          </cell>
          <cell r="G68">
            <v>190</v>
          </cell>
          <cell r="H68">
            <v>3710</v>
          </cell>
          <cell r="I68" t="str">
            <v>大　谷</v>
          </cell>
          <cell r="J68">
            <v>37</v>
          </cell>
          <cell r="K68">
            <v>2</v>
          </cell>
          <cell r="L68">
            <v>3</v>
          </cell>
          <cell r="M68">
            <v>3</v>
          </cell>
          <cell r="N68">
            <v>3</v>
          </cell>
          <cell r="O68">
            <v>3</v>
          </cell>
          <cell r="P68">
            <v>62</v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  <cell r="V68" t="str">
            <v/>
          </cell>
          <cell r="W68">
            <v>8</v>
          </cell>
          <cell r="X68">
            <v>4</v>
          </cell>
          <cell r="Y68">
            <v>2</v>
          </cell>
          <cell r="Z68">
            <v>1</v>
          </cell>
          <cell r="AA68">
            <v>0</v>
          </cell>
          <cell r="AB68">
            <v>0</v>
          </cell>
          <cell r="AC68" t="str">
            <v>○</v>
          </cell>
          <cell r="AD68" t="str">
            <v>×</v>
          </cell>
          <cell r="AE68" t="e">
            <v>#N/A</v>
          </cell>
          <cell r="AF68" t="str">
            <v>○</v>
          </cell>
          <cell r="AG68" t="str">
            <v>○</v>
          </cell>
          <cell r="AH68" t="e">
            <v>#N/A</v>
          </cell>
          <cell r="AI68" t="e">
            <v>#N/A</v>
          </cell>
          <cell r="AJ68">
            <v>67</v>
          </cell>
          <cell r="AK68" t="str">
            <v/>
          </cell>
        </row>
        <row r="69">
          <cell r="A69">
            <v>68</v>
          </cell>
          <cell r="B69">
            <v>4</v>
          </cell>
          <cell r="C69" t="str">
            <v>①</v>
          </cell>
          <cell r="D69">
            <v>1103</v>
          </cell>
          <cell r="E69" t="str">
            <v>横　井</v>
          </cell>
          <cell r="F69" t="str">
            <v>高松一</v>
          </cell>
          <cell r="G69">
            <v>189</v>
          </cell>
          <cell r="H69">
            <v>4704</v>
          </cell>
          <cell r="I69" t="str">
            <v>蒲　生</v>
          </cell>
          <cell r="J69">
            <v>47</v>
          </cell>
          <cell r="K69">
            <v>1</v>
          </cell>
          <cell r="L69">
            <v>4</v>
          </cell>
          <cell r="M69">
            <v>4</v>
          </cell>
          <cell r="N69">
            <v>4</v>
          </cell>
          <cell r="O69">
            <v>4</v>
          </cell>
          <cell r="P69">
            <v>61</v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  <cell r="V69" t="str">
            <v/>
          </cell>
          <cell r="W69">
            <v>8</v>
          </cell>
          <cell r="X69">
            <v>4</v>
          </cell>
          <cell r="Y69">
            <v>2</v>
          </cell>
          <cell r="Z69">
            <v>1</v>
          </cell>
          <cell r="AA69">
            <v>1</v>
          </cell>
          <cell r="AB69">
            <v>0</v>
          </cell>
          <cell r="AC69" t="str">
            <v>×</v>
          </cell>
          <cell r="AD69" t="str">
            <v>×</v>
          </cell>
          <cell r="AE69" t="e">
            <v>#N/A</v>
          </cell>
          <cell r="AF69" t="str">
            <v>○</v>
          </cell>
          <cell r="AG69" t="str">
            <v>○</v>
          </cell>
          <cell r="AH69" t="e">
            <v>#N/A</v>
          </cell>
          <cell r="AI69" t="e">
            <v>#N/A</v>
          </cell>
          <cell r="AJ69">
            <v>68</v>
          </cell>
          <cell r="AK69" t="str">
            <v/>
          </cell>
        </row>
        <row r="70">
          <cell r="A70">
            <v>69</v>
          </cell>
          <cell r="B70">
            <v>4</v>
          </cell>
          <cell r="C70" t="str">
            <v>①</v>
          </cell>
          <cell r="D70">
            <v>3105</v>
          </cell>
          <cell r="E70" t="str">
            <v>大　薮</v>
          </cell>
          <cell r="F70" t="str">
            <v>善　一</v>
          </cell>
          <cell r="G70">
            <v>188</v>
          </cell>
          <cell r="H70">
            <v>3811</v>
          </cell>
          <cell r="I70" t="str">
            <v>豊　田</v>
          </cell>
          <cell r="J70">
            <v>38</v>
          </cell>
          <cell r="K70">
            <v>1</v>
          </cell>
          <cell r="L70">
            <v>4</v>
          </cell>
          <cell r="M70">
            <v>5</v>
          </cell>
          <cell r="N70">
            <v>5</v>
          </cell>
          <cell r="O70">
            <v>5</v>
          </cell>
          <cell r="P70">
            <v>60</v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  <cell r="V70" t="str">
            <v/>
          </cell>
          <cell r="W70">
            <v>8</v>
          </cell>
          <cell r="X70">
            <v>4</v>
          </cell>
          <cell r="Y70">
            <v>2</v>
          </cell>
          <cell r="Z70">
            <v>1</v>
          </cell>
          <cell r="AA70">
            <v>0</v>
          </cell>
          <cell r="AB70">
            <v>0</v>
          </cell>
          <cell r="AC70" t="str">
            <v>○</v>
          </cell>
          <cell r="AD70" t="str">
            <v>×</v>
          </cell>
          <cell r="AE70" t="e">
            <v>#N/A</v>
          </cell>
          <cell r="AF70" t="str">
            <v>×</v>
          </cell>
          <cell r="AG70" t="str">
            <v>○</v>
          </cell>
          <cell r="AH70" t="e">
            <v>#N/A</v>
          </cell>
          <cell r="AI70" t="e">
            <v>#N/A</v>
          </cell>
          <cell r="AJ70">
            <v>69</v>
          </cell>
          <cell r="AK70" t="str">
            <v/>
          </cell>
        </row>
        <row r="71">
          <cell r="A71">
            <v>70</v>
          </cell>
          <cell r="B71">
            <v>4</v>
          </cell>
          <cell r="C71" t="str">
            <v>①</v>
          </cell>
          <cell r="D71">
            <v>3703</v>
          </cell>
          <cell r="E71" t="str">
            <v>入　交</v>
          </cell>
          <cell r="F71" t="str">
            <v>観　一</v>
          </cell>
          <cell r="G71">
            <v>187</v>
          </cell>
          <cell r="H71">
            <v>1617</v>
          </cell>
          <cell r="I71" t="str">
            <v>久　保</v>
          </cell>
          <cell r="J71">
            <v>16</v>
          </cell>
          <cell r="K71">
            <v>2</v>
          </cell>
          <cell r="L71">
            <v>3</v>
          </cell>
          <cell r="M71">
            <v>6</v>
          </cell>
          <cell r="N71">
            <v>6</v>
          </cell>
          <cell r="O71">
            <v>6</v>
          </cell>
          <cell r="P71">
            <v>59</v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  <cell r="V71" t="str">
            <v/>
          </cell>
          <cell r="W71">
            <v>8</v>
          </cell>
          <cell r="X71">
            <v>4</v>
          </cell>
          <cell r="Y71">
            <v>2</v>
          </cell>
          <cell r="Z71">
            <v>1</v>
          </cell>
          <cell r="AA71">
            <v>1</v>
          </cell>
          <cell r="AB71">
            <v>0</v>
          </cell>
          <cell r="AC71" t="str">
            <v>×</v>
          </cell>
          <cell r="AD71" t="str">
            <v>×</v>
          </cell>
          <cell r="AE71" t="e">
            <v>#N/A</v>
          </cell>
          <cell r="AF71" t="str">
            <v>○</v>
          </cell>
          <cell r="AG71" t="str">
            <v>○</v>
          </cell>
          <cell r="AH71" t="e">
            <v>#N/A</v>
          </cell>
          <cell r="AI71" t="e">
            <v>#N/A</v>
          </cell>
          <cell r="AJ71">
            <v>70</v>
          </cell>
          <cell r="AK71" t="str">
            <v/>
          </cell>
        </row>
        <row r="72">
          <cell r="A72">
            <v>71</v>
          </cell>
          <cell r="B72">
            <v>4</v>
          </cell>
          <cell r="C72" t="str">
            <v>①</v>
          </cell>
          <cell r="D72">
            <v>1205</v>
          </cell>
          <cell r="E72" t="str">
            <v>宮　﨑</v>
          </cell>
          <cell r="F72" t="str">
            <v>高桜井</v>
          </cell>
          <cell r="G72">
            <v>186</v>
          </cell>
          <cell r="H72">
            <v>112</v>
          </cell>
          <cell r="I72" t="str">
            <v>小　野</v>
          </cell>
          <cell r="J72">
            <v>1</v>
          </cell>
          <cell r="K72">
            <v>2</v>
          </cell>
          <cell r="L72">
            <v>2</v>
          </cell>
          <cell r="M72">
            <v>7</v>
          </cell>
          <cell r="N72">
            <v>7</v>
          </cell>
          <cell r="O72">
            <v>7</v>
          </cell>
          <cell r="P72">
            <v>58</v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  <cell r="V72" t="str">
            <v/>
          </cell>
          <cell r="W72">
            <v>8</v>
          </cell>
          <cell r="X72">
            <v>4</v>
          </cell>
          <cell r="Y72">
            <v>2</v>
          </cell>
          <cell r="Z72">
            <v>1</v>
          </cell>
          <cell r="AA72">
            <v>1</v>
          </cell>
          <cell r="AB72">
            <v>1</v>
          </cell>
          <cell r="AC72" t="str">
            <v>×</v>
          </cell>
          <cell r="AD72" t="str">
            <v>×</v>
          </cell>
          <cell r="AE72" t="e">
            <v>#N/A</v>
          </cell>
          <cell r="AF72" t="str">
            <v>○</v>
          </cell>
          <cell r="AG72" t="str">
            <v>○</v>
          </cell>
          <cell r="AH72" t="e">
            <v>#N/A</v>
          </cell>
          <cell r="AI72" t="e">
            <v>#N/A</v>
          </cell>
          <cell r="AJ72">
            <v>71</v>
          </cell>
          <cell r="AK72" t="str">
            <v/>
          </cell>
        </row>
        <row r="73">
          <cell r="A73">
            <v>72</v>
          </cell>
          <cell r="B73">
            <v>4</v>
          </cell>
          <cell r="D73">
            <v>1905</v>
          </cell>
          <cell r="E73" t="str">
            <v>中　村</v>
          </cell>
          <cell r="F73" t="str">
            <v>高松西</v>
          </cell>
          <cell r="G73">
            <v>185</v>
          </cell>
          <cell r="H73">
            <v>1616</v>
          </cell>
          <cell r="I73" t="str">
            <v>池　田</v>
          </cell>
          <cell r="J73">
            <v>16</v>
          </cell>
          <cell r="K73">
            <v>1</v>
          </cell>
          <cell r="L73">
            <v>1</v>
          </cell>
          <cell r="M73">
            <v>8</v>
          </cell>
          <cell r="N73">
            <v>8</v>
          </cell>
          <cell r="O73">
            <v>8</v>
          </cell>
          <cell r="P73">
            <v>57</v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>
            <v>8</v>
          </cell>
          <cell r="X73">
            <v>4</v>
          </cell>
          <cell r="Y73">
            <v>2</v>
          </cell>
          <cell r="Z73">
            <v>1</v>
          </cell>
          <cell r="AA73">
            <v>0</v>
          </cell>
          <cell r="AB73">
            <v>0</v>
          </cell>
          <cell r="AC73" t="str">
            <v>○</v>
          </cell>
          <cell r="AD73" t="str">
            <v>×</v>
          </cell>
          <cell r="AE73" t="e">
            <v>#N/A</v>
          </cell>
          <cell r="AF73" t="str">
            <v>○</v>
          </cell>
          <cell r="AG73" t="str">
            <v>○</v>
          </cell>
          <cell r="AH73" t="e">
            <v>#N/A</v>
          </cell>
          <cell r="AI73" t="e">
            <v>#N/A</v>
          </cell>
          <cell r="AJ73">
            <v>72</v>
          </cell>
          <cell r="AK73" t="str">
            <v/>
          </cell>
        </row>
        <row r="74">
          <cell r="A74">
            <v>73</v>
          </cell>
          <cell r="B74">
            <v>4</v>
          </cell>
          <cell r="C74" t="str">
            <v>①</v>
          </cell>
          <cell r="D74">
            <v>1607</v>
          </cell>
          <cell r="E74" t="str">
            <v>松　尾</v>
          </cell>
          <cell r="F74" t="str">
            <v>高工芸</v>
          </cell>
          <cell r="G74">
            <v>184</v>
          </cell>
          <cell r="H74">
            <v>3301</v>
          </cell>
          <cell r="I74" t="str">
            <v>木　村</v>
          </cell>
          <cell r="J74">
            <v>33</v>
          </cell>
          <cell r="K74">
            <v>1</v>
          </cell>
          <cell r="L74">
            <v>1</v>
          </cell>
          <cell r="M74">
            <v>8</v>
          </cell>
          <cell r="N74">
            <v>9</v>
          </cell>
          <cell r="O74">
            <v>9</v>
          </cell>
          <cell r="P74">
            <v>56</v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>
            <v>8</v>
          </cell>
          <cell r="X74">
            <v>4</v>
          </cell>
          <cell r="Y74">
            <v>2</v>
          </cell>
          <cell r="Z74">
            <v>1</v>
          </cell>
          <cell r="AA74">
            <v>1</v>
          </cell>
          <cell r="AB74">
            <v>0</v>
          </cell>
          <cell r="AC74" t="str">
            <v>×</v>
          </cell>
          <cell r="AD74" t="str">
            <v>×</v>
          </cell>
          <cell r="AE74" t="e">
            <v>#N/A</v>
          </cell>
          <cell r="AF74" t="str">
            <v>○</v>
          </cell>
          <cell r="AG74" t="str">
            <v>○</v>
          </cell>
          <cell r="AH74" t="e">
            <v>#N/A</v>
          </cell>
          <cell r="AI74" t="e">
            <v>#N/A</v>
          </cell>
          <cell r="AJ74">
            <v>73</v>
          </cell>
          <cell r="AK74" t="str">
            <v/>
          </cell>
        </row>
        <row r="75">
          <cell r="A75">
            <v>74</v>
          </cell>
          <cell r="B75">
            <v>4</v>
          </cell>
          <cell r="C75" t="str">
            <v>①</v>
          </cell>
          <cell r="D75">
            <v>201</v>
          </cell>
          <cell r="E75" t="str">
            <v>西　應</v>
          </cell>
          <cell r="F75" t="str">
            <v>三本松</v>
          </cell>
          <cell r="G75">
            <v>183</v>
          </cell>
          <cell r="H75">
            <v>108</v>
          </cell>
          <cell r="I75" t="str">
            <v>大　下</v>
          </cell>
          <cell r="J75">
            <v>1</v>
          </cell>
          <cell r="K75">
            <v>2</v>
          </cell>
          <cell r="L75">
            <v>2</v>
          </cell>
          <cell r="M75">
            <v>7</v>
          </cell>
          <cell r="N75">
            <v>10</v>
          </cell>
          <cell r="O75">
            <v>10</v>
          </cell>
          <cell r="P75">
            <v>55</v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  <cell r="V75" t="str">
            <v/>
          </cell>
          <cell r="W75">
            <v>8</v>
          </cell>
          <cell r="X75">
            <v>4</v>
          </cell>
          <cell r="Y75">
            <v>2</v>
          </cell>
          <cell r="Z75">
            <v>1</v>
          </cell>
          <cell r="AA75">
            <v>1</v>
          </cell>
          <cell r="AB75">
            <v>1</v>
          </cell>
          <cell r="AC75" t="str">
            <v>×</v>
          </cell>
          <cell r="AD75" t="str">
            <v>×</v>
          </cell>
          <cell r="AE75" t="e">
            <v>#N/A</v>
          </cell>
          <cell r="AF75" t="str">
            <v>○</v>
          </cell>
          <cell r="AG75" t="str">
            <v>○</v>
          </cell>
          <cell r="AH75" t="e">
            <v>#N/A</v>
          </cell>
          <cell r="AI75" t="e">
            <v>#N/A</v>
          </cell>
          <cell r="AJ75">
            <v>74</v>
          </cell>
          <cell r="AK75" t="str">
            <v/>
          </cell>
        </row>
        <row r="76">
          <cell r="A76">
            <v>75</v>
          </cell>
          <cell r="B76">
            <v>4</v>
          </cell>
          <cell r="C76" t="str">
            <v>①</v>
          </cell>
          <cell r="D76">
            <v>2202</v>
          </cell>
          <cell r="E76" t="str">
            <v>平　田</v>
          </cell>
          <cell r="F76" t="str">
            <v>坂　出</v>
          </cell>
          <cell r="G76">
            <v>182</v>
          </cell>
          <cell r="H76">
            <v>1505</v>
          </cell>
          <cell r="I76" t="str">
            <v>妹　尾</v>
          </cell>
          <cell r="J76">
            <v>15</v>
          </cell>
          <cell r="K76">
            <v>2</v>
          </cell>
          <cell r="L76">
            <v>3</v>
          </cell>
          <cell r="M76">
            <v>6</v>
          </cell>
          <cell r="N76">
            <v>11</v>
          </cell>
          <cell r="O76">
            <v>11</v>
          </cell>
          <cell r="P76">
            <v>54</v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>
            <v>8</v>
          </cell>
          <cell r="X76">
            <v>4</v>
          </cell>
          <cell r="Y76">
            <v>2</v>
          </cell>
          <cell r="Z76">
            <v>1</v>
          </cell>
          <cell r="AA76">
            <v>1</v>
          </cell>
          <cell r="AB76">
            <v>0</v>
          </cell>
          <cell r="AC76" t="str">
            <v>×</v>
          </cell>
          <cell r="AD76" t="str">
            <v>×</v>
          </cell>
          <cell r="AE76" t="e">
            <v>#N/A</v>
          </cell>
          <cell r="AF76" t="str">
            <v>○</v>
          </cell>
          <cell r="AG76" t="str">
            <v>○</v>
          </cell>
          <cell r="AH76" t="e">
            <v>#N/A</v>
          </cell>
          <cell r="AI76" t="e">
            <v>#N/A</v>
          </cell>
          <cell r="AJ76">
            <v>75</v>
          </cell>
          <cell r="AK76" t="str">
            <v/>
          </cell>
        </row>
        <row r="77">
          <cell r="A77">
            <v>76</v>
          </cell>
          <cell r="B77">
            <v>4</v>
          </cell>
          <cell r="C77" t="str">
            <v>①</v>
          </cell>
          <cell r="D77">
            <v>2602</v>
          </cell>
          <cell r="E77" t="str">
            <v>髙　木</v>
          </cell>
          <cell r="F77" t="str">
            <v>丸　亀</v>
          </cell>
          <cell r="G77">
            <v>181</v>
          </cell>
          <cell r="H77">
            <v>1407</v>
          </cell>
          <cell r="I77" t="str">
            <v>松　家</v>
          </cell>
          <cell r="J77">
            <v>14</v>
          </cell>
          <cell r="K77">
            <v>1</v>
          </cell>
          <cell r="L77">
            <v>4</v>
          </cell>
          <cell r="M77">
            <v>5</v>
          </cell>
          <cell r="N77">
            <v>12</v>
          </cell>
          <cell r="O77">
            <v>12</v>
          </cell>
          <cell r="P77">
            <v>53</v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>
            <v>8</v>
          </cell>
          <cell r="X77">
            <v>4</v>
          </cell>
          <cell r="Y77">
            <v>2</v>
          </cell>
          <cell r="Z77">
            <v>1</v>
          </cell>
          <cell r="AA77">
            <v>0</v>
          </cell>
          <cell r="AB77">
            <v>0</v>
          </cell>
          <cell r="AC77" t="str">
            <v>○</v>
          </cell>
          <cell r="AD77" t="str">
            <v>×</v>
          </cell>
          <cell r="AE77" t="e">
            <v>#N/A</v>
          </cell>
          <cell r="AF77" t="str">
            <v>○</v>
          </cell>
          <cell r="AG77" t="str">
            <v>○</v>
          </cell>
          <cell r="AH77" t="e">
            <v>#N/A</v>
          </cell>
          <cell r="AI77" t="e">
            <v>#N/A</v>
          </cell>
          <cell r="AJ77">
            <v>76</v>
          </cell>
          <cell r="AK77" t="str">
            <v/>
          </cell>
        </row>
        <row r="78">
          <cell r="A78">
            <v>77</v>
          </cell>
          <cell r="B78">
            <v>4</v>
          </cell>
          <cell r="C78" t="str">
            <v>①</v>
          </cell>
          <cell r="D78">
            <v>3802</v>
          </cell>
          <cell r="E78" t="str">
            <v>谷　口</v>
          </cell>
          <cell r="F78" t="str">
            <v>観総合</v>
          </cell>
          <cell r="G78">
            <v>180</v>
          </cell>
          <cell r="H78">
            <v>3708</v>
          </cell>
          <cell r="I78" t="str">
            <v>圓　谷</v>
          </cell>
          <cell r="J78">
            <v>37</v>
          </cell>
          <cell r="K78">
            <v>1</v>
          </cell>
          <cell r="L78">
            <v>4</v>
          </cell>
          <cell r="M78">
            <v>4</v>
          </cell>
          <cell r="N78">
            <v>13</v>
          </cell>
          <cell r="O78">
            <v>13</v>
          </cell>
          <cell r="P78">
            <v>52</v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>
            <v>8</v>
          </cell>
          <cell r="X78">
            <v>4</v>
          </cell>
          <cell r="Y78">
            <v>2</v>
          </cell>
          <cell r="Z78">
            <v>1</v>
          </cell>
          <cell r="AA78">
            <v>0</v>
          </cell>
          <cell r="AB78">
            <v>0</v>
          </cell>
          <cell r="AC78" t="str">
            <v>○</v>
          </cell>
          <cell r="AD78" t="str">
            <v>×</v>
          </cell>
          <cell r="AE78" t="e">
            <v>#N/A</v>
          </cell>
          <cell r="AF78" t="str">
            <v>○</v>
          </cell>
          <cell r="AG78" t="str">
            <v>○</v>
          </cell>
          <cell r="AH78" t="e">
            <v>#N/A</v>
          </cell>
          <cell r="AI78" t="e">
            <v>#N/A</v>
          </cell>
          <cell r="AJ78">
            <v>77</v>
          </cell>
          <cell r="AK78" t="str">
            <v/>
          </cell>
        </row>
        <row r="79">
          <cell r="A79">
            <v>78</v>
          </cell>
          <cell r="B79">
            <v>4</v>
          </cell>
          <cell r="C79" t="str">
            <v>①</v>
          </cell>
          <cell r="D79">
            <v>3705</v>
          </cell>
          <cell r="E79" t="str">
            <v>福　田</v>
          </cell>
          <cell r="F79" t="str">
            <v>観　一</v>
          </cell>
          <cell r="G79">
            <v>179</v>
          </cell>
          <cell r="H79">
            <v>3905</v>
          </cell>
          <cell r="I79" t="str">
            <v>田　所</v>
          </cell>
          <cell r="J79">
            <v>39</v>
          </cell>
          <cell r="K79">
            <v>2</v>
          </cell>
          <cell r="L79">
            <v>3</v>
          </cell>
          <cell r="M79">
            <v>3</v>
          </cell>
          <cell r="N79">
            <v>14</v>
          </cell>
          <cell r="O79">
            <v>14</v>
          </cell>
          <cell r="P79">
            <v>51</v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>
            <v>8</v>
          </cell>
          <cell r="X79">
            <v>4</v>
          </cell>
          <cell r="Y79">
            <v>2</v>
          </cell>
          <cell r="Z79">
            <v>1</v>
          </cell>
          <cell r="AA79">
            <v>0</v>
          </cell>
          <cell r="AB79">
            <v>0</v>
          </cell>
          <cell r="AC79" t="str">
            <v>○</v>
          </cell>
          <cell r="AD79" t="str">
            <v>×</v>
          </cell>
          <cell r="AE79" t="e">
            <v>#N/A</v>
          </cell>
          <cell r="AF79" t="str">
            <v>○</v>
          </cell>
          <cell r="AG79" t="str">
            <v>○</v>
          </cell>
          <cell r="AH79" t="e">
            <v>#N/A</v>
          </cell>
          <cell r="AI79" t="e">
            <v>#N/A</v>
          </cell>
          <cell r="AJ79">
            <v>78</v>
          </cell>
          <cell r="AK79" t="str">
            <v/>
          </cell>
        </row>
        <row r="80">
          <cell r="A80">
            <v>79</v>
          </cell>
          <cell r="B80">
            <v>4</v>
          </cell>
          <cell r="D80">
            <v>3805</v>
          </cell>
          <cell r="E80" t="str">
            <v>丸　岡</v>
          </cell>
          <cell r="F80" t="str">
            <v>観総合</v>
          </cell>
          <cell r="G80">
            <v>178</v>
          </cell>
          <cell r="H80">
            <v>104</v>
          </cell>
          <cell r="I80" t="str">
            <v>陶　山</v>
          </cell>
          <cell r="J80">
            <v>1</v>
          </cell>
          <cell r="K80">
            <v>2</v>
          </cell>
          <cell r="L80">
            <v>2</v>
          </cell>
          <cell r="M80">
            <v>2</v>
          </cell>
          <cell r="N80">
            <v>15</v>
          </cell>
          <cell r="O80">
            <v>15</v>
          </cell>
          <cell r="P80">
            <v>50</v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  <cell r="V80" t="str">
            <v/>
          </cell>
          <cell r="W80">
            <v>8</v>
          </cell>
          <cell r="X80">
            <v>4</v>
          </cell>
          <cell r="Y80">
            <v>2</v>
          </cell>
          <cell r="Z80">
            <v>1</v>
          </cell>
          <cell r="AA80">
            <v>1</v>
          </cell>
          <cell r="AB80">
            <v>1</v>
          </cell>
          <cell r="AC80" t="str">
            <v>×</v>
          </cell>
          <cell r="AD80" t="str">
            <v>×</v>
          </cell>
          <cell r="AE80" t="e">
            <v>#N/A</v>
          </cell>
          <cell r="AF80" t="str">
            <v>○</v>
          </cell>
          <cell r="AG80" t="str">
            <v>○</v>
          </cell>
          <cell r="AH80" t="e">
            <v>#N/A</v>
          </cell>
          <cell r="AI80" t="e">
            <v>#N/A</v>
          </cell>
          <cell r="AJ80">
            <v>79</v>
          </cell>
          <cell r="AK80" t="str">
            <v/>
          </cell>
        </row>
        <row r="81">
          <cell r="A81">
            <v>80</v>
          </cell>
          <cell r="B81">
            <v>4</v>
          </cell>
          <cell r="C81" t="str">
            <v>①</v>
          </cell>
          <cell r="D81">
            <v>3103</v>
          </cell>
          <cell r="E81" t="str">
            <v>瀬　戸</v>
          </cell>
          <cell r="F81" t="str">
            <v>善　一</v>
          </cell>
          <cell r="G81">
            <v>177</v>
          </cell>
          <cell r="H81">
            <v>3706</v>
          </cell>
          <cell r="I81" t="str">
            <v>馬　渕</v>
          </cell>
          <cell r="J81">
            <v>37</v>
          </cell>
          <cell r="K81">
            <v>1</v>
          </cell>
          <cell r="L81">
            <v>1</v>
          </cell>
          <cell r="M81">
            <v>1</v>
          </cell>
          <cell r="N81">
            <v>16</v>
          </cell>
          <cell r="O81">
            <v>16</v>
          </cell>
          <cell r="P81">
            <v>49</v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  <cell r="V81" t="str">
            <v/>
          </cell>
          <cell r="W81">
            <v>8</v>
          </cell>
          <cell r="X81">
            <v>4</v>
          </cell>
          <cell r="Y81">
            <v>2</v>
          </cell>
          <cell r="Z81">
            <v>1</v>
          </cell>
          <cell r="AA81">
            <v>0</v>
          </cell>
          <cell r="AB81">
            <v>0</v>
          </cell>
          <cell r="AC81" t="str">
            <v>○</v>
          </cell>
          <cell r="AD81" t="str">
            <v>×</v>
          </cell>
          <cell r="AE81" t="e">
            <v>#N/A</v>
          </cell>
          <cell r="AF81" t="str">
            <v>○</v>
          </cell>
          <cell r="AG81" t="str">
            <v>○</v>
          </cell>
          <cell r="AH81" t="e">
            <v>#N/A</v>
          </cell>
          <cell r="AI81" t="e">
            <v>#N/A</v>
          </cell>
          <cell r="AJ81">
            <v>80</v>
          </cell>
          <cell r="AK81" t="str">
            <v/>
          </cell>
        </row>
        <row r="82">
          <cell r="A82">
            <v>81</v>
          </cell>
          <cell r="B82">
            <v>4</v>
          </cell>
          <cell r="C82" t="str">
            <v>①</v>
          </cell>
          <cell r="D82">
            <v>2605</v>
          </cell>
          <cell r="E82" t="str">
            <v>中　原</v>
          </cell>
          <cell r="F82" t="str">
            <v>丸　亀</v>
          </cell>
          <cell r="G82">
            <v>176</v>
          </cell>
          <cell r="H82">
            <v>1210</v>
          </cell>
          <cell r="I82" t="str">
            <v>近　藤悠</v>
          </cell>
          <cell r="J82">
            <v>12</v>
          </cell>
          <cell r="K82">
            <v>1</v>
          </cell>
          <cell r="L82">
            <v>1</v>
          </cell>
          <cell r="M82">
            <v>1</v>
          </cell>
          <cell r="N82">
            <v>16</v>
          </cell>
          <cell r="O82">
            <v>17</v>
          </cell>
          <cell r="P82">
            <v>48</v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>
            <v>8</v>
          </cell>
          <cell r="X82">
            <v>4</v>
          </cell>
          <cell r="Y82">
            <v>2</v>
          </cell>
          <cell r="Z82">
            <v>1</v>
          </cell>
          <cell r="AA82">
            <v>1</v>
          </cell>
          <cell r="AB82">
            <v>0</v>
          </cell>
          <cell r="AC82" t="str">
            <v>×</v>
          </cell>
          <cell r="AD82" t="str">
            <v>×</v>
          </cell>
          <cell r="AE82" t="e">
            <v>#N/A</v>
          </cell>
          <cell r="AF82" t="str">
            <v>×</v>
          </cell>
          <cell r="AG82" t="str">
            <v>○</v>
          </cell>
          <cell r="AH82" t="e">
            <v>#N/A</v>
          </cell>
          <cell r="AI82" t="e">
            <v>#N/A</v>
          </cell>
          <cell r="AJ82">
            <v>81</v>
          </cell>
          <cell r="AK82" t="str">
            <v/>
          </cell>
        </row>
        <row r="83">
          <cell r="A83">
            <v>82</v>
          </cell>
          <cell r="B83">
            <v>4</v>
          </cell>
          <cell r="C83" t="str">
            <v>①</v>
          </cell>
          <cell r="D83">
            <v>4003</v>
          </cell>
          <cell r="E83" t="str">
            <v>久　米</v>
          </cell>
          <cell r="F83" t="str">
            <v>高専詫</v>
          </cell>
          <cell r="G83">
            <v>175</v>
          </cell>
          <cell r="H83">
            <v>2608</v>
          </cell>
          <cell r="I83" t="str">
            <v>網　野</v>
          </cell>
          <cell r="J83">
            <v>26</v>
          </cell>
          <cell r="K83">
            <v>2</v>
          </cell>
          <cell r="L83">
            <v>2</v>
          </cell>
          <cell r="M83">
            <v>2</v>
          </cell>
          <cell r="N83">
            <v>15</v>
          </cell>
          <cell r="O83">
            <v>18</v>
          </cell>
          <cell r="P83">
            <v>47</v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  <cell r="V83" t="str">
            <v/>
          </cell>
          <cell r="W83">
            <v>8</v>
          </cell>
          <cell r="X83">
            <v>4</v>
          </cell>
          <cell r="Y83">
            <v>2</v>
          </cell>
          <cell r="Z83">
            <v>1</v>
          </cell>
          <cell r="AA83">
            <v>0</v>
          </cell>
          <cell r="AB83">
            <v>0</v>
          </cell>
          <cell r="AC83" t="str">
            <v>○</v>
          </cell>
          <cell r="AD83" t="str">
            <v>×</v>
          </cell>
          <cell r="AE83" t="e">
            <v>#N/A</v>
          </cell>
          <cell r="AF83" t="str">
            <v>○</v>
          </cell>
          <cell r="AG83" t="str">
            <v>○</v>
          </cell>
          <cell r="AH83" t="e">
            <v>#N/A</v>
          </cell>
          <cell r="AI83" t="e">
            <v>#N/A</v>
          </cell>
          <cell r="AJ83">
            <v>82</v>
          </cell>
          <cell r="AK83" t="str">
            <v/>
          </cell>
        </row>
        <row r="84">
          <cell r="A84">
            <v>83</v>
          </cell>
          <cell r="B84">
            <v>4</v>
          </cell>
          <cell r="C84" t="str">
            <v>①</v>
          </cell>
          <cell r="D84">
            <v>1503</v>
          </cell>
          <cell r="E84" t="str">
            <v>菊　池</v>
          </cell>
          <cell r="F84" t="str">
            <v>英　明</v>
          </cell>
          <cell r="G84">
            <v>174</v>
          </cell>
          <cell r="H84">
            <v>1406</v>
          </cell>
          <cell r="I84" t="str">
            <v>岡　本</v>
          </cell>
          <cell r="J84">
            <v>14</v>
          </cell>
          <cell r="K84">
            <v>2</v>
          </cell>
          <cell r="L84">
            <v>3</v>
          </cell>
          <cell r="M84">
            <v>3</v>
          </cell>
          <cell r="N84">
            <v>14</v>
          </cell>
          <cell r="O84">
            <v>19</v>
          </cell>
          <cell r="P84">
            <v>46</v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>
            <v>8</v>
          </cell>
          <cell r="X84">
            <v>4</v>
          </cell>
          <cell r="Y84">
            <v>2</v>
          </cell>
          <cell r="Z84">
            <v>1</v>
          </cell>
          <cell r="AA84">
            <v>1</v>
          </cell>
          <cell r="AB84">
            <v>0</v>
          </cell>
          <cell r="AC84" t="str">
            <v>×</v>
          </cell>
          <cell r="AD84" t="str">
            <v>×</v>
          </cell>
          <cell r="AE84" t="e">
            <v>#N/A</v>
          </cell>
          <cell r="AF84" t="str">
            <v>○</v>
          </cell>
          <cell r="AG84" t="str">
            <v>○</v>
          </cell>
          <cell r="AH84" t="e">
            <v>#N/A</v>
          </cell>
          <cell r="AI84" t="e">
            <v>#N/A</v>
          </cell>
          <cell r="AJ84">
            <v>83</v>
          </cell>
          <cell r="AK84" t="str">
            <v/>
          </cell>
        </row>
        <row r="85">
          <cell r="A85">
            <v>84</v>
          </cell>
          <cell r="B85">
            <v>4</v>
          </cell>
          <cell r="C85" t="str">
            <v>①</v>
          </cell>
          <cell r="D85">
            <v>105</v>
          </cell>
          <cell r="E85" t="str">
            <v>若　山</v>
          </cell>
          <cell r="F85" t="str">
            <v>小中央</v>
          </cell>
          <cell r="G85">
            <v>173</v>
          </cell>
          <cell r="H85">
            <v>4403</v>
          </cell>
          <cell r="I85" t="str">
            <v>山　田</v>
          </cell>
          <cell r="J85">
            <v>44</v>
          </cell>
          <cell r="K85">
            <v>1</v>
          </cell>
          <cell r="L85">
            <v>4</v>
          </cell>
          <cell r="M85">
            <v>4</v>
          </cell>
          <cell r="N85">
            <v>13</v>
          </cell>
          <cell r="O85">
            <v>20</v>
          </cell>
          <cell r="P85">
            <v>45</v>
          </cell>
          <cell r="Q85">
            <v>1</v>
          </cell>
          <cell r="R85">
            <v>4</v>
          </cell>
          <cell r="S85">
            <v>4</v>
          </cell>
          <cell r="T85">
            <v>13</v>
          </cell>
          <cell r="U85">
            <v>20</v>
          </cell>
          <cell r="V85">
            <v>45</v>
          </cell>
          <cell r="W85">
            <v>8</v>
          </cell>
          <cell r="X85">
            <v>4</v>
          </cell>
          <cell r="Y85">
            <v>2</v>
          </cell>
          <cell r="Z85">
            <v>1</v>
          </cell>
          <cell r="AA85">
            <v>1</v>
          </cell>
          <cell r="AB85">
            <v>1</v>
          </cell>
          <cell r="AC85" t="str">
            <v>×</v>
          </cell>
          <cell r="AD85" t="str">
            <v>×</v>
          </cell>
          <cell r="AE85" t="e">
            <v>#N/A</v>
          </cell>
          <cell r="AF85" t="str">
            <v>○</v>
          </cell>
          <cell r="AG85" t="str">
            <v>○</v>
          </cell>
          <cell r="AH85" t="e">
            <v>#N/A</v>
          </cell>
          <cell r="AI85" t="e">
            <v>#N/A</v>
          </cell>
          <cell r="AJ85">
            <v>84</v>
          </cell>
          <cell r="AK85" t="str">
            <v/>
          </cell>
        </row>
        <row r="86">
          <cell r="A86">
            <v>85</v>
          </cell>
          <cell r="B86">
            <v>4</v>
          </cell>
          <cell r="C86" t="str">
            <v>①</v>
          </cell>
          <cell r="D86">
            <v>3702</v>
          </cell>
          <cell r="E86" t="str">
            <v>田　中</v>
          </cell>
          <cell r="F86" t="str">
            <v>観　一</v>
          </cell>
          <cell r="G86">
            <v>172</v>
          </cell>
          <cell r="H86">
            <v>1614</v>
          </cell>
          <cell r="I86" t="str">
            <v>山　中</v>
          </cell>
          <cell r="J86">
            <v>16</v>
          </cell>
          <cell r="K86">
            <v>1</v>
          </cell>
          <cell r="L86">
            <v>4</v>
          </cell>
          <cell r="M86">
            <v>5</v>
          </cell>
          <cell r="N86">
            <v>12</v>
          </cell>
          <cell r="O86">
            <v>21</v>
          </cell>
          <cell r="P86">
            <v>44</v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>
            <v>8</v>
          </cell>
          <cell r="X86">
            <v>4</v>
          </cell>
          <cell r="Y86">
            <v>2</v>
          </cell>
          <cell r="Z86">
            <v>1</v>
          </cell>
          <cell r="AA86">
            <v>1</v>
          </cell>
          <cell r="AB86">
            <v>0</v>
          </cell>
          <cell r="AC86" t="str">
            <v>×</v>
          </cell>
          <cell r="AD86" t="str">
            <v>×</v>
          </cell>
          <cell r="AE86" t="e">
            <v>#N/A</v>
          </cell>
          <cell r="AF86" t="str">
            <v>○</v>
          </cell>
          <cell r="AG86" t="str">
            <v>○</v>
          </cell>
          <cell r="AH86" t="e">
            <v>#N/A</v>
          </cell>
          <cell r="AI86" t="e">
            <v>#N/A</v>
          </cell>
          <cell r="AJ86">
            <v>85</v>
          </cell>
          <cell r="AK86" t="str">
            <v/>
          </cell>
        </row>
        <row r="87">
          <cell r="A87">
            <v>86</v>
          </cell>
          <cell r="B87">
            <v>4</v>
          </cell>
          <cell r="C87" t="str">
            <v>①</v>
          </cell>
          <cell r="D87">
            <v>806</v>
          </cell>
          <cell r="E87" t="str">
            <v>小　峰</v>
          </cell>
          <cell r="F87" t="str">
            <v>高中央</v>
          </cell>
          <cell r="G87">
            <v>171</v>
          </cell>
          <cell r="H87">
            <v>204</v>
          </cell>
          <cell r="I87" t="str">
            <v>杉　浦</v>
          </cell>
          <cell r="J87">
            <v>2</v>
          </cell>
          <cell r="K87">
            <v>2</v>
          </cell>
          <cell r="L87">
            <v>3</v>
          </cell>
          <cell r="M87">
            <v>6</v>
          </cell>
          <cell r="N87">
            <v>11</v>
          </cell>
          <cell r="O87">
            <v>22</v>
          </cell>
          <cell r="P87">
            <v>43</v>
          </cell>
          <cell r="Q87" t="str">
            <v/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>
            <v>8</v>
          </cell>
          <cell r="X87">
            <v>4</v>
          </cell>
          <cell r="Y87">
            <v>2</v>
          </cell>
          <cell r="Z87">
            <v>1</v>
          </cell>
          <cell r="AA87">
            <v>0</v>
          </cell>
          <cell r="AB87">
            <v>0</v>
          </cell>
          <cell r="AC87" t="str">
            <v>○</v>
          </cell>
          <cell r="AD87" t="str">
            <v>×</v>
          </cell>
          <cell r="AE87" t="e">
            <v>#N/A</v>
          </cell>
          <cell r="AF87" t="str">
            <v>○</v>
          </cell>
          <cell r="AG87" t="str">
            <v>○</v>
          </cell>
          <cell r="AH87" t="e">
            <v>#N/A</v>
          </cell>
          <cell r="AI87" t="e">
            <v>#N/A</v>
          </cell>
          <cell r="AJ87">
            <v>86</v>
          </cell>
          <cell r="AK87" t="str">
            <v/>
          </cell>
        </row>
        <row r="88">
          <cell r="A88">
            <v>87</v>
          </cell>
          <cell r="B88">
            <v>4</v>
          </cell>
          <cell r="D88">
            <v>1702</v>
          </cell>
          <cell r="E88" t="str">
            <v>兼　本</v>
          </cell>
          <cell r="F88" t="str">
            <v>大手高</v>
          </cell>
          <cell r="G88">
            <v>170</v>
          </cell>
          <cell r="H88">
            <v>808</v>
          </cell>
          <cell r="I88" t="str">
            <v>横　手</v>
          </cell>
          <cell r="J88">
            <v>8</v>
          </cell>
          <cell r="K88">
            <v>2</v>
          </cell>
          <cell r="L88">
            <v>2</v>
          </cell>
          <cell r="M88">
            <v>7</v>
          </cell>
          <cell r="N88">
            <v>10</v>
          </cell>
          <cell r="O88">
            <v>23</v>
          </cell>
          <cell r="P88">
            <v>42</v>
          </cell>
          <cell r="Q88" t="str">
            <v/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>
            <v>8</v>
          </cell>
          <cell r="X88">
            <v>4</v>
          </cell>
          <cell r="Y88">
            <v>2</v>
          </cell>
          <cell r="Z88">
            <v>1</v>
          </cell>
          <cell r="AA88">
            <v>0</v>
          </cell>
          <cell r="AB88">
            <v>0</v>
          </cell>
          <cell r="AC88" t="str">
            <v>○</v>
          </cell>
          <cell r="AD88" t="str">
            <v>×</v>
          </cell>
          <cell r="AE88" t="e">
            <v>#N/A</v>
          </cell>
          <cell r="AF88" t="str">
            <v>×</v>
          </cell>
          <cell r="AG88" t="str">
            <v>○</v>
          </cell>
          <cell r="AH88" t="e">
            <v>#N/A</v>
          </cell>
          <cell r="AI88" t="e">
            <v>#N/A</v>
          </cell>
          <cell r="AJ88">
            <v>87</v>
          </cell>
          <cell r="AK88" t="str">
            <v/>
          </cell>
        </row>
        <row r="89">
          <cell r="A89">
            <v>88</v>
          </cell>
          <cell r="B89">
            <v>4</v>
          </cell>
          <cell r="C89" t="str">
            <v>①</v>
          </cell>
          <cell r="D89">
            <v>3803</v>
          </cell>
          <cell r="E89" t="str">
            <v>大　西</v>
          </cell>
          <cell r="F89" t="str">
            <v>観総合</v>
          </cell>
          <cell r="G89">
            <v>169</v>
          </cell>
          <cell r="H89">
            <v>4402</v>
          </cell>
          <cell r="I89" t="str">
            <v>　林</v>
          </cell>
          <cell r="J89">
            <v>44</v>
          </cell>
          <cell r="K89">
            <v>1</v>
          </cell>
          <cell r="L89">
            <v>1</v>
          </cell>
          <cell r="M89">
            <v>8</v>
          </cell>
          <cell r="N89">
            <v>9</v>
          </cell>
          <cell r="O89">
            <v>24</v>
          </cell>
          <cell r="P89">
            <v>41</v>
          </cell>
          <cell r="Q89" t="str">
            <v/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>
            <v>8</v>
          </cell>
          <cell r="X89">
            <v>4</v>
          </cell>
          <cell r="Y89">
            <v>2</v>
          </cell>
          <cell r="Z89">
            <v>1</v>
          </cell>
          <cell r="AA89">
            <v>0</v>
          </cell>
          <cell r="AB89">
            <v>0</v>
          </cell>
          <cell r="AC89" t="str">
            <v>○</v>
          </cell>
          <cell r="AD89" t="str">
            <v>×</v>
          </cell>
          <cell r="AE89" t="e">
            <v>#N/A</v>
          </cell>
          <cell r="AF89" t="str">
            <v>○</v>
          </cell>
          <cell r="AG89" t="str">
            <v>○</v>
          </cell>
          <cell r="AH89" t="e">
            <v>#N/A</v>
          </cell>
          <cell r="AI89" t="e">
            <v>#N/A</v>
          </cell>
          <cell r="AJ89">
            <v>88</v>
          </cell>
          <cell r="AK89" t="str">
            <v/>
          </cell>
        </row>
        <row r="90">
          <cell r="A90">
            <v>89</v>
          </cell>
          <cell r="B90">
            <v>4</v>
          </cell>
          <cell r="C90" t="str">
            <v>①</v>
          </cell>
          <cell r="D90">
            <v>107</v>
          </cell>
          <cell r="E90" t="str">
            <v>浦　山</v>
          </cell>
          <cell r="F90" t="str">
            <v>小中央</v>
          </cell>
          <cell r="G90">
            <v>168</v>
          </cell>
          <cell r="H90">
            <v>3704</v>
          </cell>
          <cell r="I90" t="str">
            <v>山　地</v>
          </cell>
          <cell r="J90">
            <v>37</v>
          </cell>
          <cell r="K90">
            <v>1</v>
          </cell>
          <cell r="L90">
            <v>1</v>
          </cell>
          <cell r="M90">
            <v>8</v>
          </cell>
          <cell r="N90">
            <v>8</v>
          </cell>
          <cell r="O90">
            <v>25</v>
          </cell>
          <cell r="P90">
            <v>40</v>
          </cell>
          <cell r="Q90">
            <v>1</v>
          </cell>
          <cell r="R90">
            <v>1</v>
          </cell>
          <cell r="S90">
            <v>8</v>
          </cell>
          <cell r="T90">
            <v>8</v>
          </cell>
          <cell r="U90">
            <v>25</v>
          </cell>
          <cell r="V90">
            <v>40</v>
          </cell>
          <cell r="W90">
            <v>8</v>
          </cell>
          <cell r="X90">
            <v>4</v>
          </cell>
          <cell r="Y90">
            <v>2</v>
          </cell>
          <cell r="Z90">
            <v>1</v>
          </cell>
          <cell r="AA90">
            <v>1</v>
          </cell>
          <cell r="AB90">
            <v>1</v>
          </cell>
          <cell r="AC90" t="str">
            <v>×</v>
          </cell>
          <cell r="AD90" t="str">
            <v>×</v>
          </cell>
          <cell r="AE90" t="e">
            <v>#N/A</v>
          </cell>
          <cell r="AF90" t="str">
            <v>○</v>
          </cell>
          <cell r="AG90" t="str">
            <v>○</v>
          </cell>
          <cell r="AH90" t="e">
            <v>#N/A</v>
          </cell>
          <cell r="AI90" t="e">
            <v>#N/A</v>
          </cell>
          <cell r="AJ90">
            <v>89</v>
          </cell>
          <cell r="AK90" t="str">
            <v/>
          </cell>
        </row>
        <row r="91">
          <cell r="A91">
            <v>90</v>
          </cell>
          <cell r="B91">
            <v>4</v>
          </cell>
          <cell r="C91" t="str">
            <v>①</v>
          </cell>
          <cell r="D91">
            <v>2604</v>
          </cell>
          <cell r="E91" t="str">
            <v>奥　永</v>
          </cell>
          <cell r="F91" t="str">
            <v>丸　亀</v>
          </cell>
          <cell r="G91">
            <v>167</v>
          </cell>
          <cell r="H91">
            <v>1615</v>
          </cell>
          <cell r="I91" t="str">
            <v>青　野</v>
          </cell>
          <cell r="J91">
            <v>16</v>
          </cell>
          <cell r="K91">
            <v>2</v>
          </cell>
          <cell r="L91">
            <v>2</v>
          </cell>
          <cell r="M91">
            <v>7</v>
          </cell>
          <cell r="N91">
            <v>7</v>
          </cell>
          <cell r="O91">
            <v>26</v>
          </cell>
          <cell r="P91">
            <v>39</v>
          </cell>
          <cell r="Q91" t="str">
            <v/>
          </cell>
          <cell r="R91" t="str">
            <v/>
          </cell>
          <cell r="S91" t="str">
            <v/>
          </cell>
          <cell r="T91" t="str">
            <v/>
          </cell>
          <cell r="U91" t="str">
            <v/>
          </cell>
          <cell r="V91" t="str">
            <v/>
          </cell>
          <cell r="W91">
            <v>8</v>
          </cell>
          <cell r="X91">
            <v>4</v>
          </cell>
          <cell r="Y91">
            <v>2</v>
          </cell>
          <cell r="Z91">
            <v>1</v>
          </cell>
          <cell r="AA91">
            <v>0</v>
          </cell>
          <cell r="AB91">
            <v>0</v>
          </cell>
          <cell r="AC91" t="str">
            <v>○</v>
          </cell>
          <cell r="AD91" t="str">
            <v>×</v>
          </cell>
          <cell r="AE91" t="e">
            <v>#N/A</v>
          </cell>
          <cell r="AF91" t="str">
            <v>○</v>
          </cell>
          <cell r="AG91" t="str">
            <v>○</v>
          </cell>
          <cell r="AH91" t="e">
            <v>#N/A</v>
          </cell>
          <cell r="AI91" t="e">
            <v>#N/A</v>
          </cell>
          <cell r="AJ91">
            <v>90</v>
          </cell>
          <cell r="AK91" t="str">
            <v/>
          </cell>
        </row>
        <row r="92">
          <cell r="A92">
            <v>91</v>
          </cell>
          <cell r="B92">
            <v>4</v>
          </cell>
          <cell r="C92" t="str">
            <v>①</v>
          </cell>
          <cell r="D92">
            <v>3102</v>
          </cell>
          <cell r="E92" t="str">
            <v>風　折</v>
          </cell>
          <cell r="F92" t="str">
            <v>善　一</v>
          </cell>
          <cell r="G92">
            <v>166</v>
          </cell>
          <cell r="H92">
            <v>1404</v>
          </cell>
          <cell r="I92" t="str">
            <v>篠　原</v>
          </cell>
          <cell r="J92">
            <v>14</v>
          </cell>
          <cell r="K92">
            <v>2</v>
          </cell>
          <cell r="L92">
            <v>3</v>
          </cell>
          <cell r="M92">
            <v>6</v>
          </cell>
          <cell r="N92">
            <v>6</v>
          </cell>
          <cell r="O92">
            <v>27</v>
          </cell>
          <cell r="P92">
            <v>38</v>
          </cell>
          <cell r="Q92" t="str">
            <v/>
          </cell>
          <cell r="R92" t="str">
            <v/>
          </cell>
          <cell r="S92" t="str">
            <v/>
          </cell>
          <cell r="T92" t="str">
            <v/>
          </cell>
          <cell r="U92" t="str">
            <v/>
          </cell>
          <cell r="V92" t="str">
            <v/>
          </cell>
          <cell r="W92">
            <v>8</v>
          </cell>
          <cell r="X92">
            <v>4</v>
          </cell>
          <cell r="Y92">
            <v>2</v>
          </cell>
          <cell r="Z92">
            <v>1</v>
          </cell>
          <cell r="AA92">
            <v>0</v>
          </cell>
          <cell r="AB92">
            <v>0</v>
          </cell>
          <cell r="AC92" t="str">
            <v>○</v>
          </cell>
          <cell r="AD92" t="str">
            <v>×</v>
          </cell>
          <cell r="AE92" t="e">
            <v>#N/A</v>
          </cell>
          <cell r="AF92" t="str">
            <v>○</v>
          </cell>
          <cell r="AG92" t="str">
            <v>○</v>
          </cell>
          <cell r="AH92" t="e">
            <v>#N/A</v>
          </cell>
          <cell r="AI92" t="e">
            <v>#N/A</v>
          </cell>
          <cell r="AJ92">
            <v>91</v>
          </cell>
          <cell r="AK92" t="str">
            <v/>
          </cell>
        </row>
        <row r="93">
          <cell r="A93">
            <v>92</v>
          </cell>
          <cell r="B93">
            <v>4</v>
          </cell>
          <cell r="C93" t="str">
            <v>①</v>
          </cell>
          <cell r="D93">
            <v>1903</v>
          </cell>
          <cell r="E93" t="str">
            <v>逸　見</v>
          </cell>
          <cell r="F93" t="str">
            <v>高松西</v>
          </cell>
          <cell r="G93">
            <v>165</v>
          </cell>
          <cell r="H93">
            <v>810</v>
          </cell>
          <cell r="I93" t="str">
            <v>鎌　倉</v>
          </cell>
          <cell r="J93">
            <v>8</v>
          </cell>
          <cell r="K93">
            <v>1</v>
          </cell>
          <cell r="L93">
            <v>4</v>
          </cell>
          <cell r="M93">
            <v>5</v>
          </cell>
          <cell r="N93">
            <v>5</v>
          </cell>
          <cell r="O93">
            <v>28</v>
          </cell>
          <cell r="P93">
            <v>37</v>
          </cell>
          <cell r="Q93" t="str">
            <v/>
          </cell>
          <cell r="R93" t="str">
            <v/>
          </cell>
          <cell r="S93" t="str">
            <v/>
          </cell>
          <cell r="T93" t="str">
            <v/>
          </cell>
          <cell r="U93" t="str">
            <v/>
          </cell>
          <cell r="V93" t="str">
            <v/>
          </cell>
          <cell r="W93">
            <v>8</v>
          </cell>
          <cell r="X93">
            <v>4</v>
          </cell>
          <cell r="Y93">
            <v>2</v>
          </cell>
          <cell r="Z93">
            <v>1</v>
          </cell>
          <cell r="AA93">
            <v>1</v>
          </cell>
          <cell r="AB93">
            <v>1</v>
          </cell>
          <cell r="AC93" t="str">
            <v>×</v>
          </cell>
          <cell r="AD93" t="str">
            <v>×</v>
          </cell>
          <cell r="AE93" t="e">
            <v>#N/A</v>
          </cell>
          <cell r="AF93" t="str">
            <v>×</v>
          </cell>
          <cell r="AG93" t="str">
            <v>○</v>
          </cell>
          <cell r="AH93" t="e">
            <v>#N/A</v>
          </cell>
          <cell r="AI93" t="e">
            <v>#N/A</v>
          </cell>
          <cell r="AJ93">
            <v>92</v>
          </cell>
          <cell r="AK93" t="str">
            <v/>
          </cell>
        </row>
        <row r="94">
          <cell r="A94">
            <v>93</v>
          </cell>
          <cell r="B94">
            <v>4</v>
          </cell>
          <cell r="C94" t="str">
            <v>①</v>
          </cell>
          <cell r="D94">
            <v>1610</v>
          </cell>
          <cell r="E94" t="str">
            <v>親　泊</v>
          </cell>
          <cell r="F94" t="str">
            <v>高工芸</v>
          </cell>
          <cell r="G94">
            <v>164</v>
          </cell>
          <cell r="H94">
            <v>3809</v>
          </cell>
          <cell r="I94" t="str">
            <v>守　谷</v>
          </cell>
          <cell r="J94">
            <v>38</v>
          </cell>
          <cell r="K94">
            <v>1</v>
          </cell>
          <cell r="L94">
            <v>4</v>
          </cell>
          <cell r="M94">
            <v>4</v>
          </cell>
          <cell r="N94">
            <v>4</v>
          </cell>
          <cell r="O94">
            <v>29</v>
          </cell>
          <cell r="P94">
            <v>36</v>
          </cell>
          <cell r="Q94" t="str">
            <v/>
          </cell>
          <cell r="R94" t="str">
            <v/>
          </cell>
          <cell r="S94" t="str">
            <v/>
          </cell>
          <cell r="T94" t="str">
            <v/>
          </cell>
          <cell r="U94" t="str">
            <v/>
          </cell>
          <cell r="V94" t="str">
            <v/>
          </cell>
          <cell r="W94">
            <v>8</v>
          </cell>
          <cell r="X94">
            <v>4</v>
          </cell>
          <cell r="Y94">
            <v>2</v>
          </cell>
          <cell r="Z94">
            <v>1</v>
          </cell>
          <cell r="AA94">
            <v>0</v>
          </cell>
          <cell r="AB94">
            <v>0</v>
          </cell>
          <cell r="AC94" t="str">
            <v>○</v>
          </cell>
          <cell r="AD94" t="str">
            <v>×</v>
          </cell>
          <cell r="AE94" t="e">
            <v>#N/A</v>
          </cell>
          <cell r="AF94" t="str">
            <v>×</v>
          </cell>
          <cell r="AG94" t="str">
            <v>○</v>
          </cell>
          <cell r="AH94" t="e">
            <v>#N/A</v>
          </cell>
          <cell r="AI94" t="e">
            <v>#N/A</v>
          </cell>
          <cell r="AJ94">
            <v>93</v>
          </cell>
          <cell r="AK94" t="str">
            <v/>
          </cell>
        </row>
        <row r="95">
          <cell r="A95">
            <v>94</v>
          </cell>
          <cell r="B95">
            <v>4</v>
          </cell>
          <cell r="D95">
            <v>809</v>
          </cell>
          <cell r="E95" t="str">
            <v>岩　佐</v>
          </cell>
          <cell r="F95" t="str">
            <v>高中央</v>
          </cell>
          <cell r="G95">
            <v>163</v>
          </cell>
          <cell r="H95">
            <v>110</v>
          </cell>
          <cell r="I95" t="str">
            <v>背　尾</v>
          </cell>
          <cell r="J95">
            <v>1</v>
          </cell>
          <cell r="K95">
            <v>2</v>
          </cell>
          <cell r="L95">
            <v>3</v>
          </cell>
          <cell r="M95">
            <v>3</v>
          </cell>
          <cell r="N95">
            <v>3</v>
          </cell>
          <cell r="O95">
            <v>30</v>
          </cell>
          <cell r="P95">
            <v>35</v>
          </cell>
          <cell r="Q95" t="str">
            <v/>
          </cell>
          <cell r="R95" t="str">
            <v/>
          </cell>
          <cell r="S95" t="str">
            <v/>
          </cell>
          <cell r="T95" t="str">
            <v/>
          </cell>
          <cell r="U95" t="str">
            <v/>
          </cell>
          <cell r="V95" t="str">
            <v/>
          </cell>
          <cell r="W95">
            <v>8</v>
          </cell>
          <cell r="X95">
            <v>4</v>
          </cell>
          <cell r="Y95">
            <v>2</v>
          </cell>
          <cell r="Z95">
            <v>1</v>
          </cell>
          <cell r="AA95">
            <v>1</v>
          </cell>
          <cell r="AB95">
            <v>1</v>
          </cell>
          <cell r="AC95" t="str">
            <v>×</v>
          </cell>
          <cell r="AD95" t="str">
            <v>×</v>
          </cell>
          <cell r="AE95" t="e">
            <v>#N/A</v>
          </cell>
          <cell r="AF95" t="str">
            <v>○</v>
          </cell>
          <cell r="AG95" t="str">
            <v>○</v>
          </cell>
          <cell r="AH95" t="e">
            <v>#N/A</v>
          </cell>
          <cell r="AI95" t="e">
            <v>#N/A</v>
          </cell>
          <cell r="AJ95">
            <v>94</v>
          </cell>
          <cell r="AK95" t="str">
            <v/>
          </cell>
        </row>
        <row r="96">
          <cell r="A96">
            <v>95</v>
          </cell>
          <cell r="B96">
            <v>4</v>
          </cell>
          <cell r="C96" t="str">
            <v>①</v>
          </cell>
          <cell r="D96">
            <v>4703</v>
          </cell>
          <cell r="E96" t="str">
            <v>夛　田</v>
          </cell>
          <cell r="F96" t="str">
            <v>三木中</v>
          </cell>
          <cell r="G96">
            <v>162</v>
          </cell>
          <cell r="H96">
            <v>811</v>
          </cell>
          <cell r="I96" t="str">
            <v>吉　田</v>
          </cell>
          <cell r="J96">
            <v>8</v>
          </cell>
          <cell r="K96">
            <v>2</v>
          </cell>
          <cell r="L96">
            <v>2</v>
          </cell>
          <cell r="M96">
            <v>2</v>
          </cell>
          <cell r="N96">
            <v>2</v>
          </cell>
          <cell r="O96">
            <v>31</v>
          </cell>
          <cell r="P96">
            <v>34</v>
          </cell>
          <cell r="Q96" t="str">
            <v/>
          </cell>
          <cell r="R96" t="str">
            <v/>
          </cell>
          <cell r="S96" t="str">
            <v/>
          </cell>
          <cell r="T96" t="str">
            <v/>
          </cell>
          <cell r="U96" t="str">
            <v/>
          </cell>
          <cell r="V96" t="str">
            <v/>
          </cell>
          <cell r="W96">
            <v>8</v>
          </cell>
          <cell r="X96">
            <v>4</v>
          </cell>
          <cell r="Y96">
            <v>2</v>
          </cell>
          <cell r="Z96">
            <v>1</v>
          </cell>
          <cell r="AA96">
            <v>0</v>
          </cell>
          <cell r="AB96">
            <v>0</v>
          </cell>
          <cell r="AC96" t="str">
            <v>○</v>
          </cell>
          <cell r="AD96" t="str">
            <v>×</v>
          </cell>
          <cell r="AE96" t="e">
            <v>#N/A</v>
          </cell>
          <cell r="AF96" t="str">
            <v>×</v>
          </cell>
          <cell r="AG96" t="str">
            <v>○</v>
          </cell>
          <cell r="AH96" t="e">
            <v>#N/A</v>
          </cell>
          <cell r="AI96" t="e">
            <v>#N/A</v>
          </cell>
          <cell r="AJ96">
            <v>95</v>
          </cell>
          <cell r="AK96" t="str">
            <v/>
          </cell>
        </row>
        <row r="97">
          <cell r="A97">
            <v>96</v>
          </cell>
          <cell r="B97">
            <v>4</v>
          </cell>
          <cell r="D97">
            <v>1206</v>
          </cell>
          <cell r="E97" t="str">
            <v>中　條</v>
          </cell>
          <cell r="F97" t="str">
            <v>高桜井</v>
          </cell>
          <cell r="G97">
            <v>161</v>
          </cell>
          <cell r="H97">
            <v>1405</v>
          </cell>
          <cell r="I97" t="str">
            <v>磯　田</v>
          </cell>
          <cell r="J97">
            <v>14</v>
          </cell>
          <cell r="K97">
            <v>1</v>
          </cell>
          <cell r="L97">
            <v>1</v>
          </cell>
          <cell r="M97">
            <v>1</v>
          </cell>
          <cell r="N97">
            <v>1</v>
          </cell>
          <cell r="O97">
            <v>32</v>
          </cell>
          <cell r="P97">
            <v>33</v>
          </cell>
          <cell r="Q97" t="str">
            <v/>
          </cell>
          <cell r="R97" t="str">
            <v/>
          </cell>
          <cell r="S97" t="str">
            <v/>
          </cell>
          <cell r="T97" t="str">
            <v/>
          </cell>
          <cell r="U97" t="str">
            <v/>
          </cell>
          <cell r="V97" t="str">
            <v/>
          </cell>
          <cell r="W97">
            <v>8</v>
          </cell>
          <cell r="X97">
            <v>4</v>
          </cell>
          <cell r="Y97">
            <v>2</v>
          </cell>
          <cell r="Z97">
            <v>1</v>
          </cell>
          <cell r="AA97">
            <v>0</v>
          </cell>
          <cell r="AB97">
            <v>0</v>
          </cell>
          <cell r="AC97" t="str">
            <v>○</v>
          </cell>
          <cell r="AD97" t="str">
            <v>×</v>
          </cell>
          <cell r="AE97" t="e">
            <v>#N/A</v>
          </cell>
          <cell r="AF97" t="str">
            <v>○</v>
          </cell>
          <cell r="AG97" t="str">
            <v>○</v>
          </cell>
          <cell r="AH97" t="e">
            <v>#N/A</v>
          </cell>
          <cell r="AI97" t="e">
            <v>#N/A</v>
          </cell>
          <cell r="AJ97">
            <v>96</v>
          </cell>
          <cell r="AK97" t="str">
            <v/>
          </cell>
        </row>
        <row r="98">
          <cell r="A98">
            <v>97</v>
          </cell>
          <cell r="B98">
            <v>4</v>
          </cell>
          <cell r="C98" t="str">
            <v>①</v>
          </cell>
          <cell r="D98">
            <v>4004</v>
          </cell>
          <cell r="E98" t="str">
            <v>三　井</v>
          </cell>
          <cell r="F98" t="str">
            <v>高専詫</v>
          </cell>
          <cell r="G98">
            <v>160</v>
          </cell>
          <cell r="H98">
            <v>1612</v>
          </cell>
          <cell r="I98" t="str">
            <v>三　好</v>
          </cell>
          <cell r="J98">
            <v>16</v>
          </cell>
          <cell r="K98">
            <v>1</v>
          </cell>
          <cell r="L98">
            <v>1</v>
          </cell>
          <cell r="M98">
            <v>1</v>
          </cell>
          <cell r="N98">
            <v>1</v>
          </cell>
          <cell r="O98">
            <v>32</v>
          </cell>
          <cell r="P98">
            <v>32</v>
          </cell>
          <cell r="Q98" t="str">
            <v/>
          </cell>
          <cell r="R98" t="str">
            <v/>
          </cell>
          <cell r="S98" t="str">
            <v/>
          </cell>
          <cell r="T98" t="str">
            <v/>
          </cell>
          <cell r="U98" t="str">
            <v/>
          </cell>
          <cell r="V98" t="str">
            <v/>
          </cell>
          <cell r="W98">
            <v>8</v>
          </cell>
          <cell r="X98">
            <v>4</v>
          </cell>
          <cell r="Y98">
            <v>2</v>
          </cell>
          <cell r="Z98">
            <v>1</v>
          </cell>
          <cell r="AA98">
            <v>0</v>
          </cell>
          <cell r="AB98">
            <v>0</v>
          </cell>
          <cell r="AC98" t="str">
            <v>○</v>
          </cell>
          <cell r="AD98" t="str">
            <v>×</v>
          </cell>
          <cell r="AE98" t="e">
            <v>#N/A</v>
          </cell>
          <cell r="AF98" t="str">
            <v>○</v>
          </cell>
          <cell r="AG98" t="str">
            <v>○</v>
          </cell>
          <cell r="AH98" t="e">
            <v>#N/A</v>
          </cell>
          <cell r="AI98" t="e">
            <v>#N/A</v>
          </cell>
          <cell r="AJ98">
            <v>97</v>
          </cell>
          <cell r="AK98" t="str">
            <v/>
          </cell>
        </row>
        <row r="99">
          <cell r="A99">
            <v>98</v>
          </cell>
          <cell r="B99">
            <v>4</v>
          </cell>
          <cell r="D99">
            <v>205</v>
          </cell>
          <cell r="E99" t="str">
            <v>矢　野</v>
          </cell>
          <cell r="F99" t="str">
            <v>三本松</v>
          </cell>
          <cell r="G99">
            <v>159</v>
          </cell>
          <cell r="H99">
            <v>2206</v>
          </cell>
          <cell r="I99" t="str">
            <v>福　﨑</v>
          </cell>
          <cell r="J99">
            <v>22</v>
          </cell>
          <cell r="K99">
            <v>2</v>
          </cell>
          <cell r="L99">
            <v>2</v>
          </cell>
          <cell r="M99">
            <v>2</v>
          </cell>
          <cell r="N99">
            <v>2</v>
          </cell>
          <cell r="O99">
            <v>31</v>
          </cell>
          <cell r="P99">
            <v>31</v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>
            <v>8</v>
          </cell>
          <cell r="X99">
            <v>4</v>
          </cell>
          <cell r="Y99">
            <v>2</v>
          </cell>
          <cell r="Z99">
            <v>1</v>
          </cell>
          <cell r="AA99">
            <v>0</v>
          </cell>
          <cell r="AB99">
            <v>0</v>
          </cell>
          <cell r="AC99" t="str">
            <v>○</v>
          </cell>
          <cell r="AD99" t="str">
            <v>×</v>
          </cell>
          <cell r="AE99" t="e">
            <v>#N/A</v>
          </cell>
          <cell r="AF99" t="str">
            <v>○</v>
          </cell>
          <cell r="AG99" t="str">
            <v>○</v>
          </cell>
          <cell r="AH99" t="e">
            <v>#N/A</v>
          </cell>
          <cell r="AI99" t="e">
            <v>#N/A</v>
          </cell>
          <cell r="AJ99">
            <v>98</v>
          </cell>
          <cell r="AK99" t="str">
            <v/>
          </cell>
        </row>
        <row r="100">
          <cell r="A100">
            <v>99</v>
          </cell>
          <cell r="B100">
            <v>4</v>
          </cell>
          <cell r="C100" t="str">
            <v>①</v>
          </cell>
          <cell r="D100">
            <v>3804</v>
          </cell>
          <cell r="E100" t="str">
            <v>桑　田</v>
          </cell>
          <cell r="F100" t="str">
            <v>観総合</v>
          </cell>
          <cell r="G100">
            <v>158</v>
          </cell>
          <cell r="H100">
            <v>1911</v>
          </cell>
          <cell r="I100" t="str">
            <v>水　野</v>
          </cell>
          <cell r="J100">
            <v>19</v>
          </cell>
          <cell r="K100">
            <v>2</v>
          </cell>
          <cell r="L100">
            <v>3</v>
          </cell>
          <cell r="M100">
            <v>3</v>
          </cell>
          <cell r="N100">
            <v>3</v>
          </cell>
          <cell r="O100">
            <v>30</v>
          </cell>
          <cell r="P100">
            <v>30</v>
          </cell>
          <cell r="Q100" t="str">
            <v/>
          </cell>
          <cell r="R100" t="str">
            <v/>
          </cell>
          <cell r="S100" t="str">
            <v/>
          </cell>
          <cell r="T100" t="str">
            <v/>
          </cell>
          <cell r="U100" t="str">
            <v/>
          </cell>
          <cell r="V100" t="str">
            <v/>
          </cell>
          <cell r="W100">
            <v>8</v>
          </cell>
          <cell r="X100">
            <v>4</v>
          </cell>
          <cell r="Y100">
            <v>2</v>
          </cell>
          <cell r="Z100">
            <v>1</v>
          </cell>
          <cell r="AA100">
            <v>1</v>
          </cell>
          <cell r="AB100">
            <v>0</v>
          </cell>
          <cell r="AC100" t="str">
            <v>×</v>
          </cell>
          <cell r="AD100" t="str">
            <v>×</v>
          </cell>
          <cell r="AE100" t="e">
            <v>#N/A</v>
          </cell>
          <cell r="AF100" t="str">
            <v>×</v>
          </cell>
          <cell r="AG100" t="str">
            <v>○</v>
          </cell>
          <cell r="AH100" t="e">
            <v>#N/A</v>
          </cell>
          <cell r="AI100" t="e">
            <v>#N/A</v>
          </cell>
          <cell r="AJ100">
            <v>99</v>
          </cell>
          <cell r="AK100" t="str">
            <v/>
          </cell>
        </row>
        <row r="101">
          <cell r="A101">
            <v>100</v>
          </cell>
          <cell r="B101">
            <v>4</v>
          </cell>
          <cell r="C101" t="str">
            <v>①</v>
          </cell>
          <cell r="D101">
            <v>907</v>
          </cell>
          <cell r="E101" t="str">
            <v>古　市隆</v>
          </cell>
          <cell r="F101" t="str">
            <v>高松商</v>
          </cell>
          <cell r="G101">
            <v>157</v>
          </cell>
          <cell r="H101">
            <v>2205</v>
          </cell>
          <cell r="I101" t="str">
            <v>島　本</v>
          </cell>
          <cell r="J101">
            <v>22</v>
          </cell>
          <cell r="K101">
            <v>1</v>
          </cell>
          <cell r="L101">
            <v>4</v>
          </cell>
          <cell r="M101">
            <v>4</v>
          </cell>
          <cell r="N101">
            <v>4</v>
          </cell>
          <cell r="O101">
            <v>29</v>
          </cell>
          <cell r="P101">
            <v>29</v>
          </cell>
          <cell r="Q101" t="str">
            <v/>
          </cell>
          <cell r="R101" t="str">
            <v/>
          </cell>
          <cell r="S101" t="str">
            <v/>
          </cell>
          <cell r="T101" t="str">
            <v/>
          </cell>
          <cell r="U101" t="str">
            <v/>
          </cell>
          <cell r="V101" t="str">
            <v/>
          </cell>
          <cell r="W101">
            <v>8</v>
          </cell>
          <cell r="X101">
            <v>4</v>
          </cell>
          <cell r="Y101">
            <v>2</v>
          </cell>
          <cell r="Z101">
            <v>1</v>
          </cell>
          <cell r="AA101">
            <v>0</v>
          </cell>
          <cell r="AB101">
            <v>0</v>
          </cell>
          <cell r="AC101" t="str">
            <v>○</v>
          </cell>
          <cell r="AD101" t="str">
            <v>×</v>
          </cell>
          <cell r="AE101" t="e">
            <v>#N/A</v>
          </cell>
          <cell r="AF101" t="str">
            <v>○</v>
          </cell>
          <cell r="AG101" t="str">
            <v>○</v>
          </cell>
          <cell r="AH101" t="e">
            <v>#N/A</v>
          </cell>
          <cell r="AI101" t="e">
            <v>#N/A</v>
          </cell>
          <cell r="AJ101">
            <v>100</v>
          </cell>
          <cell r="AK101" t="str">
            <v/>
          </cell>
        </row>
        <row r="102">
          <cell r="A102">
            <v>101</v>
          </cell>
          <cell r="B102">
            <v>4</v>
          </cell>
          <cell r="C102" t="str">
            <v>①</v>
          </cell>
          <cell r="D102">
            <v>1504</v>
          </cell>
          <cell r="E102" t="str">
            <v>　岡</v>
          </cell>
          <cell r="F102" t="str">
            <v>英　明</v>
          </cell>
          <cell r="G102">
            <v>156</v>
          </cell>
          <cell r="H102">
            <v>3709</v>
          </cell>
          <cell r="I102" t="str">
            <v>ヴァン</v>
          </cell>
          <cell r="J102">
            <v>37</v>
          </cell>
          <cell r="K102">
            <v>1</v>
          </cell>
          <cell r="L102">
            <v>4</v>
          </cell>
          <cell r="M102">
            <v>5</v>
          </cell>
          <cell r="N102">
            <v>5</v>
          </cell>
          <cell r="O102">
            <v>28</v>
          </cell>
          <cell r="P102">
            <v>28</v>
          </cell>
          <cell r="Q102" t="str">
            <v/>
          </cell>
          <cell r="R102" t="str">
            <v/>
          </cell>
          <cell r="S102" t="str">
            <v/>
          </cell>
          <cell r="T102" t="str">
            <v/>
          </cell>
          <cell r="U102" t="str">
            <v/>
          </cell>
          <cell r="V102" t="str">
            <v/>
          </cell>
          <cell r="W102">
            <v>8</v>
          </cell>
          <cell r="X102">
            <v>4</v>
          </cell>
          <cell r="Y102">
            <v>2</v>
          </cell>
          <cell r="Z102">
            <v>1</v>
          </cell>
          <cell r="AA102">
            <v>1</v>
          </cell>
          <cell r="AB102">
            <v>0</v>
          </cell>
          <cell r="AC102" t="str">
            <v>×</v>
          </cell>
          <cell r="AD102" t="str">
            <v>×</v>
          </cell>
          <cell r="AE102" t="e">
            <v>#N/A</v>
          </cell>
          <cell r="AF102" t="str">
            <v>○</v>
          </cell>
          <cell r="AG102" t="str">
            <v>○</v>
          </cell>
          <cell r="AH102" t="e">
            <v>#N/A</v>
          </cell>
          <cell r="AI102" t="e">
            <v>#N/A</v>
          </cell>
          <cell r="AJ102">
            <v>101</v>
          </cell>
          <cell r="AK102" t="str">
            <v/>
          </cell>
        </row>
        <row r="103">
          <cell r="A103">
            <v>102</v>
          </cell>
          <cell r="B103">
            <v>4</v>
          </cell>
          <cell r="C103" t="str">
            <v>①</v>
          </cell>
          <cell r="D103">
            <v>1606</v>
          </cell>
          <cell r="E103" t="str">
            <v>藤　川</v>
          </cell>
          <cell r="F103" t="str">
            <v>高工芸</v>
          </cell>
          <cell r="G103">
            <v>155</v>
          </cell>
          <cell r="H103">
            <v>4906</v>
          </cell>
          <cell r="I103" t="str">
            <v>山　口</v>
          </cell>
          <cell r="J103">
            <v>49</v>
          </cell>
          <cell r="K103">
            <v>2</v>
          </cell>
          <cell r="L103">
            <v>3</v>
          </cell>
          <cell r="M103">
            <v>6</v>
          </cell>
          <cell r="N103">
            <v>6</v>
          </cell>
          <cell r="O103">
            <v>27</v>
          </cell>
          <cell r="P103">
            <v>27</v>
          </cell>
          <cell r="Q103" t="str">
            <v/>
          </cell>
          <cell r="R103" t="str">
            <v/>
          </cell>
          <cell r="S103" t="str">
            <v/>
          </cell>
          <cell r="T103" t="str">
            <v/>
          </cell>
          <cell r="U103" t="str">
            <v/>
          </cell>
          <cell r="V103" t="str">
            <v/>
          </cell>
          <cell r="W103">
            <v>8</v>
          </cell>
          <cell r="X103">
            <v>4</v>
          </cell>
          <cell r="Y103">
            <v>2</v>
          </cell>
          <cell r="Z103">
            <v>1</v>
          </cell>
          <cell r="AA103">
            <v>0</v>
          </cell>
          <cell r="AB103">
            <v>0</v>
          </cell>
          <cell r="AC103" t="str">
            <v>○</v>
          </cell>
          <cell r="AD103" t="str">
            <v>×</v>
          </cell>
          <cell r="AE103" t="e">
            <v>#N/A</v>
          </cell>
          <cell r="AF103" t="str">
            <v>○</v>
          </cell>
          <cell r="AG103" t="str">
            <v>○</v>
          </cell>
          <cell r="AH103" t="e">
            <v>#N/A</v>
          </cell>
          <cell r="AI103" t="e">
            <v>#N/A</v>
          </cell>
          <cell r="AJ103">
            <v>102</v>
          </cell>
          <cell r="AK103" t="str">
            <v/>
          </cell>
        </row>
        <row r="104">
          <cell r="A104">
            <v>103</v>
          </cell>
          <cell r="B104">
            <v>4</v>
          </cell>
          <cell r="C104" t="str">
            <v>①</v>
          </cell>
          <cell r="D104">
            <v>1904</v>
          </cell>
          <cell r="E104" t="str">
            <v>川　村</v>
          </cell>
          <cell r="F104" t="str">
            <v>高松西</v>
          </cell>
          <cell r="G104">
            <v>154</v>
          </cell>
          <cell r="H104">
            <v>2204</v>
          </cell>
          <cell r="I104" t="str">
            <v>大　西</v>
          </cell>
          <cell r="J104">
            <v>22</v>
          </cell>
          <cell r="K104">
            <v>2</v>
          </cell>
          <cell r="L104">
            <v>2</v>
          </cell>
          <cell r="M104">
            <v>7</v>
          </cell>
          <cell r="N104">
            <v>7</v>
          </cell>
          <cell r="O104">
            <v>26</v>
          </cell>
          <cell r="P104">
            <v>26</v>
          </cell>
          <cell r="Q104" t="str">
            <v/>
          </cell>
          <cell r="R104" t="str">
            <v/>
          </cell>
          <cell r="S104" t="str">
            <v/>
          </cell>
          <cell r="T104" t="str">
            <v/>
          </cell>
          <cell r="U104" t="str">
            <v/>
          </cell>
          <cell r="V104" t="str">
            <v/>
          </cell>
          <cell r="W104">
            <v>8</v>
          </cell>
          <cell r="X104">
            <v>4</v>
          </cell>
          <cell r="Y104">
            <v>2</v>
          </cell>
          <cell r="Z104">
            <v>1</v>
          </cell>
          <cell r="AA104">
            <v>0</v>
          </cell>
          <cell r="AB104">
            <v>0</v>
          </cell>
          <cell r="AC104" t="str">
            <v>○</v>
          </cell>
          <cell r="AD104" t="str">
            <v>×</v>
          </cell>
          <cell r="AE104" t="e">
            <v>#N/A</v>
          </cell>
          <cell r="AF104" t="str">
            <v>○</v>
          </cell>
          <cell r="AG104" t="str">
            <v>○</v>
          </cell>
          <cell r="AH104" t="e">
            <v>#N/A</v>
          </cell>
          <cell r="AI104" t="e">
            <v>#N/A</v>
          </cell>
          <cell r="AJ104">
            <v>103</v>
          </cell>
          <cell r="AK104" t="str">
            <v/>
          </cell>
        </row>
        <row r="105">
          <cell r="A105">
            <v>104</v>
          </cell>
          <cell r="B105">
            <v>4</v>
          </cell>
          <cell r="C105" t="str">
            <v>①</v>
          </cell>
          <cell r="D105">
            <v>1403</v>
          </cell>
          <cell r="E105" t="str">
            <v>大　塚</v>
          </cell>
          <cell r="F105" t="str">
            <v>香中央</v>
          </cell>
          <cell r="G105">
            <v>153</v>
          </cell>
          <cell r="H105">
            <v>203</v>
          </cell>
          <cell r="I105" t="str">
            <v>古　川</v>
          </cell>
          <cell r="J105">
            <v>2</v>
          </cell>
          <cell r="K105">
            <v>1</v>
          </cell>
          <cell r="L105">
            <v>1</v>
          </cell>
          <cell r="M105">
            <v>8</v>
          </cell>
          <cell r="N105">
            <v>8</v>
          </cell>
          <cell r="O105">
            <v>25</v>
          </cell>
          <cell r="P105">
            <v>25</v>
          </cell>
          <cell r="Q105" t="str">
            <v/>
          </cell>
          <cell r="R105" t="str">
            <v/>
          </cell>
          <cell r="S105" t="str">
            <v/>
          </cell>
          <cell r="T105" t="str">
            <v/>
          </cell>
          <cell r="U105" t="str">
            <v/>
          </cell>
          <cell r="V105" t="str">
            <v/>
          </cell>
          <cell r="W105">
            <v>8</v>
          </cell>
          <cell r="X105">
            <v>4</v>
          </cell>
          <cell r="Y105">
            <v>2</v>
          </cell>
          <cell r="Z105">
            <v>1</v>
          </cell>
          <cell r="AA105">
            <v>1</v>
          </cell>
          <cell r="AB105">
            <v>0</v>
          </cell>
          <cell r="AC105" t="str">
            <v>×</v>
          </cell>
          <cell r="AD105" t="str">
            <v>×</v>
          </cell>
          <cell r="AE105" t="e">
            <v>#N/A</v>
          </cell>
          <cell r="AF105" t="str">
            <v>○</v>
          </cell>
          <cell r="AG105" t="str">
            <v>○</v>
          </cell>
          <cell r="AH105" t="e">
            <v>#N/A</v>
          </cell>
          <cell r="AI105" t="e">
            <v>#N/A</v>
          </cell>
          <cell r="AJ105">
            <v>104</v>
          </cell>
          <cell r="AK105" t="str">
            <v/>
          </cell>
        </row>
        <row r="106">
          <cell r="A106">
            <v>105</v>
          </cell>
          <cell r="B106">
            <v>4</v>
          </cell>
          <cell r="C106" t="str">
            <v>①</v>
          </cell>
          <cell r="D106">
            <v>1912</v>
          </cell>
          <cell r="E106" t="str">
            <v>三　﨑</v>
          </cell>
          <cell r="F106" t="str">
            <v>高松西</v>
          </cell>
          <cell r="G106">
            <v>152</v>
          </cell>
          <cell r="H106">
            <v>3904</v>
          </cell>
          <cell r="I106" t="str">
            <v>小　山</v>
          </cell>
          <cell r="J106">
            <v>39</v>
          </cell>
          <cell r="K106">
            <v>1</v>
          </cell>
          <cell r="L106">
            <v>1</v>
          </cell>
          <cell r="M106">
            <v>8</v>
          </cell>
          <cell r="N106">
            <v>9</v>
          </cell>
          <cell r="O106">
            <v>24</v>
          </cell>
          <cell r="P106">
            <v>24</v>
          </cell>
          <cell r="Q106" t="str">
            <v/>
          </cell>
          <cell r="R106" t="str">
            <v/>
          </cell>
          <cell r="S106" t="str">
            <v/>
          </cell>
          <cell r="T106" t="str">
            <v/>
          </cell>
          <cell r="U106" t="str">
            <v/>
          </cell>
          <cell r="V106" t="str">
            <v/>
          </cell>
          <cell r="W106">
            <v>8</v>
          </cell>
          <cell r="X106">
            <v>4</v>
          </cell>
          <cell r="Y106">
            <v>2</v>
          </cell>
          <cell r="Z106">
            <v>1</v>
          </cell>
          <cell r="AA106">
            <v>0</v>
          </cell>
          <cell r="AB106">
            <v>0</v>
          </cell>
          <cell r="AC106" t="str">
            <v>○</v>
          </cell>
          <cell r="AD106" t="str">
            <v>×</v>
          </cell>
          <cell r="AE106" t="e">
            <v>#N/A</v>
          </cell>
          <cell r="AF106" t="str">
            <v>○</v>
          </cell>
          <cell r="AG106" t="str">
            <v>○</v>
          </cell>
          <cell r="AH106" t="e">
            <v>#N/A</v>
          </cell>
          <cell r="AI106" t="e">
            <v>#N/A</v>
          </cell>
          <cell r="AJ106">
            <v>105</v>
          </cell>
          <cell r="AK106" t="str">
            <v/>
          </cell>
        </row>
        <row r="107">
          <cell r="A107">
            <v>106</v>
          </cell>
          <cell r="B107">
            <v>4</v>
          </cell>
          <cell r="D107">
            <v>4401</v>
          </cell>
          <cell r="E107" t="str">
            <v>坂　本</v>
          </cell>
          <cell r="F107" t="str">
            <v>五　峯</v>
          </cell>
          <cell r="G107">
            <v>151</v>
          </cell>
          <cell r="H107">
            <v>1910</v>
          </cell>
          <cell r="I107" t="str">
            <v>津　野</v>
          </cell>
          <cell r="J107">
            <v>19</v>
          </cell>
          <cell r="K107">
            <v>2</v>
          </cell>
          <cell r="L107">
            <v>2</v>
          </cell>
          <cell r="M107">
            <v>7</v>
          </cell>
          <cell r="N107">
            <v>10</v>
          </cell>
          <cell r="O107">
            <v>23</v>
          </cell>
          <cell r="P107">
            <v>23</v>
          </cell>
          <cell r="Q107" t="str">
            <v/>
          </cell>
          <cell r="R107" t="str">
            <v/>
          </cell>
          <cell r="S107" t="str">
            <v/>
          </cell>
          <cell r="T107" t="str">
            <v/>
          </cell>
          <cell r="U107" t="str">
            <v/>
          </cell>
          <cell r="V107" t="str">
            <v/>
          </cell>
          <cell r="W107">
            <v>8</v>
          </cell>
          <cell r="X107">
            <v>4</v>
          </cell>
          <cell r="Y107">
            <v>2</v>
          </cell>
          <cell r="Z107">
            <v>1</v>
          </cell>
          <cell r="AA107">
            <v>0</v>
          </cell>
          <cell r="AB107">
            <v>0</v>
          </cell>
          <cell r="AC107" t="str">
            <v>○</v>
          </cell>
          <cell r="AD107" t="str">
            <v>×</v>
          </cell>
          <cell r="AE107" t="e">
            <v>#N/A</v>
          </cell>
          <cell r="AF107" t="str">
            <v>×</v>
          </cell>
          <cell r="AG107" t="str">
            <v>○</v>
          </cell>
          <cell r="AH107" t="e">
            <v>#N/A</v>
          </cell>
          <cell r="AI107" t="e">
            <v>#N/A</v>
          </cell>
          <cell r="AJ107">
            <v>106</v>
          </cell>
          <cell r="AK107" t="str">
            <v/>
          </cell>
        </row>
        <row r="108">
          <cell r="A108">
            <v>107</v>
          </cell>
          <cell r="B108">
            <v>4</v>
          </cell>
          <cell r="C108" t="str">
            <v>①</v>
          </cell>
          <cell r="D108">
            <v>1611</v>
          </cell>
          <cell r="E108" t="str">
            <v>山　部</v>
          </cell>
          <cell r="F108" t="str">
            <v>高工芸</v>
          </cell>
          <cell r="G108">
            <v>150</v>
          </cell>
          <cell r="H108">
            <v>3808</v>
          </cell>
          <cell r="I108" t="str">
            <v>シモンズ</v>
          </cell>
          <cell r="J108">
            <v>38</v>
          </cell>
          <cell r="K108">
            <v>2</v>
          </cell>
          <cell r="L108">
            <v>3</v>
          </cell>
          <cell r="M108">
            <v>6</v>
          </cell>
          <cell r="N108">
            <v>11</v>
          </cell>
          <cell r="O108">
            <v>22</v>
          </cell>
          <cell r="P108">
            <v>22</v>
          </cell>
          <cell r="Q108" t="str">
            <v/>
          </cell>
          <cell r="R108" t="str">
            <v/>
          </cell>
          <cell r="S108" t="str">
            <v/>
          </cell>
          <cell r="T108" t="str">
            <v/>
          </cell>
          <cell r="U108" t="str">
            <v/>
          </cell>
          <cell r="V108" t="str">
            <v/>
          </cell>
          <cell r="W108">
            <v>8</v>
          </cell>
          <cell r="X108">
            <v>4</v>
          </cell>
          <cell r="Y108">
            <v>2</v>
          </cell>
          <cell r="Z108">
            <v>1</v>
          </cell>
          <cell r="AA108">
            <v>0</v>
          </cell>
          <cell r="AB108">
            <v>0</v>
          </cell>
          <cell r="AC108" t="str">
            <v>○</v>
          </cell>
          <cell r="AD108" t="str">
            <v>×</v>
          </cell>
          <cell r="AE108" t="e">
            <v>#N/A</v>
          </cell>
          <cell r="AF108" t="str">
            <v>×</v>
          </cell>
          <cell r="AG108" t="str">
            <v>○</v>
          </cell>
          <cell r="AH108" t="e">
            <v>#N/A</v>
          </cell>
          <cell r="AI108" t="e">
            <v>#N/A</v>
          </cell>
          <cell r="AJ108">
            <v>107</v>
          </cell>
          <cell r="AK108" t="str">
            <v/>
          </cell>
        </row>
        <row r="109">
          <cell r="A109">
            <v>108</v>
          </cell>
          <cell r="B109">
            <v>4</v>
          </cell>
          <cell r="C109" t="str">
            <v>①</v>
          </cell>
          <cell r="D109">
            <v>1204</v>
          </cell>
          <cell r="E109" t="str">
            <v>渡　邉</v>
          </cell>
          <cell r="F109" t="str">
            <v>高桜井</v>
          </cell>
          <cell r="G109">
            <v>149</v>
          </cell>
          <cell r="H109">
            <v>202</v>
          </cell>
          <cell r="I109" t="str">
            <v>玉　木</v>
          </cell>
          <cell r="J109">
            <v>2</v>
          </cell>
          <cell r="K109">
            <v>1</v>
          </cell>
          <cell r="L109">
            <v>4</v>
          </cell>
          <cell r="M109">
            <v>5</v>
          </cell>
          <cell r="N109">
            <v>12</v>
          </cell>
          <cell r="O109">
            <v>21</v>
          </cell>
          <cell r="P109">
            <v>21</v>
          </cell>
          <cell r="Q109" t="str">
            <v/>
          </cell>
          <cell r="R109" t="str">
            <v/>
          </cell>
          <cell r="S109" t="str">
            <v/>
          </cell>
          <cell r="T109" t="str">
            <v/>
          </cell>
          <cell r="U109" t="str">
            <v/>
          </cell>
          <cell r="V109" t="str">
            <v/>
          </cell>
          <cell r="W109">
            <v>8</v>
          </cell>
          <cell r="X109">
            <v>4</v>
          </cell>
          <cell r="Y109">
            <v>2</v>
          </cell>
          <cell r="Z109">
            <v>1</v>
          </cell>
          <cell r="AA109">
            <v>1</v>
          </cell>
          <cell r="AB109">
            <v>1</v>
          </cell>
          <cell r="AC109" t="str">
            <v>×</v>
          </cell>
          <cell r="AD109" t="str">
            <v>×</v>
          </cell>
          <cell r="AE109" t="e">
            <v>#N/A</v>
          </cell>
          <cell r="AF109" t="str">
            <v>○</v>
          </cell>
          <cell r="AG109" t="str">
            <v>○</v>
          </cell>
          <cell r="AH109" t="e">
            <v>#N/A</v>
          </cell>
          <cell r="AI109" t="e">
            <v>#N/A</v>
          </cell>
          <cell r="AJ109">
            <v>108</v>
          </cell>
          <cell r="AK109" t="str">
            <v/>
          </cell>
        </row>
        <row r="110">
          <cell r="A110">
            <v>109</v>
          </cell>
          <cell r="B110">
            <v>4</v>
          </cell>
          <cell r="C110" t="str">
            <v>①</v>
          </cell>
          <cell r="D110">
            <v>2607</v>
          </cell>
          <cell r="E110" t="str">
            <v>中　川</v>
          </cell>
          <cell r="F110" t="str">
            <v>丸　亀</v>
          </cell>
          <cell r="G110">
            <v>148</v>
          </cell>
          <cell r="H110">
            <v>1908</v>
          </cell>
          <cell r="I110" t="str">
            <v>山　田</v>
          </cell>
          <cell r="J110">
            <v>19</v>
          </cell>
          <cell r="K110">
            <v>1</v>
          </cell>
          <cell r="L110">
            <v>4</v>
          </cell>
          <cell r="M110">
            <v>4</v>
          </cell>
          <cell r="N110">
            <v>13</v>
          </cell>
          <cell r="O110">
            <v>20</v>
          </cell>
          <cell r="P110">
            <v>20</v>
          </cell>
          <cell r="Q110" t="str">
            <v/>
          </cell>
          <cell r="R110" t="str">
            <v/>
          </cell>
          <cell r="S110" t="str">
            <v/>
          </cell>
          <cell r="T110" t="str">
            <v/>
          </cell>
          <cell r="U110" t="str">
            <v/>
          </cell>
          <cell r="V110" t="str">
            <v/>
          </cell>
          <cell r="W110">
            <v>8</v>
          </cell>
          <cell r="X110">
            <v>4</v>
          </cell>
          <cell r="Y110">
            <v>2</v>
          </cell>
          <cell r="Z110">
            <v>1</v>
          </cell>
          <cell r="AA110">
            <v>1</v>
          </cell>
          <cell r="AB110">
            <v>0</v>
          </cell>
          <cell r="AC110" t="str">
            <v>×</v>
          </cell>
          <cell r="AD110" t="str">
            <v>×</v>
          </cell>
          <cell r="AE110" t="e">
            <v>#N/A</v>
          </cell>
          <cell r="AF110" t="str">
            <v>×</v>
          </cell>
          <cell r="AG110" t="str">
            <v>○</v>
          </cell>
          <cell r="AH110" t="e">
            <v>#N/A</v>
          </cell>
          <cell r="AI110" t="e">
            <v>#N/A</v>
          </cell>
          <cell r="AJ110">
            <v>109</v>
          </cell>
          <cell r="AK110" t="str">
            <v/>
          </cell>
        </row>
        <row r="111">
          <cell r="A111">
            <v>110</v>
          </cell>
          <cell r="B111">
            <v>4</v>
          </cell>
          <cell r="C111" t="str">
            <v>①</v>
          </cell>
          <cell r="D111">
            <v>1906</v>
          </cell>
          <cell r="E111" t="str">
            <v>髙　木</v>
          </cell>
          <cell r="F111" t="str">
            <v>高松西</v>
          </cell>
          <cell r="G111">
            <v>147</v>
          </cell>
          <cell r="H111">
            <v>106</v>
          </cell>
          <cell r="I111" t="str">
            <v>大　峯</v>
          </cell>
          <cell r="J111">
            <v>1</v>
          </cell>
          <cell r="K111">
            <v>2</v>
          </cell>
          <cell r="L111">
            <v>3</v>
          </cell>
          <cell r="M111">
            <v>3</v>
          </cell>
          <cell r="N111">
            <v>14</v>
          </cell>
          <cell r="O111">
            <v>19</v>
          </cell>
          <cell r="P111">
            <v>19</v>
          </cell>
          <cell r="Q111" t="str">
            <v/>
          </cell>
          <cell r="R111" t="str">
            <v/>
          </cell>
          <cell r="S111" t="str">
            <v/>
          </cell>
          <cell r="T111" t="str">
            <v/>
          </cell>
          <cell r="U111" t="str">
            <v/>
          </cell>
          <cell r="V111" t="str">
            <v/>
          </cell>
          <cell r="W111">
            <v>8</v>
          </cell>
          <cell r="X111">
            <v>4</v>
          </cell>
          <cell r="Y111">
            <v>2</v>
          </cell>
          <cell r="Z111">
            <v>1</v>
          </cell>
          <cell r="AA111">
            <v>1</v>
          </cell>
          <cell r="AB111">
            <v>1</v>
          </cell>
          <cell r="AC111" t="str">
            <v>×</v>
          </cell>
          <cell r="AD111" t="str">
            <v>×</v>
          </cell>
          <cell r="AE111" t="e">
            <v>#N/A</v>
          </cell>
          <cell r="AF111" t="str">
            <v>○</v>
          </cell>
          <cell r="AG111" t="str">
            <v>○</v>
          </cell>
          <cell r="AH111" t="e">
            <v>#N/A</v>
          </cell>
          <cell r="AI111" t="e">
            <v>#N/A</v>
          </cell>
          <cell r="AJ111">
            <v>110</v>
          </cell>
          <cell r="AK111" t="str">
            <v/>
          </cell>
        </row>
        <row r="112">
          <cell r="A112">
            <v>111</v>
          </cell>
          <cell r="B112">
            <v>4</v>
          </cell>
          <cell r="C112" t="str">
            <v>①</v>
          </cell>
          <cell r="D112">
            <v>3707</v>
          </cell>
          <cell r="E112" t="str">
            <v>竹　内</v>
          </cell>
          <cell r="F112" t="str">
            <v>観　一</v>
          </cell>
          <cell r="G112">
            <v>146</v>
          </cell>
          <cell r="H112">
            <v>804</v>
          </cell>
          <cell r="I112" t="str">
            <v>戸　田</v>
          </cell>
          <cell r="J112">
            <v>8</v>
          </cell>
          <cell r="K112">
            <v>2</v>
          </cell>
          <cell r="L112">
            <v>2</v>
          </cell>
          <cell r="M112">
            <v>2</v>
          </cell>
          <cell r="N112">
            <v>15</v>
          </cell>
          <cell r="O112">
            <v>18</v>
          </cell>
          <cell r="P112">
            <v>18</v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/>
          </cell>
          <cell r="W112">
            <v>8</v>
          </cell>
          <cell r="X112">
            <v>4</v>
          </cell>
          <cell r="Y112">
            <v>2</v>
          </cell>
          <cell r="Z112">
            <v>1</v>
          </cell>
          <cell r="AA112">
            <v>0</v>
          </cell>
          <cell r="AB112">
            <v>0</v>
          </cell>
          <cell r="AC112" t="str">
            <v>○</v>
          </cell>
          <cell r="AD112" t="str">
            <v>×</v>
          </cell>
          <cell r="AE112" t="e">
            <v>#N/A</v>
          </cell>
          <cell r="AF112" t="str">
            <v>×</v>
          </cell>
          <cell r="AG112" t="str">
            <v>○</v>
          </cell>
          <cell r="AH112" t="e">
            <v>#N/A</v>
          </cell>
          <cell r="AI112" t="e">
            <v>#N/A</v>
          </cell>
          <cell r="AJ112">
            <v>111</v>
          </cell>
          <cell r="AK112" t="str">
            <v/>
          </cell>
        </row>
        <row r="113">
          <cell r="A113">
            <v>112</v>
          </cell>
          <cell r="B113">
            <v>4</v>
          </cell>
          <cell r="C113" t="str">
            <v>①</v>
          </cell>
          <cell r="D113">
            <v>2203</v>
          </cell>
          <cell r="E113" t="str">
            <v>宮　﨑</v>
          </cell>
          <cell r="F113" t="str">
            <v>坂　出</v>
          </cell>
          <cell r="G113">
            <v>145</v>
          </cell>
          <cell r="H113">
            <v>113</v>
          </cell>
          <cell r="I113" t="str">
            <v>山　口</v>
          </cell>
          <cell r="J113">
            <v>1</v>
          </cell>
          <cell r="K113">
            <v>1</v>
          </cell>
          <cell r="L113">
            <v>1</v>
          </cell>
          <cell r="M113">
            <v>1</v>
          </cell>
          <cell r="N113">
            <v>16</v>
          </cell>
          <cell r="O113">
            <v>17</v>
          </cell>
          <cell r="P113">
            <v>17</v>
          </cell>
          <cell r="Q113" t="str">
            <v/>
          </cell>
          <cell r="R113" t="str">
            <v/>
          </cell>
          <cell r="S113" t="str">
            <v/>
          </cell>
          <cell r="T113" t="str">
            <v/>
          </cell>
          <cell r="U113" t="str">
            <v/>
          </cell>
          <cell r="V113" t="str">
            <v/>
          </cell>
          <cell r="W113">
            <v>8</v>
          </cell>
          <cell r="X113">
            <v>4</v>
          </cell>
          <cell r="Y113">
            <v>2</v>
          </cell>
          <cell r="Z113">
            <v>1</v>
          </cell>
          <cell r="AA113">
            <v>1</v>
          </cell>
          <cell r="AB113">
            <v>1</v>
          </cell>
          <cell r="AC113" t="str">
            <v>×</v>
          </cell>
          <cell r="AD113" t="str">
            <v>×</v>
          </cell>
          <cell r="AE113" t="e">
            <v>#N/A</v>
          </cell>
          <cell r="AF113" t="str">
            <v>○</v>
          </cell>
          <cell r="AG113" t="str">
            <v>○</v>
          </cell>
          <cell r="AH113" t="e">
            <v>#N/A</v>
          </cell>
          <cell r="AI113" t="e">
            <v>#N/A</v>
          </cell>
          <cell r="AJ113">
            <v>112</v>
          </cell>
          <cell r="AK113" t="str">
            <v/>
          </cell>
        </row>
        <row r="114">
          <cell r="A114">
            <v>113</v>
          </cell>
          <cell r="B114">
            <v>4</v>
          </cell>
          <cell r="C114" t="str">
            <v>①</v>
          </cell>
          <cell r="D114">
            <v>807</v>
          </cell>
          <cell r="E114" t="str">
            <v>香　西</v>
          </cell>
          <cell r="F114" t="str">
            <v>高中央</v>
          </cell>
          <cell r="G114">
            <v>144</v>
          </cell>
          <cell r="H114">
            <v>3807</v>
          </cell>
          <cell r="I114" t="str">
            <v>長谷川</v>
          </cell>
          <cell r="J114">
            <v>38</v>
          </cell>
          <cell r="K114">
            <v>1</v>
          </cell>
          <cell r="L114">
            <v>1</v>
          </cell>
          <cell r="M114">
            <v>1</v>
          </cell>
          <cell r="N114">
            <v>16</v>
          </cell>
          <cell r="O114">
            <v>16</v>
          </cell>
          <cell r="P114">
            <v>16</v>
          </cell>
          <cell r="Q114" t="str">
            <v/>
          </cell>
          <cell r="R114" t="str">
            <v/>
          </cell>
          <cell r="S114" t="str">
            <v/>
          </cell>
          <cell r="T114" t="str">
            <v/>
          </cell>
          <cell r="U114" t="str">
            <v/>
          </cell>
          <cell r="V114" t="str">
            <v/>
          </cell>
          <cell r="W114">
            <v>8</v>
          </cell>
          <cell r="X114">
            <v>4</v>
          </cell>
          <cell r="Y114">
            <v>2</v>
          </cell>
          <cell r="Z114">
            <v>1</v>
          </cell>
          <cell r="AA114">
            <v>0</v>
          </cell>
          <cell r="AB114">
            <v>0</v>
          </cell>
          <cell r="AC114" t="str">
            <v>○</v>
          </cell>
          <cell r="AD114" t="str">
            <v>×</v>
          </cell>
          <cell r="AE114" t="e">
            <v>#N/A</v>
          </cell>
          <cell r="AF114" t="str">
            <v>×</v>
          </cell>
          <cell r="AG114" t="str">
            <v>○</v>
          </cell>
          <cell r="AH114" t="e">
            <v>#N/A</v>
          </cell>
          <cell r="AI114" t="e">
            <v>#N/A</v>
          </cell>
          <cell r="AJ114">
            <v>113</v>
          </cell>
          <cell r="AK114" t="str">
            <v/>
          </cell>
        </row>
        <row r="115">
          <cell r="A115">
            <v>114</v>
          </cell>
          <cell r="B115">
            <v>4</v>
          </cell>
          <cell r="C115" t="str">
            <v>①</v>
          </cell>
          <cell r="D115">
            <v>3104</v>
          </cell>
          <cell r="E115" t="str">
            <v>瀬　谷</v>
          </cell>
          <cell r="F115" t="str">
            <v>善　一</v>
          </cell>
          <cell r="G115">
            <v>143</v>
          </cell>
          <cell r="H115">
            <v>1907</v>
          </cell>
          <cell r="I115" t="str">
            <v>小　橋</v>
          </cell>
          <cell r="J115">
            <v>19</v>
          </cell>
          <cell r="K115">
            <v>2</v>
          </cell>
          <cell r="L115">
            <v>2</v>
          </cell>
          <cell r="M115">
            <v>2</v>
          </cell>
          <cell r="N115">
            <v>15</v>
          </cell>
          <cell r="O115">
            <v>15</v>
          </cell>
          <cell r="P115">
            <v>15</v>
          </cell>
          <cell r="Q115" t="str">
            <v/>
          </cell>
          <cell r="R115" t="str">
            <v/>
          </cell>
          <cell r="S115" t="str">
            <v/>
          </cell>
          <cell r="T115" t="str">
            <v/>
          </cell>
          <cell r="U115" t="str">
            <v/>
          </cell>
          <cell r="V115" t="str">
            <v/>
          </cell>
          <cell r="W115">
            <v>8</v>
          </cell>
          <cell r="X115">
            <v>4</v>
          </cell>
          <cell r="Y115">
            <v>2</v>
          </cell>
          <cell r="Z115">
            <v>1</v>
          </cell>
          <cell r="AA115">
            <v>1</v>
          </cell>
          <cell r="AB115">
            <v>0</v>
          </cell>
          <cell r="AC115" t="str">
            <v>×</v>
          </cell>
          <cell r="AD115" t="str">
            <v>×</v>
          </cell>
          <cell r="AE115" t="e">
            <v>#N/A</v>
          </cell>
          <cell r="AF115" t="str">
            <v>×</v>
          </cell>
          <cell r="AG115" t="str">
            <v>○</v>
          </cell>
          <cell r="AH115" t="e">
            <v>#N/A</v>
          </cell>
          <cell r="AI115" t="e">
            <v>#N/A</v>
          </cell>
          <cell r="AJ115">
            <v>114</v>
          </cell>
          <cell r="AK115" t="str">
            <v/>
          </cell>
        </row>
        <row r="116">
          <cell r="A116">
            <v>115</v>
          </cell>
          <cell r="B116">
            <v>4</v>
          </cell>
          <cell r="C116" t="str">
            <v>①</v>
          </cell>
          <cell r="D116">
            <v>2606</v>
          </cell>
          <cell r="E116" t="str">
            <v>島　田</v>
          </cell>
          <cell r="F116" t="str">
            <v>丸　亀</v>
          </cell>
          <cell r="G116">
            <v>142</v>
          </cell>
          <cell r="H116">
            <v>1613</v>
          </cell>
          <cell r="I116" t="str">
            <v>伊　藤</v>
          </cell>
          <cell r="J116">
            <v>16</v>
          </cell>
          <cell r="K116">
            <v>2</v>
          </cell>
          <cell r="L116">
            <v>3</v>
          </cell>
          <cell r="M116">
            <v>3</v>
          </cell>
          <cell r="N116">
            <v>14</v>
          </cell>
          <cell r="O116">
            <v>14</v>
          </cell>
          <cell r="P116">
            <v>14</v>
          </cell>
          <cell r="Q116" t="str">
            <v/>
          </cell>
          <cell r="R116" t="str">
            <v/>
          </cell>
          <cell r="S116" t="str">
            <v/>
          </cell>
          <cell r="T116" t="str">
            <v/>
          </cell>
          <cell r="U116" t="str">
            <v/>
          </cell>
          <cell r="V116" t="str">
            <v/>
          </cell>
          <cell r="W116">
            <v>8</v>
          </cell>
          <cell r="X116">
            <v>4</v>
          </cell>
          <cell r="Y116">
            <v>2</v>
          </cell>
          <cell r="Z116">
            <v>1</v>
          </cell>
          <cell r="AA116">
            <v>0</v>
          </cell>
          <cell r="AB116">
            <v>0</v>
          </cell>
          <cell r="AC116" t="str">
            <v>○</v>
          </cell>
          <cell r="AD116" t="str">
            <v>×</v>
          </cell>
          <cell r="AE116" t="e">
            <v>#N/A</v>
          </cell>
          <cell r="AF116" t="str">
            <v>○</v>
          </cell>
          <cell r="AG116" t="str">
            <v>○</v>
          </cell>
          <cell r="AH116" t="e">
            <v>#N/A</v>
          </cell>
          <cell r="AI116" t="e">
            <v>#N/A</v>
          </cell>
          <cell r="AJ116">
            <v>115</v>
          </cell>
          <cell r="AK116" t="str">
            <v/>
          </cell>
        </row>
        <row r="117">
          <cell r="A117">
            <v>116</v>
          </cell>
          <cell r="B117">
            <v>4</v>
          </cell>
          <cell r="C117" t="str">
            <v>①</v>
          </cell>
          <cell r="D117">
            <v>1207</v>
          </cell>
          <cell r="E117" t="str">
            <v>笠　井</v>
          </cell>
          <cell r="F117" t="str">
            <v>高桜井</v>
          </cell>
          <cell r="G117">
            <v>141</v>
          </cell>
          <cell r="H117">
            <v>4501</v>
          </cell>
          <cell r="I117" t="str">
            <v>川　上</v>
          </cell>
          <cell r="J117">
            <v>45</v>
          </cell>
          <cell r="K117">
            <v>1</v>
          </cell>
          <cell r="L117">
            <v>4</v>
          </cell>
          <cell r="M117">
            <v>4</v>
          </cell>
          <cell r="N117">
            <v>13</v>
          </cell>
          <cell r="O117">
            <v>13</v>
          </cell>
          <cell r="P117">
            <v>13</v>
          </cell>
          <cell r="Q117" t="str">
            <v/>
          </cell>
          <cell r="R117" t="str">
            <v/>
          </cell>
          <cell r="S117" t="str">
            <v/>
          </cell>
          <cell r="T117" t="str">
            <v/>
          </cell>
          <cell r="U117" t="str">
            <v/>
          </cell>
          <cell r="V117" t="str">
            <v/>
          </cell>
          <cell r="W117">
            <v>8</v>
          </cell>
          <cell r="X117">
            <v>4</v>
          </cell>
          <cell r="Y117">
            <v>2</v>
          </cell>
          <cell r="Z117">
            <v>1</v>
          </cell>
          <cell r="AA117">
            <v>0</v>
          </cell>
          <cell r="AB117">
            <v>0</v>
          </cell>
          <cell r="AC117" t="str">
            <v>○</v>
          </cell>
          <cell r="AD117" t="str">
            <v>×</v>
          </cell>
          <cell r="AE117" t="e">
            <v>#N/A</v>
          </cell>
          <cell r="AF117" t="str">
            <v>○</v>
          </cell>
          <cell r="AG117" t="str">
            <v>○</v>
          </cell>
          <cell r="AH117" t="e">
            <v>#N/A</v>
          </cell>
          <cell r="AI117" t="e">
            <v>#N/A</v>
          </cell>
          <cell r="AJ117">
            <v>116</v>
          </cell>
          <cell r="AK117" t="str">
            <v/>
          </cell>
        </row>
        <row r="118">
          <cell r="A118">
            <v>117</v>
          </cell>
          <cell r="B118">
            <v>4</v>
          </cell>
          <cell r="C118" t="str">
            <v>①</v>
          </cell>
          <cell r="D118">
            <v>3806</v>
          </cell>
          <cell r="E118" t="str">
            <v>續　木</v>
          </cell>
          <cell r="F118" t="str">
            <v>観総合</v>
          </cell>
          <cell r="G118">
            <v>140</v>
          </cell>
          <cell r="H118">
            <v>4905</v>
          </cell>
          <cell r="I118" t="str">
            <v>鎌　倉</v>
          </cell>
          <cell r="J118">
            <v>49</v>
          </cell>
          <cell r="K118">
            <v>1</v>
          </cell>
          <cell r="L118">
            <v>4</v>
          </cell>
          <cell r="M118">
            <v>5</v>
          </cell>
          <cell r="N118">
            <v>12</v>
          </cell>
          <cell r="O118">
            <v>12</v>
          </cell>
          <cell r="P118">
            <v>12</v>
          </cell>
          <cell r="Q118" t="str">
            <v/>
          </cell>
          <cell r="R118" t="str">
            <v/>
          </cell>
          <cell r="S118" t="str">
            <v/>
          </cell>
          <cell r="T118" t="str">
            <v/>
          </cell>
          <cell r="U118" t="str">
            <v/>
          </cell>
          <cell r="V118" t="str">
            <v/>
          </cell>
          <cell r="W118">
            <v>8</v>
          </cell>
          <cell r="X118">
            <v>4</v>
          </cell>
          <cell r="Y118">
            <v>2</v>
          </cell>
          <cell r="Z118">
            <v>1</v>
          </cell>
          <cell r="AA118">
            <v>0</v>
          </cell>
          <cell r="AB118">
            <v>0</v>
          </cell>
          <cell r="AC118" t="str">
            <v>○</v>
          </cell>
          <cell r="AD118" t="str">
            <v>×</v>
          </cell>
          <cell r="AE118" t="e">
            <v>#N/A</v>
          </cell>
          <cell r="AF118" t="str">
            <v>○</v>
          </cell>
          <cell r="AG118" t="str">
            <v>○</v>
          </cell>
          <cell r="AH118" t="e">
            <v>#N/A</v>
          </cell>
          <cell r="AI118" t="e">
            <v>#N/A</v>
          </cell>
          <cell r="AJ118">
            <v>117</v>
          </cell>
          <cell r="AK118" t="str">
            <v/>
          </cell>
        </row>
        <row r="119">
          <cell r="A119">
            <v>118</v>
          </cell>
          <cell r="B119">
            <v>4</v>
          </cell>
          <cell r="C119" t="str">
            <v>①</v>
          </cell>
          <cell r="D119">
            <v>101</v>
          </cell>
          <cell r="E119" t="str">
            <v>山　本</v>
          </cell>
          <cell r="F119" t="str">
            <v>小中央</v>
          </cell>
          <cell r="G119">
            <v>139</v>
          </cell>
          <cell r="H119">
            <v>1208</v>
          </cell>
          <cell r="I119" t="str">
            <v>三　好</v>
          </cell>
          <cell r="J119">
            <v>12</v>
          </cell>
          <cell r="K119">
            <v>2</v>
          </cell>
          <cell r="L119">
            <v>3</v>
          </cell>
          <cell r="M119">
            <v>6</v>
          </cell>
          <cell r="N119">
            <v>11</v>
          </cell>
          <cell r="O119">
            <v>11</v>
          </cell>
          <cell r="P119">
            <v>11</v>
          </cell>
          <cell r="Q119">
            <v>2</v>
          </cell>
          <cell r="R119">
            <v>3</v>
          </cell>
          <cell r="S119">
            <v>6</v>
          </cell>
          <cell r="T119">
            <v>11</v>
          </cell>
          <cell r="U119">
            <v>11</v>
          </cell>
          <cell r="V119">
            <v>11</v>
          </cell>
          <cell r="W119">
            <v>8</v>
          </cell>
          <cell r="X119">
            <v>4</v>
          </cell>
          <cell r="Y119">
            <v>2</v>
          </cell>
          <cell r="Z119">
            <v>1</v>
          </cell>
          <cell r="AA119">
            <v>1</v>
          </cell>
          <cell r="AB119">
            <v>1</v>
          </cell>
          <cell r="AC119" t="str">
            <v>×</v>
          </cell>
          <cell r="AD119" t="str">
            <v>×</v>
          </cell>
          <cell r="AE119" t="e">
            <v>#N/A</v>
          </cell>
          <cell r="AF119" t="str">
            <v>×</v>
          </cell>
          <cell r="AG119" t="str">
            <v>○</v>
          </cell>
          <cell r="AH119" t="e">
            <v>#N/A</v>
          </cell>
          <cell r="AI119" t="e">
            <v>#N/A</v>
          </cell>
          <cell r="AJ119">
            <v>118</v>
          </cell>
          <cell r="AK119" t="str">
            <v/>
          </cell>
        </row>
        <row r="120">
          <cell r="A120">
            <v>119</v>
          </cell>
          <cell r="B120">
            <v>4</v>
          </cell>
          <cell r="D120">
            <v>4705</v>
          </cell>
          <cell r="E120" t="str">
            <v>木　村</v>
          </cell>
          <cell r="F120" t="str">
            <v>三木中</v>
          </cell>
          <cell r="G120">
            <v>138</v>
          </cell>
          <cell r="H120">
            <v>1608</v>
          </cell>
          <cell r="I120" t="str">
            <v>細　川</v>
          </cell>
          <cell r="J120">
            <v>16</v>
          </cell>
          <cell r="K120">
            <v>2</v>
          </cell>
          <cell r="L120">
            <v>2</v>
          </cell>
          <cell r="M120">
            <v>7</v>
          </cell>
          <cell r="N120">
            <v>10</v>
          </cell>
          <cell r="O120">
            <v>10</v>
          </cell>
          <cell r="P120">
            <v>10</v>
          </cell>
          <cell r="Q120" t="str">
            <v/>
          </cell>
          <cell r="R120" t="str">
            <v/>
          </cell>
          <cell r="S120" t="str">
            <v/>
          </cell>
          <cell r="T120" t="str">
            <v/>
          </cell>
          <cell r="U120" t="str">
            <v/>
          </cell>
          <cell r="V120" t="str">
            <v/>
          </cell>
          <cell r="W120">
            <v>8</v>
          </cell>
          <cell r="X120">
            <v>4</v>
          </cell>
          <cell r="Y120">
            <v>2</v>
          </cell>
          <cell r="Z120">
            <v>1</v>
          </cell>
          <cell r="AA120">
            <v>1</v>
          </cell>
          <cell r="AB120">
            <v>0</v>
          </cell>
          <cell r="AC120" t="str">
            <v>×</v>
          </cell>
          <cell r="AD120" t="str">
            <v>×</v>
          </cell>
          <cell r="AE120" t="e">
            <v>#N/A</v>
          </cell>
          <cell r="AF120" t="str">
            <v>○</v>
          </cell>
          <cell r="AG120" t="str">
            <v>○</v>
          </cell>
          <cell r="AH120" t="e">
            <v>#N/A</v>
          </cell>
          <cell r="AI120" t="e">
            <v>#N/A</v>
          </cell>
          <cell r="AJ120">
            <v>119</v>
          </cell>
          <cell r="AK120" t="str">
            <v/>
          </cell>
        </row>
        <row r="121">
          <cell r="A121">
            <v>120</v>
          </cell>
          <cell r="B121">
            <v>4</v>
          </cell>
          <cell r="D121">
            <v>2609</v>
          </cell>
          <cell r="E121" t="str">
            <v>宮　脇</v>
          </cell>
          <cell r="F121" t="str">
            <v>丸　亀</v>
          </cell>
          <cell r="G121">
            <v>137</v>
          </cell>
          <cell r="H121">
            <v>111</v>
          </cell>
          <cell r="I121" t="str">
            <v>荒　井</v>
          </cell>
          <cell r="J121">
            <v>1</v>
          </cell>
          <cell r="K121">
            <v>1</v>
          </cell>
          <cell r="L121">
            <v>1</v>
          </cell>
          <cell r="M121">
            <v>8</v>
          </cell>
          <cell r="N121">
            <v>9</v>
          </cell>
          <cell r="O121">
            <v>9</v>
          </cell>
          <cell r="P121">
            <v>9</v>
          </cell>
          <cell r="Q121" t="str">
            <v/>
          </cell>
          <cell r="R121" t="str">
            <v/>
          </cell>
          <cell r="S121" t="str">
            <v/>
          </cell>
          <cell r="T121" t="str">
            <v/>
          </cell>
          <cell r="U121" t="str">
            <v/>
          </cell>
          <cell r="V121" t="str">
            <v/>
          </cell>
          <cell r="W121">
            <v>8</v>
          </cell>
          <cell r="X121">
            <v>4</v>
          </cell>
          <cell r="Y121">
            <v>2</v>
          </cell>
          <cell r="Z121">
            <v>1</v>
          </cell>
          <cell r="AA121">
            <v>1</v>
          </cell>
          <cell r="AB121">
            <v>1</v>
          </cell>
          <cell r="AC121" t="str">
            <v>×</v>
          </cell>
          <cell r="AD121" t="str">
            <v>×</v>
          </cell>
          <cell r="AE121" t="e">
            <v>#N/A</v>
          </cell>
          <cell r="AF121" t="str">
            <v>○</v>
          </cell>
          <cell r="AG121" t="str">
            <v>○</v>
          </cell>
          <cell r="AH121" t="e">
            <v>#N/A</v>
          </cell>
          <cell r="AI121" t="e">
            <v>#N/A</v>
          </cell>
          <cell r="AJ121">
            <v>120</v>
          </cell>
          <cell r="AK121" t="str">
            <v/>
          </cell>
        </row>
        <row r="122">
          <cell r="A122">
            <v>121</v>
          </cell>
          <cell r="B122">
            <v>2</v>
          </cell>
          <cell r="C122" t="str">
            <v>①</v>
          </cell>
          <cell r="D122">
            <v>4706</v>
          </cell>
          <cell r="E122" t="str">
            <v>坂　本</v>
          </cell>
          <cell r="F122" t="str">
            <v>三木中</v>
          </cell>
          <cell r="G122">
            <v>136</v>
          </cell>
          <cell r="H122">
            <v>2207</v>
          </cell>
          <cell r="I122" t="str">
            <v>多　田</v>
          </cell>
          <cell r="J122">
            <v>22</v>
          </cell>
          <cell r="K122">
            <v>1</v>
          </cell>
          <cell r="L122">
            <v>1</v>
          </cell>
          <cell r="M122">
            <v>8</v>
          </cell>
          <cell r="N122">
            <v>8</v>
          </cell>
          <cell r="O122">
            <v>8</v>
          </cell>
          <cell r="P122">
            <v>8</v>
          </cell>
          <cell r="Q122" t="str">
            <v/>
          </cell>
          <cell r="R122" t="str">
            <v/>
          </cell>
          <cell r="S122" t="str">
            <v/>
          </cell>
          <cell r="T122" t="str">
            <v/>
          </cell>
          <cell r="U122" t="str">
            <v/>
          </cell>
          <cell r="V122" t="str">
            <v/>
          </cell>
          <cell r="W122">
            <v>8</v>
          </cell>
          <cell r="X122">
            <v>4</v>
          </cell>
          <cell r="Y122">
            <v>2</v>
          </cell>
          <cell r="Z122">
            <v>1</v>
          </cell>
          <cell r="AA122">
            <v>0</v>
          </cell>
          <cell r="AB122">
            <v>0</v>
          </cell>
          <cell r="AC122" t="str">
            <v>○</v>
          </cell>
          <cell r="AD122" t="str">
            <v>×</v>
          </cell>
          <cell r="AE122" t="e">
            <v>#N/A</v>
          </cell>
          <cell r="AF122" t="str">
            <v>○</v>
          </cell>
          <cell r="AG122" t="str">
            <v>○</v>
          </cell>
          <cell r="AH122" t="e">
            <v>#N/A</v>
          </cell>
          <cell r="AI122" t="e">
            <v>#N/A</v>
          </cell>
          <cell r="AJ122">
            <v>121</v>
          </cell>
          <cell r="AK122" t="str">
            <v/>
          </cell>
        </row>
        <row r="123">
          <cell r="A123">
            <v>122</v>
          </cell>
          <cell r="B123">
            <v>2</v>
          </cell>
          <cell r="C123" t="str">
            <v>①</v>
          </cell>
          <cell r="D123">
            <v>3711</v>
          </cell>
          <cell r="E123" t="str">
            <v>田　尾</v>
          </cell>
          <cell r="F123" t="str">
            <v>観　一</v>
          </cell>
          <cell r="G123">
            <v>135</v>
          </cell>
          <cell r="H123">
            <v>1104</v>
          </cell>
          <cell r="I123" t="str">
            <v>米　津</v>
          </cell>
          <cell r="J123">
            <v>11</v>
          </cell>
          <cell r="K123">
            <v>2</v>
          </cell>
          <cell r="L123">
            <v>2</v>
          </cell>
          <cell r="M123">
            <v>7</v>
          </cell>
          <cell r="N123">
            <v>7</v>
          </cell>
          <cell r="O123">
            <v>7</v>
          </cell>
          <cell r="P123">
            <v>7</v>
          </cell>
          <cell r="Q123" t="str">
            <v/>
          </cell>
          <cell r="R123" t="str">
            <v/>
          </cell>
          <cell r="S123" t="str">
            <v/>
          </cell>
          <cell r="T123" t="str">
            <v/>
          </cell>
          <cell r="U123" t="str">
            <v/>
          </cell>
          <cell r="V123" t="str">
            <v/>
          </cell>
          <cell r="W123">
            <v>8</v>
          </cell>
          <cell r="X123">
            <v>4</v>
          </cell>
          <cell r="Y123">
            <v>2</v>
          </cell>
          <cell r="Z123">
            <v>1</v>
          </cell>
          <cell r="AA123">
            <v>1</v>
          </cell>
          <cell r="AB123">
            <v>0</v>
          </cell>
          <cell r="AC123" t="str">
            <v>×</v>
          </cell>
          <cell r="AD123" t="str">
            <v>×</v>
          </cell>
          <cell r="AE123" t="e">
            <v>#N/A</v>
          </cell>
          <cell r="AF123" t="str">
            <v>○</v>
          </cell>
          <cell r="AG123" t="str">
            <v>○</v>
          </cell>
          <cell r="AH123" t="e">
            <v>#N/A</v>
          </cell>
          <cell r="AI123" t="e">
            <v>#N/A</v>
          </cell>
          <cell r="AJ123">
            <v>122</v>
          </cell>
          <cell r="AK123" t="str">
            <v/>
          </cell>
        </row>
        <row r="124">
          <cell r="A124">
            <v>123</v>
          </cell>
          <cell r="B124">
            <v>2</v>
          </cell>
          <cell r="C124" t="str">
            <v>①</v>
          </cell>
          <cell r="D124">
            <v>115</v>
          </cell>
          <cell r="E124" t="str">
            <v>長　松</v>
          </cell>
          <cell r="F124" t="str">
            <v>小中央</v>
          </cell>
          <cell r="G124">
            <v>134</v>
          </cell>
          <cell r="H124">
            <v>3812</v>
          </cell>
          <cell r="I124" t="str">
            <v>田　片</v>
          </cell>
          <cell r="J124">
            <v>38</v>
          </cell>
          <cell r="K124">
            <v>2</v>
          </cell>
          <cell r="L124">
            <v>3</v>
          </cell>
          <cell r="M124">
            <v>6</v>
          </cell>
          <cell r="N124">
            <v>6</v>
          </cell>
          <cell r="O124">
            <v>6</v>
          </cell>
          <cell r="P124">
            <v>6</v>
          </cell>
          <cell r="Q124">
            <v>2</v>
          </cell>
          <cell r="R124">
            <v>3</v>
          </cell>
          <cell r="S124">
            <v>6</v>
          </cell>
          <cell r="T124">
            <v>6</v>
          </cell>
          <cell r="U124">
            <v>6</v>
          </cell>
          <cell r="V124">
            <v>6</v>
          </cell>
          <cell r="W124">
            <v>8</v>
          </cell>
          <cell r="X124">
            <v>4</v>
          </cell>
          <cell r="Y124">
            <v>2</v>
          </cell>
          <cell r="Z124">
            <v>1</v>
          </cell>
          <cell r="AA124">
            <v>1</v>
          </cell>
          <cell r="AB124">
            <v>1</v>
          </cell>
          <cell r="AC124" t="str">
            <v>×</v>
          </cell>
          <cell r="AD124" t="str">
            <v>×</v>
          </cell>
          <cell r="AE124" t="e">
            <v>#N/A</v>
          </cell>
          <cell r="AF124" t="str">
            <v>×</v>
          </cell>
          <cell r="AG124" t="str">
            <v>○</v>
          </cell>
          <cell r="AH124" t="e">
            <v>#N/A</v>
          </cell>
          <cell r="AI124" t="e">
            <v>#N/A</v>
          </cell>
          <cell r="AJ124">
            <v>123</v>
          </cell>
          <cell r="AK124" t="str">
            <v/>
          </cell>
        </row>
        <row r="125">
          <cell r="A125">
            <v>124</v>
          </cell>
          <cell r="B125">
            <v>2</v>
          </cell>
          <cell r="C125" t="str">
            <v>①</v>
          </cell>
          <cell r="D125">
            <v>1618</v>
          </cell>
          <cell r="E125" t="str">
            <v>森　田</v>
          </cell>
          <cell r="F125" t="str">
            <v>高工芸</v>
          </cell>
          <cell r="G125">
            <v>133</v>
          </cell>
          <cell r="H125">
            <v>1211</v>
          </cell>
          <cell r="I125" t="str">
            <v>山　中</v>
          </cell>
          <cell r="J125">
            <v>12</v>
          </cell>
          <cell r="K125">
            <v>1</v>
          </cell>
          <cell r="L125">
            <v>4</v>
          </cell>
          <cell r="M125">
            <v>5</v>
          </cell>
          <cell r="N125">
            <v>5</v>
          </cell>
          <cell r="O125">
            <v>5</v>
          </cell>
          <cell r="P125">
            <v>5</v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/>
          </cell>
          <cell r="W125">
            <v>8</v>
          </cell>
          <cell r="X125">
            <v>4</v>
          </cell>
          <cell r="Y125">
            <v>2</v>
          </cell>
          <cell r="Z125">
            <v>1</v>
          </cell>
          <cell r="AA125">
            <v>0</v>
          </cell>
          <cell r="AB125">
            <v>0</v>
          </cell>
          <cell r="AC125" t="str">
            <v>○</v>
          </cell>
          <cell r="AD125" t="str">
            <v>×</v>
          </cell>
          <cell r="AE125" t="e">
            <v>#N/A</v>
          </cell>
          <cell r="AF125" t="str">
            <v>×</v>
          </cell>
          <cell r="AG125" t="str">
            <v>○</v>
          </cell>
          <cell r="AH125" t="e">
            <v>#N/A</v>
          </cell>
          <cell r="AI125" t="e">
            <v>#N/A</v>
          </cell>
          <cell r="AJ125">
            <v>124</v>
          </cell>
          <cell r="AK125" t="str">
            <v/>
          </cell>
        </row>
        <row r="126">
          <cell r="A126">
            <v>125</v>
          </cell>
          <cell r="B126">
            <v>1</v>
          </cell>
          <cell r="C126" t="str">
            <v>①</v>
          </cell>
          <cell r="D126">
            <v>116</v>
          </cell>
          <cell r="E126" t="str">
            <v>八　木</v>
          </cell>
          <cell r="F126" t="str">
            <v>小中央</v>
          </cell>
          <cell r="G126">
            <v>132</v>
          </cell>
          <cell r="H126">
            <v>1913</v>
          </cell>
          <cell r="I126" t="str">
            <v>福　田</v>
          </cell>
          <cell r="J126">
            <v>19</v>
          </cell>
          <cell r="K126">
            <v>1</v>
          </cell>
          <cell r="L126">
            <v>4</v>
          </cell>
          <cell r="M126">
            <v>4</v>
          </cell>
          <cell r="N126">
            <v>4</v>
          </cell>
          <cell r="O126">
            <v>4</v>
          </cell>
          <cell r="P126">
            <v>4</v>
          </cell>
          <cell r="Q126">
            <v>1</v>
          </cell>
          <cell r="R126">
            <v>4</v>
          </cell>
          <cell r="S126">
            <v>4</v>
          </cell>
          <cell r="T126">
            <v>4</v>
          </cell>
          <cell r="U126">
            <v>4</v>
          </cell>
          <cell r="V126">
            <v>4</v>
          </cell>
          <cell r="W126">
            <v>8</v>
          </cell>
          <cell r="X126">
            <v>4</v>
          </cell>
          <cell r="Y126">
            <v>2</v>
          </cell>
          <cell r="Z126">
            <v>1</v>
          </cell>
          <cell r="AA126">
            <v>1</v>
          </cell>
          <cell r="AB126">
            <v>1</v>
          </cell>
          <cell r="AC126" t="str">
            <v>×</v>
          </cell>
          <cell r="AD126" t="str">
            <v>×</v>
          </cell>
          <cell r="AE126" t="e">
            <v>#N/A</v>
          </cell>
          <cell r="AF126" t="str">
            <v>×</v>
          </cell>
          <cell r="AG126" t="str">
            <v>○</v>
          </cell>
          <cell r="AH126" t="e">
            <v>#N/A</v>
          </cell>
          <cell r="AI126" t="e">
            <v>#N/A</v>
          </cell>
          <cell r="AJ126">
            <v>125</v>
          </cell>
          <cell r="AK126" t="str">
            <v/>
          </cell>
        </row>
        <row r="127">
          <cell r="A127">
            <v>126</v>
          </cell>
          <cell r="B127">
            <v>1</v>
          </cell>
          <cell r="C127" t="str">
            <v>①</v>
          </cell>
          <cell r="D127">
            <v>2610</v>
          </cell>
          <cell r="E127" t="str">
            <v>内　海</v>
          </cell>
          <cell r="F127" t="str">
            <v>丸　亀</v>
          </cell>
          <cell r="G127">
            <v>131</v>
          </cell>
          <cell r="H127">
            <v>1212</v>
          </cell>
          <cell r="I127" t="str">
            <v>近　藤祐</v>
          </cell>
          <cell r="J127">
            <v>12</v>
          </cell>
          <cell r="K127">
            <v>2</v>
          </cell>
          <cell r="L127">
            <v>3</v>
          </cell>
          <cell r="M127">
            <v>3</v>
          </cell>
          <cell r="N127">
            <v>3</v>
          </cell>
          <cell r="O127">
            <v>3</v>
          </cell>
          <cell r="P127">
            <v>3</v>
          </cell>
          <cell r="Q127" t="str">
            <v/>
          </cell>
          <cell r="R127" t="str">
            <v/>
          </cell>
          <cell r="S127" t="str">
            <v/>
          </cell>
          <cell r="T127" t="str">
            <v/>
          </cell>
          <cell r="U127" t="str">
            <v/>
          </cell>
          <cell r="V127" t="str">
            <v/>
          </cell>
          <cell r="W127">
            <v>8</v>
          </cell>
          <cell r="X127">
            <v>4</v>
          </cell>
          <cell r="Y127">
            <v>2</v>
          </cell>
          <cell r="Z127">
            <v>1</v>
          </cell>
          <cell r="AA127">
            <v>0</v>
          </cell>
          <cell r="AB127">
            <v>0</v>
          </cell>
          <cell r="AC127" t="str">
            <v>○</v>
          </cell>
          <cell r="AD127" t="str">
            <v>×</v>
          </cell>
          <cell r="AE127" t="e">
            <v>#N/A</v>
          </cell>
          <cell r="AF127" t="str">
            <v>×</v>
          </cell>
          <cell r="AG127" t="str">
            <v>○</v>
          </cell>
          <cell r="AH127" t="e">
            <v>#N/A</v>
          </cell>
          <cell r="AI127" t="e">
            <v>#N/A</v>
          </cell>
          <cell r="AJ127">
            <v>126</v>
          </cell>
          <cell r="AK127" t="str">
            <v/>
          </cell>
        </row>
        <row r="128">
          <cell r="A128">
            <v>127</v>
          </cell>
          <cell r="B128">
            <v>1</v>
          </cell>
          <cell r="C128" t="str">
            <v>①</v>
          </cell>
          <cell r="D128">
            <v>1619</v>
          </cell>
          <cell r="E128" t="str">
            <v>鵜　川</v>
          </cell>
          <cell r="F128" t="str">
            <v>高工芸</v>
          </cell>
          <cell r="G128">
            <v>130</v>
          </cell>
          <cell r="H128">
            <v>1408</v>
          </cell>
          <cell r="I128" t="str">
            <v>村　上</v>
          </cell>
          <cell r="J128">
            <v>14</v>
          </cell>
          <cell r="K128">
            <v>2</v>
          </cell>
          <cell r="L128">
            <v>2</v>
          </cell>
          <cell r="M128">
            <v>2</v>
          </cell>
          <cell r="N128">
            <v>2</v>
          </cell>
          <cell r="O128">
            <v>2</v>
          </cell>
          <cell r="P128">
            <v>2</v>
          </cell>
          <cell r="Q128" t="str">
            <v/>
          </cell>
          <cell r="R128" t="str">
            <v/>
          </cell>
          <cell r="S128" t="str">
            <v/>
          </cell>
          <cell r="T128" t="str">
            <v/>
          </cell>
          <cell r="U128" t="str">
            <v/>
          </cell>
          <cell r="V128" t="str">
            <v/>
          </cell>
          <cell r="W128">
            <v>8</v>
          </cell>
          <cell r="X128">
            <v>4</v>
          </cell>
          <cell r="Y128">
            <v>2</v>
          </cell>
          <cell r="Z128">
            <v>1</v>
          </cell>
          <cell r="AA128">
            <v>1</v>
          </cell>
          <cell r="AB128">
            <v>0</v>
          </cell>
          <cell r="AC128" t="str">
            <v>×</v>
          </cell>
          <cell r="AD128" t="str">
            <v>×</v>
          </cell>
          <cell r="AE128" t="e">
            <v>#N/A</v>
          </cell>
          <cell r="AF128" t="str">
            <v>○</v>
          </cell>
          <cell r="AG128" t="str">
            <v>○</v>
          </cell>
          <cell r="AH128" t="e">
            <v>#N/A</v>
          </cell>
          <cell r="AI128" t="e">
            <v>#N/A</v>
          </cell>
          <cell r="AJ128">
            <v>127</v>
          </cell>
          <cell r="AK128" t="str">
            <v/>
          </cell>
        </row>
        <row r="129">
          <cell r="A129">
            <v>128</v>
          </cell>
          <cell r="B129">
            <v>1</v>
          </cell>
          <cell r="C129" t="str">
            <v>①</v>
          </cell>
          <cell r="D129">
            <v>3712</v>
          </cell>
          <cell r="E129" t="str">
            <v>松　田</v>
          </cell>
          <cell r="F129" t="str">
            <v>観　一</v>
          </cell>
          <cell r="G129">
            <v>129</v>
          </cell>
          <cell r="H129">
            <v>3813</v>
          </cell>
          <cell r="I129" t="str">
            <v>　林</v>
          </cell>
          <cell r="J129">
            <v>38</v>
          </cell>
          <cell r="K129">
            <v>1</v>
          </cell>
          <cell r="L129">
            <v>1</v>
          </cell>
          <cell r="M129">
            <v>1</v>
          </cell>
          <cell r="N129">
            <v>1</v>
          </cell>
          <cell r="O129">
            <v>1</v>
          </cell>
          <cell r="P129">
            <v>1</v>
          </cell>
          <cell r="Q129" t="str">
            <v/>
          </cell>
          <cell r="R129" t="str">
            <v/>
          </cell>
          <cell r="S129" t="str">
            <v/>
          </cell>
          <cell r="T129" t="str">
            <v/>
          </cell>
          <cell r="U129" t="str">
            <v/>
          </cell>
          <cell r="V129" t="str">
            <v/>
          </cell>
          <cell r="W129">
            <v>8</v>
          </cell>
          <cell r="X129">
            <v>4</v>
          </cell>
          <cell r="Y129">
            <v>2</v>
          </cell>
          <cell r="Z129">
            <v>1</v>
          </cell>
          <cell r="AA129">
            <v>1</v>
          </cell>
          <cell r="AB129">
            <v>0</v>
          </cell>
          <cell r="AC129" t="str">
            <v>×</v>
          </cell>
          <cell r="AD129" t="str">
            <v>×</v>
          </cell>
          <cell r="AE129" t="e">
            <v>#N/A</v>
          </cell>
          <cell r="AF129" t="str">
            <v>×</v>
          </cell>
          <cell r="AG129" t="str">
            <v>○</v>
          </cell>
          <cell r="AH129" t="e">
            <v>#N/A</v>
          </cell>
          <cell r="AI129" t="e">
            <v>#N/A</v>
          </cell>
          <cell r="AJ129">
            <v>128</v>
          </cell>
          <cell r="AK129" t="str">
            <v/>
          </cell>
        </row>
        <row r="130">
          <cell r="A130">
            <v>129</v>
          </cell>
          <cell r="B130">
            <v>1</v>
          </cell>
          <cell r="C130" t="str">
            <v>①</v>
          </cell>
          <cell r="D130">
            <v>3813</v>
          </cell>
          <cell r="E130" t="str">
            <v>　林</v>
          </cell>
          <cell r="F130" t="str">
            <v>観総合</v>
          </cell>
          <cell r="G130">
            <v>128</v>
          </cell>
          <cell r="H130">
            <v>3712</v>
          </cell>
          <cell r="I130" t="str">
            <v>松　田</v>
          </cell>
          <cell r="J130">
            <v>37</v>
          </cell>
          <cell r="K130">
            <v>1</v>
          </cell>
          <cell r="L130">
            <v>1</v>
          </cell>
          <cell r="M130">
            <v>1</v>
          </cell>
          <cell r="N130">
            <v>1</v>
          </cell>
          <cell r="O130">
            <v>1</v>
          </cell>
          <cell r="P130">
            <v>1</v>
          </cell>
          <cell r="Q130" t="str">
            <v/>
          </cell>
          <cell r="R130" t="str">
            <v/>
          </cell>
          <cell r="S130" t="str">
            <v/>
          </cell>
          <cell r="T130" t="str">
            <v/>
          </cell>
          <cell r="U130" t="str">
            <v/>
          </cell>
          <cell r="V130" t="str">
            <v/>
          </cell>
          <cell r="W130">
            <v>8</v>
          </cell>
          <cell r="X130">
            <v>4</v>
          </cell>
          <cell r="Y130">
            <v>2</v>
          </cell>
          <cell r="Z130">
            <v>1</v>
          </cell>
          <cell r="AA130">
            <v>1</v>
          </cell>
          <cell r="AB130">
            <v>0</v>
          </cell>
          <cell r="AC130" t="str">
            <v>×</v>
          </cell>
          <cell r="AD130" t="str">
            <v>×</v>
          </cell>
          <cell r="AE130" t="e">
            <v>#N/A</v>
          </cell>
          <cell r="AF130" t="str">
            <v>○</v>
          </cell>
          <cell r="AG130" t="str">
            <v>○</v>
          </cell>
          <cell r="AH130" t="e">
            <v>#N/A</v>
          </cell>
          <cell r="AI130" t="e">
            <v>#N/A</v>
          </cell>
          <cell r="AJ130">
            <v>129</v>
          </cell>
          <cell r="AK130" t="str">
            <v/>
          </cell>
        </row>
        <row r="131">
          <cell r="A131">
            <v>130</v>
          </cell>
          <cell r="B131">
            <v>1</v>
          </cell>
          <cell r="C131" t="str">
            <v>①</v>
          </cell>
          <cell r="D131">
            <v>1408</v>
          </cell>
          <cell r="E131" t="str">
            <v>村　上</v>
          </cell>
          <cell r="F131" t="str">
            <v>香中央</v>
          </cell>
          <cell r="G131">
            <v>127</v>
          </cell>
          <cell r="H131">
            <v>1619</v>
          </cell>
          <cell r="I131" t="str">
            <v>鵜　川</v>
          </cell>
          <cell r="J131">
            <v>16</v>
          </cell>
          <cell r="K131">
            <v>2</v>
          </cell>
          <cell r="L131">
            <v>2</v>
          </cell>
          <cell r="M131">
            <v>2</v>
          </cell>
          <cell r="N131">
            <v>2</v>
          </cell>
          <cell r="O131">
            <v>2</v>
          </cell>
          <cell r="P131">
            <v>2</v>
          </cell>
          <cell r="Q131" t="str">
            <v/>
          </cell>
          <cell r="R131" t="str">
            <v/>
          </cell>
          <cell r="S131" t="str">
            <v/>
          </cell>
          <cell r="T131" t="str">
            <v/>
          </cell>
          <cell r="U131" t="str">
            <v/>
          </cell>
          <cell r="V131" t="str">
            <v/>
          </cell>
          <cell r="W131">
            <v>8</v>
          </cell>
          <cell r="X131">
            <v>4</v>
          </cell>
          <cell r="Y131">
            <v>2</v>
          </cell>
          <cell r="Z131">
            <v>1</v>
          </cell>
          <cell r="AA131">
            <v>1</v>
          </cell>
          <cell r="AB131">
            <v>0</v>
          </cell>
          <cell r="AC131" t="str">
            <v>×</v>
          </cell>
          <cell r="AD131" t="str">
            <v>×</v>
          </cell>
          <cell r="AE131" t="e">
            <v>#N/A</v>
          </cell>
          <cell r="AF131" t="str">
            <v>○</v>
          </cell>
          <cell r="AG131" t="str">
            <v>○</v>
          </cell>
          <cell r="AH131" t="e">
            <v>#N/A</v>
          </cell>
          <cell r="AI131" t="e">
            <v>#N/A</v>
          </cell>
          <cell r="AJ131">
            <v>130</v>
          </cell>
          <cell r="AK131" t="str">
            <v/>
          </cell>
        </row>
        <row r="132">
          <cell r="A132">
            <v>131</v>
          </cell>
          <cell r="B132">
            <v>1</v>
          </cell>
          <cell r="C132" t="str">
            <v>①</v>
          </cell>
          <cell r="D132">
            <v>1212</v>
          </cell>
          <cell r="E132" t="str">
            <v>近　藤祐</v>
          </cell>
          <cell r="F132" t="str">
            <v>高桜井</v>
          </cell>
          <cell r="G132">
            <v>126</v>
          </cell>
          <cell r="H132">
            <v>2610</v>
          </cell>
          <cell r="I132" t="str">
            <v>内　海</v>
          </cell>
          <cell r="J132">
            <v>26</v>
          </cell>
          <cell r="K132">
            <v>2</v>
          </cell>
          <cell r="L132">
            <v>3</v>
          </cell>
          <cell r="M132">
            <v>3</v>
          </cell>
          <cell r="N132">
            <v>3</v>
          </cell>
          <cell r="O132">
            <v>3</v>
          </cell>
          <cell r="P132">
            <v>3</v>
          </cell>
          <cell r="Q132" t="str">
            <v/>
          </cell>
          <cell r="R132" t="str">
            <v/>
          </cell>
          <cell r="S132" t="str">
            <v/>
          </cell>
          <cell r="T132" t="str">
            <v/>
          </cell>
          <cell r="U132" t="str">
            <v/>
          </cell>
          <cell r="V132" t="str">
            <v/>
          </cell>
          <cell r="W132">
            <v>8</v>
          </cell>
          <cell r="X132">
            <v>4</v>
          </cell>
          <cell r="Y132">
            <v>2</v>
          </cell>
          <cell r="Z132">
            <v>1</v>
          </cell>
          <cell r="AA132">
            <v>0</v>
          </cell>
          <cell r="AB132">
            <v>0</v>
          </cell>
          <cell r="AC132" t="str">
            <v>○</v>
          </cell>
          <cell r="AD132" t="str">
            <v>×</v>
          </cell>
          <cell r="AE132" t="e">
            <v>#N/A</v>
          </cell>
          <cell r="AF132" t="str">
            <v>○</v>
          </cell>
          <cell r="AG132" t="str">
            <v>○</v>
          </cell>
          <cell r="AH132" t="e">
            <v>#N/A</v>
          </cell>
          <cell r="AI132" t="e">
            <v>#N/A</v>
          </cell>
          <cell r="AJ132">
            <v>131</v>
          </cell>
          <cell r="AK132" t="str">
            <v/>
          </cell>
        </row>
        <row r="133">
          <cell r="A133">
            <v>132</v>
          </cell>
          <cell r="B133">
            <v>1</v>
          </cell>
          <cell r="C133" t="str">
            <v>①</v>
          </cell>
          <cell r="D133">
            <v>1913</v>
          </cell>
          <cell r="E133" t="str">
            <v>福　田</v>
          </cell>
          <cell r="F133" t="str">
            <v>高松西</v>
          </cell>
          <cell r="G133">
            <v>125</v>
          </cell>
          <cell r="H133">
            <v>116</v>
          </cell>
          <cell r="I133" t="str">
            <v>八　木</v>
          </cell>
          <cell r="J133">
            <v>1</v>
          </cell>
          <cell r="K133">
            <v>1</v>
          </cell>
          <cell r="L133">
            <v>4</v>
          </cell>
          <cell r="M133">
            <v>4</v>
          </cell>
          <cell r="N133">
            <v>4</v>
          </cell>
          <cell r="O133">
            <v>4</v>
          </cell>
          <cell r="P133">
            <v>4</v>
          </cell>
          <cell r="Q133" t="str">
            <v/>
          </cell>
          <cell r="R133" t="str">
            <v/>
          </cell>
          <cell r="S133" t="str">
            <v/>
          </cell>
          <cell r="T133" t="str">
            <v/>
          </cell>
          <cell r="U133" t="str">
            <v/>
          </cell>
          <cell r="V133" t="str">
            <v/>
          </cell>
          <cell r="W133">
            <v>8</v>
          </cell>
          <cell r="X133">
            <v>4</v>
          </cell>
          <cell r="Y133">
            <v>2</v>
          </cell>
          <cell r="Z133">
            <v>1</v>
          </cell>
          <cell r="AA133">
            <v>1</v>
          </cell>
          <cell r="AB133">
            <v>1</v>
          </cell>
          <cell r="AC133" t="str">
            <v>×</v>
          </cell>
          <cell r="AD133" t="str">
            <v>×</v>
          </cell>
          <cell r="AE133" t="e">
            <v>#N/A</v>
          </cell>
          <cell r="AF133" t="str">
            <v>○</v>
          </cell>
          <cell r="AG133" t="str">
            <v>○</v>
          </cell>
          <cell r="AH133" t="e">
            <v>#N/A</v>
          </cell>
          <cell r="AI133" t="e">
            <v>#N/A</v>
          </cell>
          <cell r="AJ133">
            <v>132</v>
          </cell>
          <cell r="AK133" t="str">
            <v/>
          </cell>
        </row>
        <row r="134">
          <cell r="A134">
            <v>133</v>
          </cell>
          <cell r="B134">
            <v>2</v>
          </cell>
          <cell r="C134" t="str">
            <v>①</v>
          </cell>
          <cell r="D134">
            <v>1211</v>
          </cell>
          <cell r="E134" t="str">
            <v>山　中</v>
          </cell>
          <cell r="F134" t="str">
            <v>高桜井</v>
          </cell>
          <cell r="G134">
            <v>124</v>
          </cell>
          <cell r="H134">
            <v>1618</v>
          </cell>
          <cell r="I134" t="str">
            <v>森　田</v>
          </cell>
          <cell r="J134">
            <v>16</v>
          </cell>
          <cell r="K134">
            <v>1</v>
          </cell>
          <cell r="L134">
            <v>4</v>
          </cell>
          <cell r="M134">
            <v>5</v>
          </cell>
          <cell r="N134">
            <v>5</v>
          </cell>
          <cell r="O134">
            <v>5</v>
          </cell>
          <cell r="P134">
            <v>5</v>
          </cell>
          <cell r="Q134" t="str">
            <v/>
          </cell>
          <cell r="R134" t="str">
            <v/>
          </cell>
          <cell r="S134" t="str">
            <v/>
          </cell>
          <cell r="T134" t="str">
            <v/>
          </cell>
          <cell r="U134" t="str">
            <v/>
          </cell>
          <cell r="V134" t="str">
            <v/>
          </cell>
          <cell r="W134">
            <v>8</v>
          </cell>
          <cell r="X134">
            <v>4</v>
          </cell>
          <cell r="Y134">
            <v>2</v>
          </cell>
          <cell r="Z134">
            <v>1</v>
          </cell>
          <cell r="AA134">
            <v>0</v>
          </cell>
          <cell r="AB134">
            <v>0</v>
          </cell>
          <cell r="AC134" t="str">
            <v>○</v>
          </cell>
          <cell r="AD134" t="str">
            <v>×</v>
          </cell>
          <cell r="AE134" t="e">
            <v>#N/A</v>
          </cell>
          <cell r="AF134" t="str">
            <v>○</v>
          </cell>
          <cell r="AG134" t="str">
            <v>○</v>
          </cell>
          <cell r="AH134" t="e">
            <v>#N/A</v>
          </cell>
          <cell r="AI134" t="e">
            <v>#N/A</v>
          </cell>
          <cell r="AJ134">
            <v>133</v>
          </cell>
          <cell r="AK134" t="str">
            <v/>
          </cell>
        </row>
        <row r="135">
          <cell r="A135">
            <v>134</v>
          </cell>
          <cell r="B135">
            <v>2</v>
          </cell>
          <cell r="C135" t="str">
            <v>①</v>
          </cell>
          <cell r="D135">
            <v>3812</v>
          </cell>
          <cell r="E135" t="str">
            <v>田　片</v>
          </cell>
          <cell r="F135" t="str">
            <v>観総合</v>
          </cell>
          <cell r="G135">
            <v>123</v>
          </cell>
          <cell r="H135">
            <v>115</v>
          </cell>
          <cell r="I135" t="str">
            <v>長　松</v>
          </cell>
          <cell r="J135">
            <v>1</v>
          </cell>
          <cell r="K135">
            <v>2</v>
          </cell>
          <cell r="L135">
            <v>3</v>
          </cell>
          <cell r="M135">
            <v>6</v>
          </cell>
          <cell r="N135">
            <v>6</v>
          </cell>
          <cell r="O135">
            <v>6</v>
          </cell>
          <cell r="P135">
            <v>6</v>
          </cell>
          <cell r="Q135" t="str">
            <v/>
          </cell>
          <cell r="R135" t="str">
            <v/>
          </cell>
          <cell r="S135" t="str">
            <v/>
          </cell>
          <cell r="T135" t="str">
            <v/>
          </cell>
          <cell r="U135" t="str">
            <v/>
          </cell>
          <cell r="V135" t="str">
            <v/>
          </cell>
          <cell r="W135">
            <v>8</v>
          </cell>
          <cell r="X135">
            <v>4</v>
          </cell>
          <cell r="Y135">
            <v>2</v>
          </cell>
          <cell r="Z135">
            <v>1</v>
          </cell>
          <cell r="AA135">
            <v>1</v>
          </cell>
          <cell r="AB135">
            <v>1</v>
          </cell>
          <cell r="AC135" t="str">
            <v>×</v>
          </cell>
          <cell r="AD135" t="str">
            <v>×</v>
          </cell>
          <cell r="AE135" t="e">
            <v>#N/A</v>
          </cell>
          <cell r="AF135" t="str">
            <v>○</v>
          </cell>
          <cell r="AG135" t="str">
            <v>○</v>
          </cell>
          <cell r="AH135" t="e">
            <v>#N/A</v>
          </cell>
          <cell r="AI135" t="e">
            <v>#N/A</v>
          </cell>
          <cell r="AJ135">
            <v>134</v>
          </cell>
          <cell r="AK135" t="str">
            <v/>
          </cell>
        </row>
        <row r="136">
          <cell r="A136">
            <v>135</v>
          </cell>
          <cell r="B136">
            <v>2</v>
          </cell>
          <cell r="C136" t="str">
            <v>①</v>
          </cell>
          <cell r="D136">
            <v>1104</v>
          </cell>
          <cell r="E136" t="str">
            <v>米　津</v>
          </cell>
          <cell r="F136" t="str">
            <v>高松一</v>
          </cell>
          <cell r="G136">
            <v>122</v>
          </cell>
          <cell r="H136">
            <v>3711</v>
          </cell>
          <cell r="I136" t="str">
            <v>田　尾</v>
          </cell>
          <cell r="J136">
            <v>37</v>
          </cell>
          <cell r="K136">
            <v>2</v>
          </cell>
          <cell r="L136">
            <v>2</v>
          </cell>
          <cell r="M136">
            <v>7</v>
          </cell>
          <cell r="N136">
            <v>7</v>
          </cell>
          <cell r="O136">
            <v>7</v>
          </cell>
          <cell r="P136">
            <v>7</v>
          </cell>
          <cell r="Q136" t="str">
            <v/>
          </cell>
          <cell r="R136" t="str">
            <v/>
          </cell>
          <cell r="S136" t="str">
            <v/>
          </cell>
          <cell r="T136" t="str">
            <v/>
          </cell>
          <cell r="U136" t="str">
            <v/>
          </cell>
          <cell r="V136" t="str">
            <v/>
          </cell>
          <cell r="W136">
            <v>8</v>
          </cell>
          <cell r="X136">
            <v>4</v>
          </cell>
          <cell r="Y136">
            <v>2</v>
          </cell>
          <cell r="Z136">
            <v>1</v>
          </cell>
          <cell r="AA136">
            <v>1</v>
          </cell>
          <cell r="AB136">
            <v>0</v>
          </cell>
          <cell r="AC136" t="str">
            <v>×</v>
          </cell>
          <cell r="AD136" t="str">
            <v>×</v>
          </cell>
          <cell r="AE136" t="e">
            <v>#N/A</v>
          </cell>
          <cell r="AF136" t="str">
            <v>○</v>
          </cell>
          <cell r="AG136" t="str">
            <v>○</v>
          </cell>
          <cell r="AH136" t="e">
            <v>#N/A</v>
          </cell>
          <cell r="AI136" t="e">
            <v>#N/A</v>
          </cell>
          <cell r="AJ136">
            <v>135</v>
          </cell>
          <cell r="AK136" t="str">
            <v/>
          </cell>
        </row>
        <row r="137">
          <cell r="A137">
            <v>136</v>
          </cell>
          <cell r="B137">
            <v>2</v>
          </cell>
          <cell r="C137" t="str">
            <v>①</v>
          </cell>
          <cell r="D137">
            <v>2207</v>
          </cell>
          <cell r="E137" t="str">
            <v>多　田</v>
          </cell>
          <cell r="F137" t="str">
            <v>坂　出</v>
          </cell>
          <cell r="G137">
            <v>121</v>
          </cell>
          <cell r="H137">
            <v>4706</v>
          </cell>
          <cell r="I137" t="str">
            <v>坂　本</v>
          </cell>
          <cell r="J137">
            <v>47</v>
          </cell>
          <cell r="K137">
            <v>1</v>
          </cell>
          <cell r="L137">
            <v>1</v>
          </cell>
          <cell r="M137">
            <v>8</v>
          </cell>
          <cell r="N137">
            <v>8</v>
          </cell>
          <cell r="O137">
            <v>8</v>
          </cell>
          <cell r="P137">
            <v>8</v>
          </cell>
          <cell r="Q137" t="str">
            <v/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/>
          </cell>
          <cell r="W137">
            <v>8</v>
          </cell>
          <cell r="X137">
            <v>4</v>
          </cell>
          <cell r="Y137">
            <v>2</v>
          </cell>
          <cell r="Z137">
            <v>1</v>
          </cell>
          <cell r="AA137">
            <v>0</v>
          </cell>
          <cell r="AB137">
            <v>0</v>
          </cell>
          <cell r="AC137" t="str">
            <v>○</v>
          </cell>
          <cell r="AD137" t="str">
            <v>×</v>
          </cell>
          <cell r="AE137" t="e">
            <v>#N/A</v>
          </cell>
          <cell r="AF137" t="str">
            <v>○</v>
          </cell>
          <cell r="AG137" t="str">
            <v>○</v>
          </cell>
          <cell r="AH137" t="e">
            <v>#N/A</v>
          </cell>
          <cell r="AI137" t="e">
            <v>#N/A</v>
          </cell>
          <cell r="AJ137">
            <v>136</v>
          </cell>
          <cell r="AK137" t="str">
            <v/>
          </cell>
        </row>
        <row r="138">
          <cell r="A138">
            <v>137</v>
          </cell>
          <cell r="B138">
            <v>4</v>
          </cell>
          <cell r="C138" t="str">
            <v>①</v>
          </cell>
          <cell r="D138">
            <v>111</v>
          </cell>
          <cell r="E138" t="str">
            <v>荒　井</v>
          </cell>
          <cell r="F138" t="str">
            <v>小中央</v>
          </cell>
          <cell r="G138">
            <v>120</v>
          </cell>
          <cell r="H138">
            <v>2609</v>
          </cell>
          <cell r="I138" t="str">
            <v>宮　脇</v>
          </cell>
          <cell r="J138">
            <v>26</v>
          </cell>
          <cell r="K138">
            <v>1</v>
          </cell>
          <cell r="L138">
            <v>1</v>
          </cell>
          <cell r="M138">
            <v>8</v>
          </cell>
          <cell r="N138">
            <v>9</v>
          </cell>
          <cell r="O138">
            <v>9</v>
          </cell>
          <cell r="P138">
            <v>9</v>
          </cell>
          <cell r="Q138">
            <v>1</v>
          </cell>
          <cell r="R138">
            <v>1</v>
          </cell>
          <cell r="S138">
            <v>8</v>
          </cell>
          <cell r="T138">
            <v>9</v>
          </cell>
          <cell r="U138">
            <v>9</v>
          </cell>
          <cell r="V138">
            <v>9</v>
          </cell>
          <cell r="W138">
            <v>8</v>
          </cell>
          <cell r="X138">
            <v>4</v>
          </cell>
          <cell r="Y138">
            <v>2</v>
          </cell>
          <cell r="Z138">
            <v>1</v>
          </cell>
          <cell r="AA138">
            <v>1</v>
          </cell>
          <cell r="AB138">
            <v>1</v>
          </cell>
          <cell r="AC138" t="str">
            <v>×</v>
          </cell>
          <cell r="AD138" t="str">
            <v>×</v>
          </cell>
          <cell r="AE138" t="e">
            <v>#N/A</v>
          </cell>
          <cell r="AF138" t="str">
            <v>○</v>
          </cell>
          <cell r="AG138" t="str">
            <v>○</v>
          </cell>
          <cell r="AH138" t="e">
            <v>#N/A</v>
          </cell>
          <cell r="AI138" t="e">
            <v>#N/A</v>
          </cell>
          <cell r="AJ138">
            <v>137</v>
          </cell>
          <cell r="AK138" t="str">
            <v/>
          </cell>
        </row>
        <row r="139">
          <cell r="A139">
            <v>138</v>
          </cell>
          <cell r="B139">
            <v>4</v>
          </cell>
          <cell r="C139" t="str">
            <v>①</v>
          </cell>
          <cell r="D139">
            <v>1608</v>
          </cell>
          <cell r="E139" t="str">
            <v>細　川</v>
          </cell>
          <cell r="F139" t="str">
            <v>高工芸</v>
          </cell>
          <cell r="G139">
            <v>119</v>
          </cell>
          <cell r="H139">
            <v>4705</v>
          </cell>
          <cell r="I139" t="str">
            <v>木　村</v>
          </cell>
          <cell r="J139">
            <v>47</v>
          </cell>
          <cell r="K139">
            <v>2</v>
          </cell>
          <cell r="L139">
            <v>2</v>
          </cell>
          <cell r="M139">
            <v>7</v>
          </cell>
          <cell r="N139">
            <v>10</v>
          </cell>
          <cell r="O139">
            <v>10</v>
          </cell>
          <cell r="P139">
            <v>10</v>
          </cell>
          <cell r="Q139" t="str">
            <v/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/>
          </cell>
          <cell r="W139">
            <v>8</v>
          </cell>
          <cell r="X139">
            <v>4</v>
          </cell>
          <cell r="Y139">
            <v>2</v>
          </cell>
          <cell r="Z139">
            <v>1</v>
          </cell>
          <cell r="AA139">
            <v>1</v>
          </cell>
          <cell r="AB139">
            <v>0</v>
          </cell>
          <cell r="AC139" t="str">
            <v>×</v>
          </cell>
          <cell r="AD139" t="str">
            <v>×</v>
          </cell>
          <cell r="AE139" t="e">
            <v>#N/A</v>
          </cell>
          <cell r="AF139" t="str">
            <v>○</v>
          </cell>
          <cell r="AG139" t="str">
            <v>○</v>
          </cell>
          <cell r="AH139" t="e">
            <v>#N/A</v>
          </cell>
          <cell r="AI139" t="e">
            <v>#N/A</v>
          </cell>
          <cell r="AJ139">
            <v>138</v>
          </cell>
          <cell r="AK139" t="str">
            <v/>
          </cell>
        </row>
        <row r="140">
          <cell r="A140">
            <v>139</v>
          </cell>
          <cell r="B140">
            <v>4</v>
          </cell>
          <cell r="C140" t="str">
            <v>①</v>
          </cell>
          <cell r="D140">
            <v>1208</v>
          </cell>
          <cell r="E140" t="str">
            <v>三　好</v>
          </cell>
          <cell r="F140" t="str">
            <v>高桜井</v>
          </cell>
          <cell r="G140">
            <v>118</v>
          </cell>
          <cell r="H140">
            <v>101</v>
          </cell>
          <cell r="I140" t="str">
            <v>山　本</v>
          </cell>
          <cell r="J140">
            <v>1</v>
          </cell>
          <cell r="K140">
            <v>2</v>
          </cell>
          <cell r="L140">
            <v>3</v>
          </cell>
          <cell r="M140">
            <v>6</v>
          </cell>
          <cell r="N140">
            <v>11</v>
          </cell>
          <cell r="O140">
            <v>11</v>
          </cell>
          <cell r="P140">
            <v>11</v>
          </cell>
          <cell r="Q140" t="str">
            <v/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/>
          </cell>
          <cell r="W140">
            <v>8</v>
          </cell>
          <cell r="X140">
            <v>4</v>
          </cell>
          <cell r="Y140">
            <v>2</v>
          </cell>
          <cell r="Z140">
            <v>1</v>
          </cell>
          <cell r="AA140">
            <v>1</v>
          </cell>
          <cell r="AB140">
            <v>1</v>
          </cell>
          <cell r="AC140" t="str">
            <v>×</v>
          </cell>
          <cell r="AD140" t="str">
            <v>×</v>
          </cell>
          <cell r="AE140" t="e">
            <v>#N/A</v>
          </cell>
          <cell r="AF140" t="str">
            <v>○</v>
          </cell>
          <cell r="AG140" t="str">
            <v>○</v>
          </cell>
          <cell r="AH140" t="e">
            <v>#N/A</v>
          </cell>
          <cell r="AI140" t="e">
            <v>#N/A</v>
          </cell>
          <cell r="AJ140">
            <v>139</v>
          </cell>
          <cell r="AK140" t="str">
            <v/>
          </cell>
        </row>
        <row r="141">
          <cell r="A141">
            <v>140</v>
          </cell>
          <cell r="B141">
            <v>4</v>
          </cell>
          <cell r="D141">
            <v>4905</v>
          </cell>
          <cell r="E141" t="str">
            <v>鎌　倉</v>
          </cell>
          <cell r="F141" t="str">
            <v>あいはら</v>
          </cell>
          <cell r="G141">
            <v>117</v>
          </cell>
          <cell r="H141">
            <v>3806</v>
          </cell>
          <cell r="I141" t="str">
            <v>續　木</v>
          </cell>
          <cell r="J141">
            <v>38</v>
          </cell>
          <cell r="K141">
            <v>1</v>
          </cell>
          <cell r="L141">
            <v>4</v>
          </cell>
          <cell r="M141">
            <v>5</v>
          </cell>
          <cell r="N141">
            <v>12</v>
          </cell>
          <cell r="O141">
            <v>12</v>
          </cell>
          <cell r="P141">
            <v>12</v>
          </cell>
          <cell r="Q141" t="str">
            <v/>
          </cell>
          <cell r="R141" t="str">
            <v/>
          </cell>
          <cell r="S141" t="str">
            <v/>
          </cell>
          <cell r="T141" t="str">
            <v/>
          </cell>
          <cell r="U141" t="str">
            <v/>
          </cell>
          <cell r="V141" t="str">
            <v/>
          </cell>
          <cell r="W141">
            <v>8</v>
          </cell>
          <cell r="X141">
            <v>4</v>
          </cell>
          <cell r="Y141">
            <v>2</v>
          </cell>
          <cell r="Z141">
            <v>1</v>
          </cell>
          <cell r="AA141">
            <v>0</v>
          </cell>
          <cell r="AB141">
            <v>0</v>
          </cell>
          <cell r="AC141" t="str">
            <v>○</v>
          </cell>
          <cell r="AD141" t="str">
            <v>×</v>
          </cell>
          <cell r="AE141" t="e">
            <v>#N/A</v>
          </cell>
          <cell r="AF141" t="str">
            <v>×</v>
          </cell>
          <cell r="AG141" t="str">
            <v>○</v>
          </cell>
          <cell r="AH141" t="e">
            <v>#N/A</v>
          </cell>
          <cell r="AI141" t="e">
            <v>#N/A</v>
          </cell>
          <cell r="AJ141">
            <v>140</v>
          </cell>
          <cell r="AK141" t="str">
            <v/>
          </cell>
        </row>
        <row r="142">
          <cell r="A142">
            <v>141</v>
          </cell>
          <cell r="B142">
            <v>4</v>
          </cell>
          <cell r="D142">
            <v>4501</v>
          </cell>
          <cell r="E142" t="str">
            <v>川　上</v>
          </cell>
          <cell r="F142" t="str">
            <v>香一中</v>
          </cell>
          <cell r="G142">
            <v>116</v>
          </cell>
          <cell r="H142">
            <v>1207</v>
          </cell>
          <cell r="I142" t="str">
            <v>笠　井</v>
          </cell>
          <cell r="J142">
            <v>12</v>
          </cell>
          <cell r="K142">
            <v>1</v>
          </cell>
          <cell r="L142">
            <v>4</v>
          </cell>
          <cell r="M142">
            <v>4</v>
          </cell>
          <cell r="N142">
            <v>13</v>
          </cell>
          <cell r="O142">
            <v>13</v>
          </cell>
          <cell r="P142">
            <v>13</v>
          </cell>
          <cell r="Q142" t="str">
            <v/>
          </cell>
          <cell r="R142" t="str">
            <v/>
          </cell>
          <cell r="S142" t="str">
            <v/>
          </cell>
          <cell r="T142" t="str">
            <v/>
          </cell>
          <cell r="U142" t="str">
            <v/>
          </cell>
          <cell r="V142" t="str">
            <v/>
          </cell>
          <cell r="W142">
            <v>8</v>
          </cell>
          <cell r="X142">
            <v>4</v>
          </cell>
          <cell r="Y142">
            <v>2</v>
          </cell>
          <cell r="Z142">
            <v>1</v>
          </cell>
          <cell r="AA142">
            <v>0</v>
          </cell>
          <cell r="AB142">
            <v>0</v>
          </cell>
          <cell r="AC142" t="str">
            <v>○</v>
          </cell>
          <cell r="AD142" t="str">
            <v>×</v>
          </cell>
          <cell r="AE142" t="e">
            <v>#N/A</v>
          </cell>
          <cell r="AF142" t="str">
            <v>×</v>
          </cell>
          <cell r="AG142" t="str">
            <v>○</v>
          </cell>
          <cell r="AH142" t="e">
            <v>#N/A</v>
          </cell>
          <cell r="AI142" t="e">
            <v>#N/A</v>
          </cell>
          <cell r="AJ142">
            <v>141</v>
          </cell>
          <cell r="AK142" t="str">
            <v/>
          </cell>
        </row>
        <row r="143">
          <cell r="A143">
            <v>142</v>
          </cell>
          <cell r="B143">
            <v>4</v>
          </cell>
          <cell r="C143" t="str">
            <v>①</v>
          </cell>
          <cell r="D143">
            <v>1613</v>
          </cell>
          <cell r="E143" t="str">
            <v>伊　藤</v>
          </cell>
          <cell r="F143" t="str">
            <v>高工芸</v>
          </cell>
          <cell r="G143">
            <v>115</v>
          </cell>
          <cell r="H143">
            <v>2606</v>
          </cell>
          <cell r="I143" t="str">
            <v>島　田</v>
          </cell>
          <cell r="J143">
            <v>26</v>
          </cell>
          <cell r="K143">
            <v>2</v>
          </cell>
          <cell r="L143">
            <v>3</v>
          </cell>
          <cell r="M143">
            <v>3</v>
          </cell>
          <cell r="N143">
            <v>14</v>
          </cell>
          <cell r="O143">
            <v>14</v>
          </cell>
          <cell r="P143">
            <v>14</v>
          </cell>
          <cell r="Q143" t="str">
            <v/>
          </cell>
          <cell r="R143" t="str">
            <v/>
          </cell>
          <cell r="S143" t="str">
            <v/>
          </cell>
          <cell r="T143" t="str">
            <v/>
          </cell>
          <cell r="U143" t="str">
            <v/>
          </cell>
          <cell r="V143" t="str">
            <v/>
          </cell>
          <cell r="W143">
            <v>8</v>
          </cell>
          <cell r="X143">
            <v>4</v>
          </cell>
          <cell r="Y143">
            <v>2</v>
          </cell>
          <cell r="Z143">
            <v>1</v>
          </cell>
          <cell r="AA143">
            <v>0</v>
          </cell>
          <cell r="AB143">
            <v>0</v>
          </cell>
          <cell r="AC143" t="str">
            <v>○</v>
          </cell>
          <cell r="AD143" t="str">
            <v>×</v>
          </cell>
          <cell r="AE143" t="e">
            <v>#N/A</v>
          </cell>
          <cell r="AF143" t="str">
            <v>○</v>
          </cell>
          <cell r="AG143" t="str">
            <v>○</v>
          </cell>
          <cell r="AH143" t="e">
            <v>#N/A</v>
          </cell>
          <cell r="AI143" t="e">
            <v>#N/A</v>
          </cell>
          <cell r="AJ143">
            <v>142</v>
          </cell>
          <cell r="AK143" t="str">
            <v/>
          </cell>
        </row>
        <row r="144">
          <cell r="A144">
            <v>143</v>
          </cell>
          <cell r="B144">
            <v>4</v>
          </cell>
          <cell r="C144" t="str">
            <v>①</v>
          </cell>
          <cell r="D144">
            <v>1907</v>
          </cell>
          <cell r="E144" t="str">
            <v>小　橋</v>
          </cell>
          <cell r="F144" t="str">
            <v>高松西</v>
          </cell>
          <cell r="G144">
            <v>114</v>
          </cell>
          <cell r="H144">
            <v>3104</v>
          </cell>
          <cell r="I144" t="str">
            <v>瀬　谷</v>
          </cell>
          <cell r="J144">
            <v>31</v>
          </cell>
          <cell r="K144">
            <v>2</v>
          </cell>
          <cell r="L144">
            <v>2</v>
          </cell>
          <cell r="M144">
            <v>2</v>
          </cell>
          <cell r="N144">
            <v>15</v>
          </cell>
          <cell r="O144">
            <v>15</v>
          </cell>
          <cell r="P144">
            <v>15</v>
          </cell>
          <cell r="Q144" t="str">
            <v/>
          </cell>
          <cell r="R144" t="str">
            <v/>
          </cell>
          <cell r="S144" t="str">
            <v/>
          </cell>
          <cell r="T144" t="str">
            <v/>
          </cell>
          <cell r="U144" t="str">
            <v/>
          </cell>
          <cell r="V144" t="str">
            <v/>
          </cell>
          <cell r="W144">
            <v>8</v>
          </cell>
          <cell r="X144">
            <v>4</v>
          </cell>
          <cell r="Y144">
            <v>2</v>
          </cell>
          <cell r="Z144">
            <v>1</v>
          </cell>
          <cell r="AA144">
            <v>1</v>
          </cell>
          <cell r="AB144">
            <v>0</v>
          </cell>
          <cell r="AC144" t="str">
            <v>×</v>
          </cell>
          <cell r="AD144" t="str">
            <v>×</v>
          </cell>
          <cell r="AE144" t="e">
            <v>#N/A</v>
          </cell>
          <cell r="AF144" t="str">
            <v>○</v>
          </cell>
          <cell r="AG144" t="str">
            <v>○</v>
          </cell>
          <cell r="AH144" t="e">
            <v>#N/A</v>
          </cell>
          <cell r="AI144" t="e">
            <v>#N/A</v>
          </cell>
          <cell r="AJ144">
            <v>143</v>
          </cell>
          <cell r="AK144" t="str">
            <v/>
          </cell>
        </row>
        <row r="145">
          <cell r="A145">
            <v>144</v>
          </cell>
          <cell r="B145">
            <v>4</v>
          </cell>
          <cell r="C145" t="str">
            <v>①</v>
          </cell>
          <cell r="D145">
            <v>3807</v>
          </cell>
          <cell r="E145" t="str">
            <v>長谷川</v>
          </cell>
          <cell r="F145" t="str">
            <v>観総合</v>
          </cell>
          <cell r="G145">
            <v>113</v>
          </cell>
          <cell r="H145">
            <v>807</v>
          </cell>
          <cell r="I145" t="str">
            <v>香　西</v>
          </cell>
          <cell r="J145">
            <v>8</v>
          </cell>
          <cell r="K145">
            <v>1</v>
          </cell>
          <cell r="L145">
            <v>1</v>
          </cell>
          <cell r="M145">
            <v>1</v>
          </cell>
          <cell r="N145">
            <v>16</v>
          </cell>
          <cell r="O145">
            <v>16</v>
          </cell>
          <cell r="P145">
            <v>16</v>
          </cell>
          <cell r="Q145" t="str">
            <v/>
          </cell>
          <cell r="R145" t="str">
            <v/>
          </cell>
          <cell r="S145" t="str">
            <v/>
          </cell>
          <cell r="T145" t="str">
            <v/>
          </cell>
          <cell r="U145" t="str">
            <v/>
          </cell>
          <cell r="V145" t="str">
            <v/>
          </cell>
          <cell r="W145">
            <v>8</v>
          </cell>
          <cell r="X145">
            <v>4</v>
          </cell>
          <cell r="Y145">
            <v>2</v>
          </cell>
          <cell r="Z145">
            <v>1</v>
          </cell>
          <cell r="AA145">
            <v>0</v>
          </cell>
          <cell r="AB145">
            <v>0</v>
          </cell>
          <cell r="AC145" t="str">
            <v>○</v>
          </cell>
          <cell r="AD145" t="str">
            <v>×</v>
          </cell>
          <cell r="AE145" t="e">
            <v>#N/A</v>
          </cell>
          <cell r="AF145" t="str">
            <v>×</v>
          </cell>
          <cell r="AG145" t="str">
            <v>○</v>
          </cell>
          <cell r="AH145" t="e">
            <v>#N/A</v>
          </cell>
          <cell r="AI145" t="e">
            <v>#N/A</v>
          </cell>
          <cell r="AJ145">
            <v>144</v>
          </cell>
          <cell r="AK145" t="str">
            <v/>
          </cell>
        </row>
        <row r="146">
          <cell r="A146">
            <v>145</v>
          </cell>
          <cell r="B146">
            <v>4</v>
          </cell>
          <cell r="C146" t="str">
            <v>①</v>
          </cell>
          <cell r="D146">
            <v>113</v>
          </cell>
          <cell r="E146" t="str">
            <v>山　口</v>
          </cell>
          <cell r="F146" t="str">
            <v>小中央</v>
          </cell>
          <cell r="G146">
            <v>112</v>
          </cell>
          <cell r="H146">
            <v>2203</v>
          </cell>
          <cell r="I146" t="str">
            <v>宮　﨑</v>
          </cell>
          <cell r="J146">
            <v>22</v>
          </cell>
          <cell r="K146">
            <v>1</v>
          </cell>
          <cell r="L146">
            <v>1</v>
          </cell>
          <cell r="M146">
            <v>1</v>
          </cell>
          <cell r="N146">
            <v>16</v>
          </cell>
          <cell r="O146">
            <v>17</v>
          </cell>
          <cell r="P146">
            <v>17</v>
          </cell>
          <cell r="Q146">
            <v>1</v>
          </cell>
          <cell r="R146">
            <v>1</v>
          </cell>
          <cell r="S146">
            <v>1</v>
          </cell>
          <cell r="T146">
            <v>16</v>
          </cell>
          <cell r="U146">
            <v>17</v>
          </cell>
          <cell r="V146">
            <v>17</v>
          </cell>
          <cell r="W146">
            <v>8</v>
          </cell>
          <cell r="X146">
            <v>4</v>
          </cell>
          <cell r="Y146">
            <v>2</v>
          </cell>
          <cell r="Z146">
            <v>1</v>
          </cell>
          <cell r="AA146">
            <v>1</v>
          </cell>
          <cell r="AB146">
            <v>1</v>
          </cell>
          <cell r="AC146" t="str">
            <v>×</v>
          </cell>
          <cell r="AD146" t="str">
            <v>×</v>
          </cell>
          <cell r="AE146" t="e">
            <v>#N/A</v>
          </cell>
          <cell r="AF146" t="str">
            <v>○</v>
          </cell>
          <cell r="AG146" t="str">
            <v>○</v>
          </cell>
          <cell r="AH146" t="e">
            <v>#N/A</v>
          </cell>
          <cell r="AI146" t="e">
            <v>#N/A</v>
          </cell>
          <cell r="AJ146">
            <v>145</v>
          </cell>
          <cell r="AK146" t="str">
            <v/>
          </cell>
        </row>
        <row r="147">
          <cell r="A147">
            <v>146</v>
          </cell>
          <cell r="B147">
            <v>4</v>
          </cell>
          <cell r="D147">
            <v>804</v>
          </cell>
          <cell r="E147" t="str">
            <v>戸　田</v>
          </cell>
          <cell r="F147" t="str">
            <v>高中央</v>
          </cell>
          <cell r="G147">
            <v>111</v>
          </cell>
          <cell r="H147">
            <v>3707</v>
          </cell>
          <cell r="I147" t="str">
            <v>竹　内</v>
          </cell>
          <cell r="J147">
            <v>37</v>
          </cell>
          <cell r="K147">
            <v>2</v>
          </cell>
          <cell r="L147">
            <v>2</v>
          </cell>
          <cell r="M147">
            <v>2</v>
          </cell>
          <cell r="N147">
            <v>15</v>
          </cell>
          <cell r="O147">
            <v>18</v>
          </cell>
          <cell r="P147">
            <v>18</v>
          </cell>
          <cell r="Q147" t="str">
            <v/>
          </cell>
          <cell r="R147" t="str">
            <v/>
          </cell>
          <cell r="S147" t="str">
            <v/>
          </cell>
          <cell r="T147" t="str">
            <v/>
          </cell>
          <cell r="U147" t="str">
            <v/>
          </cell>
          <cell r="V147" t="str">
            <v/>
          </cell>
          <cell r="W147">
            <v>8</v>
          </cell>
          <cell r="X147">
            <v>4</v>
          </cell>
          <cell r="Y147">
            <v>2</v>
          </cell>
          <cell r="Z147">
            <v>1</v>
          </cell>
          <cell r="AA147">
            <v>0</v>
          </cell>
          <cell r="AB147">
            <v>0</v>
          </cell>
          <cell r="AC147" t="str">
            <v>○</v>
          </cell>
          <cell r="AD147" t="str">
            <v>×</v>
          </cell>
          <cell r="AE147" t="e">
            <v>#N/A</v>
          </cell>
          <cell r="AF147" t="str">
            <v>○</v>
          </cell>
          <cell r="AG147" t="str">
            <v>○</v>
          </cell>
          <cell r="AH147" t="e">
            <v>#N/A</v>
          </cell>
          <cell r="AI147" t="e">
            <v>#N/A</v>
          </cell>
          <cell r="AJ147">
            <v>146</v>
          </cell>
          <cell r="AK147" t="str">
            <v/>
          </cell>
        </row>
        <row r="148">
          <cell r="A148">
            <v>147</v>
          </cell>
          <cell r="B148">
            <v>4</v>
          </cell>
          <cell r="C148" t="str">
            <v>①</v>
          </cell>
          <cell r="D148">
            <v>106</v>
          </cell>
          <cell r="E148" t="str">
            <v>大　峯</v>
          </cell>
          <cell r="F148" t="str">
            <v>小中央</v>
          </cell>
          <cell r="G148">
            <v>110</v>
          </cell>
          <cell r="H148">
            <v>1906</v>
          </cell>
          <cell r="I148" t="str">
            <v>髙　木</v>
          </cell>
          <cell r="J148">
            <v>19</v>
          </cell>
          <cell r="K148">
            <v>2</v>
          </cell>
          <cell r="L148">
            <v>3</v>
          </cell>
          <cell r="M148">
            <v>3</v>
          </cell>
          <cell r="N148">
            <v>14</v>
          </cell>
          <cell r="O148">
            <v>19</v>
          </cell>
          <cell r="P148">
            <v>19</v>
          </cell>
          <cell r="Q148">
            <v>2</v>
          </cell>
          <cell r="R148">
            <v>3</v>
          </cell>
          <cell r="S148">
            <v>3</v>
          </cell>
          <cell r="T148">
            <v>14</v>
          </cell>
          <cell r="U148">
            <v>19</v>
          </cell>
          <cell r="V148">
            <v>19</v>
          </cell>
          <cell r="W148">
            <v>8</v>
          </cell>
          <cell r="X148">
            <v>4</v>
          </cell>
          <cell r="Y148">
            <v>2</v>
          </cell>
          <cell r="Z148">
            <v>1</v>
          </cell>
          <cell r="AA148">
            <v>1</v>
          </cell>
          <cell r="AB148">
            <v>1</v>
          </cell>
          <cell r="AC148" t="str">
            <v>×</v>
          </cell>
          <cell r="AD148" t="str">
            <v>×</v>
          </cell>
          <cell r="AE148" t="e">
            <v>#N/A</v>
          </cell>
          <cell r="AF148" t="str">
            <v>×</v>
          </cell>
          <cell r="AG148" t="str">
            <v>○</v>
          </cell>
          <cell r="AH148" t="e">
            <v>#N/A</v>
          </cell>
          <cell r="AI148" t="e">
            <v>#N/A</v>
          </cell>
          <cell r="AJ148">
            <v>147</v>
          </cell>
          <cell r="AK148" t="str">
            <v/>
          </cell>
        </row>
        <row r="149">
          <cell r="A149">
            <v>148</v>
          </cell>
          <cell r="B149">
            <v>4</v>
          </cell>
          <cell r="C149" t="str">
            <v>①</v>
          </cell>
          <cell r="D149">
            <v>1908</v>
          </cell>
          <cell r="E149" t="str">
            <v>山　田</v>
          </cell>
          <cell r="F149" t="str">
            <v>高松西</v>
          </cell>
          <cell r="G149">
            <v>109</v>
          </cell>
          <cell r="H149">
            <v>2607</v>
          </cell>
          <cell r="I149" t="str">
            <v>中　川</v>
          </cell>
          <cell r="J149">
            <v>26</v>
          </cell>
          <cell r="K149">
            <v>1</v>
          </cell>
          <cell r="L149">
            <v>4</v>
          </cell>
          <cell r="M149">
            <v>4</v>
          </cell>
          <cell r="N149">
            <v>13</v>
          </cell>
          <cell r="O149">
            <v>20</v>
          </cell>
          <cell r="P149">
            <v>20</v>
          </cell>
          <cell r="Q149" t="str">
            <v/>
          </cell>
          <cell r="R149" t="str">
            <v/>
          </cell>
          <cell r="S149" t="str">
            <v/>
          </cell>
          <cell r="T149" t="str">
            <v/>
          </cell>
          <cell r="U149" t="str">
            <v/>
          </cell>
          <cell r="V149" t="str">
            <v/>
          </cell>
          <cell r="W149">
            <v>8</v>
          </cell>
          <cell r="X149">
            <v>4</v>
          </cell>
          <cell r="Y149">
            <v>2</v>
          </cell>
          <cell r="Z149">
            <v>1</v>
          </cell>
          <cell r="AA149">
            <v>1</v>
          </cell>
          <cell r="AB149">
            <v>0</v>
          </cell>
          <cell r="AC149" t="str">
            <v>×</v>
          </cell>
          <cell r="AD149" t="str">
            <v>×</v>
          </cell>
          <cell r="AE149" t="e">
            <v>#N/A</v>
          </cell>
          <cell r="AF149" t="str">
            <v>○</v>
          </cell>
          <cell r="AG149" t="str">
            <v>○</v>
          </cell>
          <cell r="AH149" t="e">
            <v>#N/A</v>
          </cell>
          <cell r="AI149" t="e">
            <v>#N/A</v>
          </cell>
          <cell r="AJ149">
            <v>148</v>
          </cell>
          <cell r="AK149" t="str">
            <v/>
          </cell>
        </row>
        <row r="150">
          <cell r="A150">
            <v>149</v>
          </cell>
          <cell r="B150">
            <v>4</v>
          </cell>
          <cell r="C150" t="str">
            <v>①</v>
          </cell>
          <cell r="D150">
            <v>202</v>
          </cell>
          <cell r="E150" t="str">
            <v>玉　木</v>
          </cell>
          <cell r="F150" t="str">
            <v>三本松</v>
          </cell>
          <cell r="G150">
            <v>108</v>
          </cell>
          <cell r="H150">
            <v>1204</v>
          </cell>
          <cell r="I150" t="str">
            <v>渡　邉</v>
          </cell>
          <cell r="J150">
            <v>12</v>
          </cell>
          <cell r="K150">
            <v>1</v>
          </cell>
          <cell r="L150">
            <v>4</v>
          </cell>
          <cell r="M150">
            <v>5</v>
          </cell>
          <cell r="N150">
            <v>12</v>
          </cell>
          <cell r="O150">
            <v>21</v>
          </cell>
          <cell r="P150">
            <v>21</v>
          </cell>
          <cell r="Q150" t="str">
            <v/>
          </cell>
          <cell r="R150" t="str">
            <v/>
          </cell>
          <cell r="S150" t="str">
            <v/>
          </cell>
          <cell r="T150" t="str">
            <v/>
          </cell>
          <cell r="U150" t="str">
            <v/>
          </cell>
          <cell r="V150" t="str">
            <v/>
          </cell>
          <cell r="W150">
            <v>8</v>
          </cell>
          <cell r="X150">
            <v>4</v>
          </cell>
          <cell r="Y150">
            <v>2</v>
          </cell>
          <cell r="Z150">
            <v>1</v>
          </cell>
          <cell r="AA150">
            <v>1</v>
          </cell>
          <cell r="AB150">
            <v>1</v>
          </cell>
          <cell r="AC150" t="str">
            <v>×</v>
          </cell>
          <cell r="AD150" t="str">
            <v>×</v>
          </cell>
          <cell r="AE150" t="e">
            <v>#N/A</v>
          </cell>
          <cell r="AF150" t="str">
            <v>×</v>
          </cell>
          <cell r="AG150" t="str">
            <v>○</v>
          </cell>
          <cell r="AH150" t="e">
            <v>#N/A</v>
          </cell>
          <cell r="AI150" t="e">
            <v>#N/A</v>
          </cell>
          <cell r="AJ150">
            <v>149</v>
          </cell>
          <cell r="AK150" t="str">
            <v/>
          </cell>
        </row>
        <row r="151">
          <cell r="A151">
            <v>150</v>
          </cell>
          <cell r="B151">
            <v>4</v>
          </cell>
          <cell r="C151" t="str">
            <v>①</v>
          </cell>
          <cell r="D151">
            <v>3808</v>
          </cell>
          <cell r="E151" t="str">
            <v>シモンズ</v>
          </cell>
          <cell r="F151" t="str">
            <v>観総合</v>
          </cell>
          <cell r="G151">
            <v>107</v>
          </cell>
          <cell r="H151">
            <v>1611</v>
          </cell>
          <cell r="I151" t="str">
            <v>山　部</v>
          </cell>
          <cell r="J151">
            <v>16</v>
          </cell>
          <cell r="K151">
            <v>2</v>
          </cell>
          <cell r="L151">
            <v>3</v>
          </cell>
          <cell r="M151">
            <v>6</v>
          </cell>
          <cell r="N151">
            <v>11</v>
          </cell>
          <cell r="O151">
            <v>22</v>
          </cell>
          <cell r="P151">
            <v>22</v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/>
          </cell>
          <cell r="W151">
            <v>8</v>
          </cell>
          <cell r="X151">
            <v>4</v>
          </cell>
          <cell r="Y151">
            <v>2</v>
          </cell>
          <cell r="Z151">
            <v>1</v>
          </cell>
          <cell r="AA151">
            <v>0</v>
          </cell>
          <cell r="AB151">
            <v>0</v>
          </cell>
          <cell r="AC151" t="str">
            <v>○</v>
          </cell>
          <cell r="AD151" t="str">
            <v>×</v>
          </cell>
          <cell r="AE151" t="e">
            <v>#N/A</v>
          </cell>
          <cell r="AF151" t="str">
            <v>○</v>
          </cell>
          <cell r="AG151" t="str">
            <v>○</v>
          </cell>
          <cell r="AH151" t="e">
            <v>#N/A</v>
          </cell>
          <cell r="AI151" t="e">
            <v>#N/A</v>
          </cell>
          <cell r="AJ151">
            <v>150</v>
          </cell>
          <cell r="AK151" t="str">
            <v/>
          </cell>
        </row>
        <row r="152">
          <cell r="A152">
            <v>151</v>
          </cell>
          <cell r="B152">
            <v>4</v>
          </cell>
          <cell r="D152">
            <v>1910</v>
          </cell>
          <cell r="E152" t="str">
            <v>津　野</v>
          </cell>
          <cell r="F152" t="str">
            <v>高松西</v>
          </cell>
          <cell r="G152">
            <v>106</v>
          </cell>
          <cell r="H152">
            <v>4401</v>
          </cell>
          <cell r="I152" t="str">
            <v>坂　本</v>
          </cell>
          <cell r="J152">
            <v>44</v>
          </cell>
          <cell r="K152">
            <v>2</v>
          </cell>
          <cell r="L152">
            <v>2</v>
          </cell>
          <cell r="M152">
            <v>7</v>
          </cell>
          <cell r="N152">
            <v>10</v>
          </cell>
          <cell r="O152">
            <v>23</v>
          </cell>
          <cell r="P152">
            <v>23</v>
          </cell>
          <cell r="Q152" t="str">
            <v/>
          </cell>
          <cell r="R152" t="str">
            <v/>
          </cell>
          <cell r="S152" t="str">
            <v/>
          </cell>
          <cell r="T152" t="str">
            <v/>
          </cell>
          <cell r="U152" t="str">
            <v/>
          </cell>
          <cell r="V152" t="str">
            <v/>
          </cell>
          <cell r="W152">
            <v>8</v>
          </cell>
          <cell r="X152">
            <v>4</v>
          </cell>
          <cell r="Y152">
            <v>2</v>
          </cell>
          <cell r="Z152">
            <v>1</v>
          </cell>
          <cell r="AA152">
            <v>0</v>
          </cell>
          <cell r="AB152">
            <v>0</v>
          </cell>
          <cell r="AC152" t="str">
            <v>○</v>
          </cell>
          <cell r="AD152" t="str">
            <v>×</v>
          </cell>
          <cell r="AE152" t="e">
            <v>#N/A</v>
          </cell>
          <cell r="AF152" t="str">
            <v>○</v>
          </cell>
          <cell r="AG152" t="str">
            <v>○</v>
          </cell>
          <cell r="AH152" t="e">
            <v>#N/A</v>
          </cell>
          <cell r="AI152" t="e">
            <v>#N/A</v>
          </cell>
          <cell r="AJ152">
            <v>151</v>
          </cell>
          <cell r="AK152" t="str">
            <v/>
          </cell>
        </row>
        <row r="153">
          <cell r="A153">
            <v>152</v>
          </cell>
          <cell r="B153">
            <v>4</v>
          </cell>
          <cell r="C153" t="str">
            <v>①</v>
          </cell>
          <cell r="D153">
            <v>3904</v>
          </cell>
          <cell r="E153" t="str">
            <v>小　山</v>
          </cell>
          <cell r="F153" t="str">
            <v>高専高</v>
          </cell>
          <cell r="G153">
            <v>105</v>
          </cell>
          <cell r="H153">
            <v>1912</v>
          </cell>
          <cell r="I153" t="str">
            <v>三　﨑</v>
          </cell>
          <cell r="J153">
            <v>19</v>
          </cell>
          <cell r="K153">
            <v>1</v>
          </cell>
          <cell r="L153">
            <v>1</v>
          </cell>
          <cell r="M153">
            <v>8</v>
          </cell>
          <cell r="N153">
            <v>9</v>
          </cell>
          <cell r="O153">
            <v>24</v>
          </cell>
          <cell r="P153">
            <v>24</v>
          </cell>
          <cell r="Q153" t="str">
            <v/>
          </cell>
          <cell r="R153" t="str">
            <v/>
          </cell>
          <cell r="S153" t="str">
            <v/>
          </cell>
          <cell r="T153" t="str">
            <v/>
          </cell>
          <cell r="U153" t="str">
            <v/>
          </cell>
          <cell r="V153" t="str">
            <v/>
          </cell>
          <cell r="W153">
            <v>8</v>
          </cell>
          <cell r="X153">
            <v>4</v>
          </cell>
          <cell r="Y153">
            <v>2</v>
          </cell>
          <cell r="Z153">
            <v>1</v>
          </cell>
          <cell r="AA153">
            <v>0</v>
          </cell>
          <cell r="AB153">
            <v>0</v>
          </cell>
          <cell r="AC153" t="str">
            <v>○</v>
          </cell>
          <cell r="AD153" t="str">
            <v>×</v>
          </cell>
          <cell r="AE153" t="e">
            <v>#N/A</v>
          </cell>
          <cell r="AF153" t="str">
            <v>×</v>
          </cell>
          <cell r="AG153" t="str">
            <v>○</v>
          </cell>
          <cell r="AH153" t="e">
            <v>#N/A</v>
          </cell>
          <cell r="AI153" t="e">
            <v>#N/A</v>
          </cell>
          <cell r="AJ153">
            <v>152</v>
          </cell>
          <cell r="AK153" t="str">
            <v/>
          </cell>
        </row>
        <row r="154">
          <cell r="A154">
            <v>153</v>
          </cell>
          <cell r="B154">
            <v>4</v>
          </cell>
          <cell r="C154" t="str">
            <v>①</v>
          </cell>
          <cell r="D154">
            <v>203</v>
          </cell>
          <cell r="E154" t="str">
            <v>古　川</v>
          </cell>
          <cell r="F154" t="str">
            <v>三本松</v>
          </cell>
          <cell r="G154">
            <v>104</v>
          </cell>
          <cell r="H154">
            <v>1403</v>
          </cell>
          <cell r="I154" t="str">
            <v>大　塚</v>
          </cell>
          <cell r="J154">
            <v>14</v>
          </cell>
          <cell r="K154">
            <v>1</v>
          </cell>
          <cell r="L154">
            <v>1</v>
          </cell>
          <cell r="M154">
            <v>8</v>
          </cell>
          <cell r="N154">
            <v>8</v>
          </cell>
          <cell r="O154">
            <v>25</v>
          </cell>
          <cell r="P154">
            <v>25</v>
          </cell>
          <cell r="Q154" t="str">
            <v/>
          </cell>
          <cell r="R154" t="str">
            <v/>
          </cell>
          <cell r="S154" t="str">
            <v/>
          </cell>
          <cell r="T154" t="str">
            <v/>
          </cell>
          <cell r="U154" t="str">
            <v/>
          </cell>
          <cell r="V154" t="str">
            <v/>
          </cell>
          <cell r="W154">
            <v>8</v>
          </cell>
          <cell r="X154">
            <v>4</v>
          </cell>
          <cell r="Y154">
            <v>2</v>
          </cell>
          <cell r="Z154">
            <v>1</v>
          </cell>
          <cell r="AA154">
            <v>1</v>
          </cell>
          <cell r="AB154">
            <v>0</v>
          </cell>
          <cell r="AC154" t="str">
            <v>×</v>
          </cell>
          <cell r="AD154" t="str">
            <v>×</v>
          </cell>
          <cell r="AE154" t="e">
            <v>#N/A</v>
          </cell>
          <cell r="AF154" t="str">
            <v>○</v>
          </cell>
          <cell r="AG154" t="str">
            <v>○</v>
          </cell>
          <cell r="AH154" t="e">
            <v>#N/A</v>
          </cell>
          <cell r="AI154" t="e">
            <v>#N/A</v>
          </cell>
          <cell r="AJ154">
            <v>153</v>
          </cell>
          <cell r="AK154" t="str">
            <v/>
          </cell>
        </row>
        <row r="155">
          <cell r="A155">
            <v>154</v>
          </cell>
          <cell r="B155">
            <v>4</v>
          </cell>
          <cell r="C155" t="str">
            <v>①</v>
          </cell>
          <cell r="D155">
            <v>2204</v>
          </cell>
          <cell r="E155" t="str">
            <v>大　西</v>
          </cell>
          <cell r="F155" t="str">
            <v>坂　出</v>
          </cell>
          <cell r="G155">
            <v>103</v>
          </cell>
          <cell r="H155">
            <v>1904</v>
          </cell>
          <cell r="I155" t="str">
            <v>川　村</v>
          </cell>
          <cell r="J155">
            <v>19</v>
          </cell>
          <cell r="K155">
            <v>2</v>
          </cell>
          <cell r="L155">
            <v>2</v>
          </cell>
          <cell r="M155">
            <v>7</v>
          </cell>
          <cell r="N155">
            <v>7</v>
          </cell>
          <cell r="O155">
            <v>26</v>
          </cell>
          <cell r="P155">
            <v>26</v>
          </cell>
          <cell r="Q155" t="str">
            <v/>
          </cell>
          <cell r="R155" t="str">
            <v/>
          </cell>
          <cell r="S155" t="str">
            <v/>
          </cell>
          <cell r="T155" t="str">
            <v/>
          </cell>
          <cell r="U155" t="str">
            <v/>
          </cell>
          <cell r="V155" t="str">
            <v/>
          </cell>
          <cell r="W155">
            <v>8</v>
          </cell>
          <cell r="X155">
            <v>4</v>
          </cell>
          <cell r="Y155">
            <v>2</v>
          </cell>
          <cell r="Z155">
            <v>1</v>
          </cell>
          <cell r="AA155">
            <v>0</v>
          </cell>
          <cell r="AB155">
            <v>0</v>
          </cell>
          <cell r="AC155" t="str">
            <v>○</v>
          </cell>
          <cell r="AD155" t="str">
            <v>×</v>
          </cell>
          <cell r="AE155" t="e">
            <v>#N/A</v>
          </cell>
          <cell r="AF155" t="str">
            <v>×</v>
          </cell>
          <cell r="AG155" t="str">
            <v>○</v>
          </cell>
          <cell r="AH155" t="e">
            <v>#N/A</v>
          </cell>
          <cell r="AI155" t="e">
            <v>#N/A</v>
          </cell>
          <cell r="AJ155">
            <v>154</v>
          </cell>
          <cell r="AK155" t="str">
            <v/>
          </cell>
        </row>
        <row r="156">
          <cell r="A156">
            <v>155</v>
          </cell>
          <cell r="B156">
            <v>4</v>
          </cell>
          <cell r="D156">
            <v>4906</v>
          </cell>
          <cell r="E156" t="str">
            <v>山　口</v>
          </cell>
          <cell r="F156" t="str">
            <v>あいはら</v>
          </cell>
          <cell r="G156">
            <v>102</v>
          </cell>
          <cell r="H156">
            <v>1606</v>
          </cell>
          <cell r="I156" t="str">
            <v>藤　川</v>
          </cell>
          <cell r="J156">
            <v>16</v>
          </cell>
          <cell r="K156">
            <v>2</v>
          </cell>
          <cell r="L156">
            <v>3</v>
          </cell>
          <cell r="M156">
            <v>6</v>
          </cell>
          <cell r="N156">
            <v>6</v>
          </cell>
          <cell r="O156">
            <v>27</v>
          </cell>
          <cell r="P156">
            <v>27</v>
          </cell>
          <cell r="Q156" t="str">
            <v/>
          </cell>
          <cell r="R156" t="str">
            <v/>
          </cell>
          <cell r="S156" t="str">
            <v/>
          </cell>
          <cell r="T156" t="str">
            <v/>
          </cell>
          <cell r="U156" t="str">
            <v/>
          </cell>
          <cell r="V156" t="str">
            <v/>
          </cell>
          <cell r="W156">
            <v>8</v>
          </cell>
          <cell r="X156">
            <v>4</v>
          </cell>
          <cell r="Y156">
            <v>2</v>
          </cell>
          <cell r="Z156">
            <v>1</v>
          </cell>
          <cell r="AA156">
            <v>0</v>
          </cell>
          <cell r="AB156">
            <v>0</v>
          </cell>
          <cell r="AC156" t="str">
            <v>○</v>
          </cell>
          <cell r="AD156" t="str">
            <v>×</v>
          </cell>
          <cell r="AE156" t="e">
            <v>#N/A</v>
          </cell>
          <cell r="AF156" t="str">
            <v>○</v>
          </cell>
          <cell r="AG156" t="str">
            <v>○</v>
          </cell>
          <cell r="AH156" t="e">
            <v>#N/A</v>
          </cell>
          <cell r="AI156" t="e">
            <v>#N/A</v>
          </cell>
          <cell r="AJ156">
            <v>155</v>
          </cell>
          <cell r="AK156" t="str">
            <v/>
          </cell>
        </row>
        <row r="157">
          <cell r="A157">
            <v>156</v>
          </cell>
          <cell r="B157">
            <v>4</v>
          </cell>
          <cell r="D157">
            <v>3709</v>
          </cell>
          <cell r="E157" t="str">
            <v>ヴァン</v>
          </cell>
          <cell r="F157" t="str">
            <v>観　一</v>
          </cell>
          <cell r="G157">
            <v>101</v>
          </cell>
          <cell r="H157">
            <v>1504</v>
          </cell>
          <cell r="I157" t="str">
            <v>　岡</v>
          </cell>
          <cell r="J157">
            <v>15</v>
          </cell>
          <cell r="K157">
            <v>1</v>
          </cell>
          <cell r="L157">
            <v>4</v>
          </cell>
          <cell r="M157">
            <v>5</v>
          </cell>
          <cell r="N157">
            <v>5</v>
          </cell>
          <cell r="O157">
            <v>28</v>
          </cell>
          <cell r="P157">
            <v>28</v>
          </cell>
          <cell r="Q157" t="str">
            <v/>
          </cell>
          <cell r="R157" t="str">
            <v/>
          </cell>
          <cell r="S157" t="str">
            <v/>
          </cell>
          <cell r="T157" t="str">
            <v/>
          </cell>
          <cell r="U157" t="str">
            <v/>
          </cell>
          <cell r="V157" t="str">
            <v/>
          </cell>
          <cell r="W157">
            <v>8</v>
          </cell>
          <cell r="X157">
            <v>4</v>
          </cell>
          <cell r="Y157">
            <v>2</v>
          </cell>
          <cell r="Z157">
            <v>1</v>
          </cell>
          <cell r="AA157">
            <v>1</v>
          </cell>
          <cell r="AB157">
            <v>0</v>
          </cell>
          <cell r="AC157" t="str">
            <v>×</v>
          </cell>
          <cell r="AD157" t="str">
            <v>×</v>
          </cell>
          <cell r="AE157" t="e">
            <v>#N/A</v>
          </cell>
          <cell r="AF157" t="str">
            <v>○</v>
          </cell>
          <cell r="AG157" t="str">
            <v>○</v>
          </cell>
          <cell r="AH157" t="e">
            <v>#N/A</v>
          </cell>
          <cell r="AI157" t="e">
            <v>#N/A</v>
          </cell>
          <cell r="AJ157">
            <v>156</v>
          </cell>
          <cell r="AK157" t="str">
            <v/>
          </cell>
        </row>
        <row r="158">
          <cell r="A158">
            <v>157</v>
          </cell>
          <cell r="B158">
            <v>4</v>
          </cell>
          <cell r="D158">
            <v>2205</v>
          </cell>
          <cell r="E158" t="str">
            <v>島　本</v>
          </cell>
          <cell r="F158" t="str">
            <v>坂　出</v>
          </cell>
          <cell r="G158">
            <v>100</v>
          </cell>
          <cell r="H158">
            <v>907</v>
          </cell>
          <cell r="I158" t="str">
            <v>古　市隆</v>
          </cell>
          <cell r="J158">
            <v>9</v>
          </cell>
          <cell r="K158">
            <v>1</v>
          </cell>
          <cell r="L158">
            <v>4</v>
          </cell>
          <cell r="M158">
            <v>4</v>
          </cell>
          <cell r="N158">
            <v>4</v>
          </cell>
          <cell r="O158">
            <v>29</v>
          </cell>
          <cell r="P158">
            <v>29</v>
          </cell>
          <cell r="Q158" t="str">
            <v/>
          </cell>
          <cell r="R158" t="str">
            <v/>
          </cell>
          <cell r="S158" t="str">
            <v/>
          </cell>
          <cell r="T158" t="str">
            <v/>
          </cell>
          <cell r="U158" t="str">
            <v/>
          </cell>
          <cell r="V158" t="str">
            <v/>
          </cell>
          <cell r="W158">
            <v>8</v>
          </cell>
          <cell r="X158">
            <v>4</v>
          </cell>
          <cell r="Y158">
            <v>2</v>
          </cell>
          <cell r="Z158">
            <v>1</v>
          </cell>
          <cell r="AA158">
            <v>0</v>
          </cell>
          <cell r="AB158">
            <v>0</v>
          </cell>
          <cell r="AC158" t="str">
            <v>○</v>
          </cell>
          <cell r="AD158" t="str">
            <v>×</v>
          </cell>
          <cell r="AE158" t="e">
            <v>#N/A</v>
          </cell>
          <cell r="AF158" t="str">
            <v>○</v>
          </cell>
          <cell r="AG158" t="str">
            <v>○</v>
          </cell>
          <cell r="AH158" t="e">
            <v>#N/A</v>
          </cell>
          <cell r="AI158" t="e">
            <v>#N/A</v>
          </cell>
          <cell r="AJ158">
            <v>157</v>
          </cell>
          <cell r="AK158" t="str">
            <v/>
          </cell>
        </row>
        <row r="159">
          <cell r="A159">
            <v>158</v>
          </cell>
          <cell r="B159">
            <v>4</v>
          </cell>
          <cell r="D159">
            <v>1911</v>
          </cell>
          <cell r="E159" t="str">
            <v>水　野</v>
          </cell>
          <cell r="F159" t="str">
            <v>高松西</v>
          </cell>
          <cell r="G159">
            <v>99</v>
          </cell>
          <cell r="H159">
            <v>3804</v>
          </cell>
          <cell r="I159" t="str">
            <v>桑　田</v>
          </cell>
          <cell r="J159">
            <v>38</v>
          </cell>
          <cell r="K159">
            <v>2</v>
          </cell>
          <cell r="L159">
            <v>3</v>
          </cell>
          <cell r="M159">
            <v>3</v>
          </cell>
          <cell r="N159">
            <v>3</v>
          </cell>
          <cell r="O159">
            <v>30</v>
          </cell>
          <cell r="P159">
            <v>30</v>
          </cell>
          <cell r="Q159" t="str">
            <v/>
          </cell>
          <cell r="R159" t="str">
            <v/>
          </cell>
          <cell r="S159" t="str">
            <v/>
          </cell>
          <cell r="T159" t="str">
            <v/>
          </cell>
          <cell r="U159" t="str">
            <v/>
          </cell>
          <cell r="V159" t="str">
            <v/>
          </cell>
          <cell r="W159">
            <v>8</v>
          </cell>
          <cell r="X159">
            <v>4</v>
          </cell>
          <cell r="Y159">
            <v>2</v>
          </cell>
          <cell r="Z159">
            <v>1</v>
          </cell>
          <cell r="AA159">
            <v>1</v>
          </cell>
          <cell r="AB159">
            <v>0</v>
          </cell>
          <cell r="AC159" t="str">
            <v>×</v>
          </cell>
          <cell r="AD159" t="str">
            <v>×</v>
          </cell>
          <cell r="AE159" t="e">
            <v>#N/A</v>
          </cell>
          <cell r="AF159" t="str">
            <v>×</v>
          </cell>
          <cell r="AG159" t="str">
            <v>○</v>
          </cell>
          <cell r="AH159" t="e">
            <v>#N/A</v>
          </cell>
          <cell r="AI159" t="e">
            <v>#N/A</v>
          </cell>
          <cell r="AJ159">
            <v>158</v>
          </cell>
          <cell r="AK159" t="str">
            <v/>
          </cell>
        </row>
        <row r="160">
          <cell r="A160">
            <v>159</v>
          </cell>
          <cell r="B160">
            <v>4</v>
          </cell>
          <cell r="D160">
            <v>2206</v>
          </cell>
          <cell r="E160" t="str">
            <v>福　﨑</v>
          </cell>
          <cell r="F160" t="str">
            <v>坂　出</v>
          </cell>
          <cell r="G160">
            <v>98</v>
          </cell>
          <cell r="H160">
            <v>205</v>
          </cell>
          <cell r="I160" t="str">
            <v>矢　野</v>
          </cell>
          <cell r="J160">
            <v>2</v>
          </cell>
          <cell r="K160">
            <v>2</v>
          </cell>
          <cell r="L160">
            <v>2</v>
          </cell>
          <cell r="M160">
            <v>2</v>
          </cell>
          <cell r="N160">
            <v>2</v>
          </cell>
          <cell r="O160">
            <v>31</v>
          </cell>
          <cell r="P160">
            <v>31</v>
          </cell>
          <cell r="Q160" t="str">
            <v/>
          </cell>
          <cell r="R160" t="str">
            <v/>
          </cell>
          <cell r="S160" t="str">
            <v/>
          </cell>
          <cell r="T160" t="str">
            <v/>
          </cell>
          <cell r="U160" t="str">
            <v/>
          </cell>
          <cell r="V160" t="str">
            <v/>
          </cell>
          <cell r="W160">
            <v>8</v>
          </cell>
          <cell r="X160">
            <v>4</v>
          </cell>
          <cell r="Y160">
            <v>2</v>
          </cell>
          <cell r="Z160">
            <v>1</v>
          </cell>
          <cell r="AA160">
            <v>0</v>
          </cell>
          <cell r="AB160">
            <v>0</v>
          </cell>
          <cell r="AC160" t="str">
            <v>○</v>
          </cell>
          <cell r="AD160" t="str">
            <v>×</v>
          </cell>
          <cell r="AE160" t="e">
            <v>#N/A</v>
          </cell>
          <cell r="AF160" t="str">
            <v>○</v>
          </cell>
          <cell r="AG160" t="str">
            <v>○</v>
          </cell>
          <cell r="AH160" t="e">
            <v>#N/A</v>
          </cell>
          <cell r="AI160" t="e">
            <v>#N/A</v>
          </cell>
          <cell r="AJ160">
            <v>159</v>
          </cell>
          <cell r="AK160" t="str">
            <v/>
          </cell>
        </row>
        <row r="161">
          <cell r="A161">
            <v>160</v>
          </cell>
          <cell r="B161">
            <v>4</v>
          </cell>
          <cell r="C161" t="str">
            <v>①</v>
          </cell>
          <cell r="D161">
            <v>1612</v>
          </cell>
          <cell r="E161" t="str">
            <v>三　好</v>
          </cell>
          <cell r="F161" t="str">
            <v>高工芸</v>
          </cell>
          <cell r="G161">
            <v>97</v>
          </cell>
          <cell r="H161">
            <v>4004</v>
          </cell>
          <cell r="I161" t="str">
            <v>三　井</v>
          </cell>
          <cell r="J161">
            <v>40</v>
          </cell>
          <cell r="K161">
            <v>1</v>
          </cell>
          <cell r="L161">
            <v>1</v>
          </cell>
          <cell r="M161">
            <v>1</v>
          </cell>
          <cell r="N161">
            <v>1</v>
          </cell>
          <cell r="O161">
            <v>32</v>
          </cell>
          <cell r="P161">
            <v>32</v>
          </cell>
          <cell r="Q161" t="str">
            <v/>
          </cell>
          <cell r="R161" t="str">
            <v/>
          </cell>
          <cell r="S161" t="str">
            <v/>
          </cell>
          <cell r="T161" t="str">
            <v/>
          </cell>
          <cell r="U161" t="str">
            <v/>
          </cell>
          <cell r="V161" t="str">
            <v/>
          </cell>
          <cell r="W161">
            <v>8</v>
          </cell>
          <cell r="X161">
            <v>4</v>
          </cell>
          <cell r="Y161">
            <v>2</v>
          </cell>
          <cell r="Z161">
            <v>1</v>
          </cell>
          <cell r="AA161">
            <v>0</v>
          </cell>
          <cell r="AB161">
            <v>0</v>
          </cell>
          <cell r="AC161" t="str">
            <v>○</v>
          </cell>
          <cell r="AD161" t="str">
            <v>×</v>
          </cell>
          <cell r="AE161" t="e">
            <v>#N/A</v>
          </cell>
          <cell r="AF161" t="str">
            <v>○</v>
          </cell>
          <cell r="AG161" t="str">
            <v>○</v>
          </cell>
          <cell r="AH161" t="e">
            <v>#N/A</v>
          </cell>
          <cell r="AI161" t="e">
            <v>#N/A</v>
          </cell>
          <cell r="AJ161">
            <v>160</v>
          </cell>
          <cell r="AK161" t="str">
            <v/>
          </cell>
        </row>
        <row r="162">
          <cell r="A162">
            <v>161</v>
          </cell>
          <cell r="B162">
            <v>4</v>
          </cell>
          <cell r="C162" t="str">
            <v>①</v>
          </cell>
          <cell r="D162">
            <v>1405</v>
          </cell>
          <cell r="E162" t="str">
            <v>磯　田</v>
          </cell>
          <cell r="F162" t="str">
            <v>香中央</v>
          </cell>
          <cell r="G162">
            <v>96</v>
          </cell>
          <cell r="H162">
            <v>1206</v>
          </cell>
          <cell r="I162" t="str">
            <v>中　條</v>
          </cell>
          <cell r="J162">
            <v>12</v>
          </cell>
          <cell r="K162">
            <v>1</v>
          </cell>
          <cell r="L162">
            <v>1</v>
          </cell>
          <cell r="M162">
            <v>1</v>
          </cell>
          <cell r="N162">
            <v>1</v>
          </cell>
          <cell r="O162">
            <v>32</v>
          </cell>
          <cell r="P162">
            <v>33</v>
          </cell>
          <cell r="Q162" t="str">
            <v/>
          </cell>
          <cell r="R162" t="str">
            <v/>
          </cell>
          <cell r="S162" t="str">
            <v/>
          </cell>
          <cell r="T162" t="str">
            <v/>
          </cell>
          <cell r="U162" t="str">
            <v/>
          </cell>
          <cell r="V162" t="str">
            <v/>
          </cell>
          <cell r="W162">
            <v>8</v>
          </cell>
          <cell r="X162">
            <v>4</v>
          </cell>
          <cell r="Y162">
            <v>2</v>
          </cell>
          <cell r="Z162">
            <v>1</v>
          </cell>
          <cell r="AA162">
            <v>0</v>
          </cell>
          <cell r="AB162">
            <v>0</v>
          </cell>
          <cell r="AC162" t="str">
            <v>○</v>
          </cell>
          <cell r="AD162" t="str">
            <v>×</v>
          </cell>
          <cell r="AE162" t="e">
            <v>#N/A</v>
          </cell>
          <cell r="AF162" t="str">
            <v>×</v>
          </cell>
          <cell r="AG162" t="str">
            <v>○</v>
          </cell>
          <cell r="AH162" t="e">
            <v>#N/A</v>
          </cell>
          <cell r="AI162" t="e">
            <v>#N/A</v>
          </cell>
          <cell r="AJ162">
            <v>161</v>
          </cell>
          <cell r="AK162" t="str">
            <v/>
          </cell>
        </row>
        <row r="163">
          <cell r="A163">
            <v>162</v>
          </cell>
          <cell r="B163">
            <v>4</v>
          </cell>
          <cell r="C163" t="str">
            <v>①</v>
          </cell>
          <cell r="D163">
            <v>811</v>
          </cell>
          <cell r="E163" t="str">
            <v>吉　田</v>
          </cell>
          <cell r="F163" t="str">
            <v>高中央</v>
          </cell>
          <cell r="G163">
            <v>95</v>
          </cell>
          <cell r="H163">
            <v>4703</v>
          </cell>
          <cell r="I163" t="str">
            <v>夛　田</v>
          </cell>
          <cell r="J163">
            <v>47</v>
          </cell>
          <cell r="K163">
            <v>2</v>
          </cell>
          <cell r="L163">
            <v>2</v>
          </cell>
          <cell r="M163">
            <v>2</v>
          </cell>
          <cell r="N163">
            <v>2</v>
          </cell>
          <cell r="O163">
            <v>31</v>
          </cell>
          <cell r="P163">
            <v>34</v>
          </cell>
          <cell r="Q163" t="str">
            <v/>
          </cell>
          <cell r="R163" t="str">
            <v/>
          </cell>
          <cell r="S163" t="str">
            <v/>
          </cell>
          <cell r="T163" t="str">
            <v/>
          </cell>
          <cell r="U163" t="str">
            <v/>
          </cell>
          <cell r="V163" t="str">
            <v/>
          </cell>
          <cell r="W163">
            <v>8</v>
          </cell>
          <cell r="X163">
            <v>4</v>
          </cell>
          <cell r="Y163">
            <v>2</v>
          </cell>
          <cell r="Z163">
            <v>1</v>
          </cell>
          <cell r="AA163">
            <v>0</v>
          </cell>
          <cell r="AB163">
            <v>0</v>
          </cell>
          <cell r="AC163" t="str">
            <v>○</v>
          </cell>
          <cell r="AD163" t="str">
            <v>×</v>
          </cell>
          <cell r="AE163" t="e">
            <v>#N/A</v>
          </cell>
          <cell r="AF163" t="str">
            <v>○</v>
          </cell>
          <cell r="AG163" t="str">
            <v>○</v>
          </cell>
          <cell r="AH163" t="e">
            <v>#N/A</v>
          </cell>
          <cell r="AI163" t="e">
            <v>#N/A</v>
          </cell>
          <cell r="AJ163">
            <v>162</v>
          </cell>
          <cell r="AK163" t="str">
            <v/>
          </cell>
        </row>
        <row r="164">
          <cell r="A164">
            <v>163</v>
          </cell>
          <cell r="B164">
            <v>4</v>
          </cell>
          <cell r="C164" t="str">
            <v>①</v>
          </cell>
          <cell r="D164">
            <v>110</v>
          </cell>
          <cell r="E164" t="str">
            <v>背　尾</v>
          </cell>
          <cell r="F164" t="str">
            <v>小中央</v>
          </cell>
          <cell r="G164">
            <v>94</v>
          </cell>
          <cell r="H164">
            <v>809</v>
          </cell>
          <cell r="I164" t="str">
            <v>岩　佐</v>
          </cell>
          <cell r="J164">
            <v>8</v>
          </cell>
          <cell r="K164">
            <v>2</v>
          </cell>
          <cell r="L164">
            <v>3</v>
          </cell>
          <cell r="M164">
            <v>3</v>
          </cell>
          <cell r="N164">
            <v>3</v>
          </cell>
          <cell r="O164">
            <v>30</v>
          </cell>
          <cell r="P164">
            <v>35</v>
          </cell>
          <cell r="Q164">
            <v>2</v>
          </cell>
          <cell r="R164">
            <v>3</v>
          </cell>
          <cell r="S164">
            <v>3</v>
          </cell>
          <cell r="T164">
            <v>3</v>
          </cell>
          <cell r="U164">
            <v>30</v>
          </cell>
          <cell r="V164">
            <v>35</v>
          </cell>
          <cell r="W164">
            <v>8</v>
          </cell>
          <cell r="X164">
            <v>4</v>
          </cell>
          <cell r="Y164">
            <v>2</v>
          </cell>
          <cell r="Z164">
            <v>1</v>
          </cell>
          <cell r="AA164">
            <v>1</v>
          </cell>
          <cell r="AB164">
            <v>1</v>
          </cell>
          <cell r="AC164" t="str">
            <v>×</v>
          </cell>
          <cell r="AD164" t="str">
            <v>×</v>
          </cell>
          <cell r="AE164" t="e">
            <v>#N/A</v>
          </cell>
          <cell r="AF164" t="str">
            <v>×</v>
          </cell>
          <cell r="AG164" t="str">
            <v>○</v>
          </cell>
          <cell r="AH164" t="e">
            <v>#N/A</v>
          </cell>
          <cell r="AI164" t="e">
            <v>#N/A</v>
          </cell>
          <cell r="AJ164">
            <v>163</v>
          </cell>
          <cell r="AK164" t="str">
            <v/>
          </cell>
        </row>
        <row r="165">
          <cell r="A165">
            <v>164</v>
          </cell>
          <cell r="B165">
            <v>4</v>
          </cell>
          <cell r="D165">
            <v>3809</v>
          </cell>
          <cell r="E165" t="str">
            <v>守　谷</v>
          </cell>
          <cell r="F165" t="str">
            <v>観総合</v>
          </cell>
          <cell r="G165">
            <v>93</v>
          </cell>
          <cell r="H165">
            <v>1610</v>
          </cell>
          <cell r="I165" t="str">
            <v>親　泊</v>
          </cell>
          <cell r="J165">
            <v>16</v>
          </cell>
          <cell r="K165">
            <v>1</v>
          </cell>
          <cell r="L165">
            <v>4</v>
          </cell>
          <cell r="M165">
            <v>4</v>
          </cell>
          <cell r="N165">
            <v>4</v>
          </cell>
          <cell r="O165">
            <v>29</v>
          </cell>
          <cell r="P165">
            <v>36</v>
          </cell>
          <cell r="Q165" t="str">
            <v/>
          </cell>
          <cell r="R165" t="str">
            <v/>
          </cell>
          <cell r="S165" t="str">
            <v/>
          </cell>
          <cell r="T165" t="str">
            <v/>
          </cell>
          <cell r="U165" t="str">
            <v/>
          </cell>
          <cell r="V165" t="str">
            <v/>
          </cell>
          <cell r="W165">
            <v>8</v>
          </cell>
          <cell r="X165">
            <v>4</v>
          </cell>
          <cell r="Y165">
            <v>2</v>
          </cell>
          <cell r="Z165">
            <v>1</v>
          </cell>
          <cell r="AA165">
            <v>0</v>
          </cell>
          <cell r="AB165">
            <v>0</v>
          </cell>
          <cell r="AC165" t="str">
            <v>○</v>
          </cell>
          <cell r="AD165" t="str">
            <v>×</v>
          </cell>
          <cell r="AE165" t="e">
            <v>#N/A</v>
          </cell>
          <cell r="AF165" t="str">
            <v>○</v>
          </cell>
          <cell r="AG165" t="str">
            <v>○</v>
          </cell>
          <cell r="AH165" t="e">
            <v>#N/A</v>
          </cell>
          <cell r="AI165" t="e">
            <v>#N/A</v>
          </cell>
          <cell r="AJ165">
            <v>164</v>
          </cell>
          <cell r="AK165" t="str">
            <v/>
          </cell>
        </row>
        <row r="166">
          <cell r="A166">
            <v>165</v>
          </cell>
          <cell r="B166">
            <v>4</v>
          </cell>
          <cell r="C166" t="str">
            <v>①</v>
          </cell>
          <cell r="D166">
            <v>810</v>
          </cell>
          <cell r="E166" t="str">
            <v>鎌　倉</v>
          </cell>
          <cell r="F166" t="str">
            <v>高中央</v>
          </cell>
          <cell r="G166">
            <v>92</v>
          </cell>
          <cell r="H166">
            <v>1903</v>
          </cell>
          <cell r="I166" t="str">
            <v>逸　見</v>
          </cell>
          <cell r="J166">
            <v>19</v>
          </cell>
          <cell r="K166">
            <v>1</v>
          </cell>
          <cell r="L166">
            <v>4</v>
          </cell>
          <cell r="M166">
            <v>5</v>
          </cell>
          <cell r="N166">
            <v>5</v>
          </cell>
          <cell r="O166">
            <v>28</v>
          </cell>
          <cell r="P166">
            <v>37</v>
          </cell>
          <cell r="Q166" t="str">
            <v/>
          </cell>
          <cell r="R166" t="str">
            <v/>
          </cell>
          <cell r="S166" t="str">
            <v/>
          </cell>
          <cell r="T166" t="str">
            <v/>
          </cell>
          <cell r="U166" t="str">
            <v/>
          </cell>
          <cell r="V166" t="str">
            <v/>
          </cell>
          <cell r="W166">
            <v>8</v>
          </cell>
          <cell r="X166">
            <v>4</v>
          </cell>
          <cell r="Y166">
            <v>2</v>
          </cell>
          <cell r="Z166">
            <v>1</v>
          </cell>
          <cell r="AA166">
            <v>1</v>
          </cell>
          <cell r="AB166">
            <v>1</v>
          </cell>
          <cell r="AC166" t="str">
            <v>×</v>
          </cell>
          <cell r="AD166" t="str">
            <v>×</v>
          </cell>
          <cell r="AE166" t="e">
            <v>#N/A</v>
          </cell>
          <cell r="AF166" t="str">
            <v>×</v>
          </cell>
          <cell r="AG166" t="str">
            <v>○</v>
          </cell>
          <cell r="AH166" t="e">
            <v>#N/A</v>
          </cell>
          <cell r="AI166" t="e">
            <v>#N/A</v>
          </cell>
          <cell r="AJ166">
            <v>165</v>
          </cell>
          <cell r="AK166" t="str">
            <v/>
          </cell>
        </row>
        <row r="167">
          <cell r="A167">
            <v>166</v>
          </cell>
          <cell r="B167">
            <v>4</v>
          </cell>
          <cell r="C167" t="str">
            <v>①</v>
          </cell>
          <cell r="D167">
            <v>1404</v>
          </cell>
          <cell r="E167" t="str">
            <v>篠　原</v>
          </cell>
          <cell r="F167" t="str">
            <v>香中央</v>
          </cell>
          <cell r="G167">
            <v>91</v>
          </cell>
          <cell r="H167">
            <v>3102</v>
          </cell>
          <cell r="I167" t="str">
            <v>風　折</v>
          </cell>
          <cell r="J167">
            <v>31</v>
          </cell>
          <cell r="K167">
            <v>2</v>
          </cell>
          <cell r="L167">
            <v>3</v>
          </cell>
          <cell r="M167">
            <v>6</v>
          </cell>
          <cell r="N167">
            <v>6</v>
          </cell>
          <cell r="O167">
            <v>27</v>
          </cell>
          <cell r="P167">
            <v>38</v>
          </cell>
          <cell r="Q167" t="str">
            <v/>
          </cell>
          <cell r="R167" t="str">
            <v/>
          </cell>
          <cell r="S167" t="str">
            <v/>
          </cell>
          <cell r="T167" t="str">
            <v/>
          </cell>
          <cell r="U167" t="str">
            <v/>
          </cell>
          <cell r="V167" t="str">
            <v/>
          </cell>
          <cell r="W167">
            <v>8</v>
          </cell>
          <cell r="X167">
            <v>4</v>
          </cell>
          <cell r="Y167">
            <v>2</v>
          </cell>
          <cell r="Z167">
            <v>1</v>
          </cell>
          <cell r="AA167">
            <v>0</v>
          </cell>
          <cell r="AB167">
            <v>0</v>
          </cell>
          <cell r="AC167" t="str">
            <v>○</v>
          </cell>
          <cell r="AD167" t="str">
            <v>×</v>
          </cell>
          <cell r="AE167" t="e">
            <v>#N/A</v>
          </cell>
          <cell r="AF167" t="str">
            <v>○</v>
          </cell>
          <cell r="AG167" t="str">
            <v>○</v>
          </cell>
          <cell r="AH167" t="e">
            <v>#N/A</v>
          </cell>
          <cell r="AI167" t="e">
            <v>#N/A</v>
          </cell>
          <cell r="AJ167">
            <v>166</v>
          </cell>
          <cell r="AK167" t="str">
            <v/>
          </cell>
        </row>
        <row r="168">
          <cell r="A168">
            <v>167</v>
          </cell>
          <cell r="B168">
            <v>4</v>
          </cell>
          <cell r="C168" t="str">
            <v>①</v>
          </cell>
          <cell r="D168">
            <v>1615</v>
          </cell>
          <cell r="E168" t="str">
            <v>青　野</v>
          </cell>
          <cell r="F168" t="str">
            <v>高工芸</v>
          </cell>
          <cell r="G168">
            <v>90</v>
          </cell>
          <cell r="H168">
            <v>2604</v>
          </cell>
          <cell r="I168" t="str">
            <v>奥　永</v>
          </cell>
          <cell r="J168">
            <v>26</v>
          </cell>
          <cell r="K168">
            <v>2</v>
          </cell>
          <cell r="L168">
            <v>2</v>
          </cell>
          <cell r="M168">
            <v>7</v>
          </cell>
          <cell r="N168">
            <v>7</v>
          </cell>
          <cell r="O168">
            <v>26</v>
          </cell>
          <cell r="P168">
            <v>39</v>
          </cell>
          <cell r="Q168" t="str">
            <v/>
          </cell>
          <cell r="R168" t="str">
            <v/>
          </cell>
          <cell r="S168" t="str">
            <v/>
          </cell>
          <cell r="T168" t="str">
            <v/>
          </cell>
          <cell r="U168" t="str">
            <v/>
          </cell>
          <cell r="V168" t="str">
            <v/>
          </cell>
          <cell r="W168">
            <v>8</v>
          </cell>
          <cell r="X168">
            <v>4</v>
          </cell>
          <cell r="Y168">
            <v>2</v>
          </cell>
          <cell r="Z168">
            <v>1</v>
          </cell>
          <cell r="AA168">
            <v>0</v>
          </cell>
          <cell r="AB168">
            <v>0</v>
          </cell>
          <cell r="AC168" t="str">
            <v>○</v>
          </cell>
          <cell r="AD168" t="str">
            <v>×</v>
          </cell>
          <cell r="AE168" t="e">
            <v>#N/A</v>
          </cell>
          <cell r="AF168" t="str">
            <v>○</v>
          </cell>
          <cell r="AG168" t="str">
            <v>○</v>
          </cell>
          <cell r="AH168" t="e">
            <v>#N/A</v>
          </cell>
          <cell r="AI168" t="e">
            <v>#N/A</v>
          </cell>
          <cell r="AJ168">
            <v>167</v>
          </cell>
          <cell r="AK168" t="str">
            <v/>
          </cell>
        </row>
        <row r="169">
          <cell r="A169">
            <v>168</v>
          </cell>
          <cell r="B169">
            <v>4</v>
          </cell>
          <cell r="C169" t="str">
            <v>①</v>
          </cell>
          <cell r="D169">
            <v>3704</v>
          </cell>
          <cell r="E169" t="str">
            <v>山　地</v>
          </cell>
          <cell r="F169" t="str">
            <v>観　一</v>
          </cell>
          <cell r="G169">
            <v>89</v>
          </cell>
          <cell r="H169">
            <v>107</v>
          </cell>
          <cell r="I169" t="str">
            <v>浦　山</v>
          </cell>
          <cell r="J169">
            <v>1</v>
          </cell>
          <cell r="K169">
            <v>1</v>
          </cell>
          <cell r="L169">
            <v>1</v>
          </cell>
          <cell r="M169">
            <v>8</v>
          </cell>
          <cell r="N169">
            <v>8</v>
          </cell>
          <cell r="O169">
            <v>25</v>
          </cell>
          <cell r="P169">
            <v>40</v>
          </cell>
          <cell r="Q169" t="str">
            <v/>
          </cell>
          <cell r="R169" t="str">
            <v/>
          </cell>
          <cell r="S169" t="str">
            <v/>
          </cell>
          <cell r="T169" t="str">
            <v/>
          </cell>
          <cell r="U169" t="str">
            <v/>
          </cell>
          <cell r="V169" t="str">
            <v/>
          </cell>
          <cell r="W169">
            <v>8</v>
          </cell>
          <cell r="X169">
            <v>4</v>
          </cell>
          <cell r="Y169">
            <v>2</v>
          </cell>
          <cell r="Z169">
            <v>1</v>
          </cell>
          <cell r="AA169">
            <v>1</v>
          </cell>
          <cell r="AB169">
            <v>1</v>
          </cell>
          <cell r="AC169" t="str">
            <v>×</v>
          </cell>
          <cell r="AD169" t="str">
            <v>×</v>
          </cell>
          <cell r="AE169" t="e">
            <v>#N/A</v>
          </cell>
          <cell r="AF169" t="str">
            <v>○</v>
          </cell>
          <cell r="AG169" t="str">
            <v>○</v>
          </cell>
          <cell r="AH169" t="e">
            <v>#N/A</v>
          </cell>
          <cell r="AI169" t="e">
            <v>#N/A</v>
          </cell>
          <cell r="AJ169">
            <v>168</v>
          </cell>
          <cell r="AK169" t="str">
            <v/>
          </cell>
        </row>
        <row r="170">
          <cell r="A170">
            <v>169</v>
          </cell>
          <cell r="B170">
            <v>4</v>
          </cell>
          <cell r="D170">
            <v>4402</v>
          </cell>
          <cell r="E170" t="str">
            <v>　林</v>
          </cell>
          <cell r="F170" t="str">
            <v>五　峯</v>
          </cell>
          <cell r="G170">
            <v>88</v>
          </cell>
          <cell r="H170">
            <v>3803</v>
          </cell>
          <cell r="I170" t="str">
            <v>大　西</v>
          </cell>
          <cell r="J170">
            <v>38</v>
          </cell>
          <cell r="K170">
            <v>1</v>
          </cell>
          <cell r="L170">
            <v>1</v>
          </cell>
          <cell r="M170">
            <v>8</v>
          </cell>
          <cell r="N170">
            <v>9</v>
          </cell>
          <cell r="O170">
            <v>24</v>
          </cell>
          <cell r="P170">
            <v>41</v>
          </cell>
          <cell r="Q170" t="str">
            <v/>
          </cell>
          <cell r="R170" t="str">
            <v/>
          </cell>
          <cell r="S170" t="str">
            <v/>
          </cell>
          <cell r="T170" t="str">
            <v/>
          </cell>
          <cell r="U170" t="str">
            <v/>
          </cell>
          <cell r="V170" t="str">
            <v/>
          </cell>
          <cell r="W170">
            <v>8</v>
          </cell>
          <cell r="X170">
            <v>4</v>
          </cell>
          <cell r="Y170">
            <v>2</v>
          </cell>
          <cell r="Z170">
            <v>1</v>
          </cell>
          <cell r="AA170">
            <v>0</v>
          </cell>
          <cell r="AB170">
            <v>0</v>
          </cell>
          <cell r="AC170" t="str">
            <v>○</v>
          </cell>
          <cell r="AD170" t="str">
            <v>×</v>
          </cell>
          <cell r="AE170" t="e">
            <v>#N/A</v>
          </cell>
          <cell r="AF170" t="str">
            <v>×</v>
          </cell>
          <cell r="AG170" t="str">
            <v>○</v>
          </cell>
          <cell r="AH170" t="e">
            <v>#N/A</v>
          </cell>
          <cell r="AI170" t="e">
            <v>#N/A</v>
          </cell>
          <cell r="AJ170">
            <v>169</v>
          </cell>
          <cell r="AK170" t="str">
            <v/>
          </cell>
        </row>
        <row r="171">
          <cell r="A171">
            <v>170</v>
          </cell>
          <cell r="B171">
            <v>4</v>
          </cell>
          <cell r="C171" t="str">
            <v>①</v>
          </cell>
          <cell r="D171">
            <v>808</v>
          </cell>
          <cell r="E171" t="str">
            <v>横　手</v>
          </cell>
          <cell r="F171" t="str">
            <v>高中央</v>
          </cell>
          <cell r="G171">
            <v>87</v>
          </cell>
          <cell r="H171">
            <v>1702</v>
          </cell>
          <cell r="I171" t="str">
            <v>兼　本</v>
          </cell>
          <cell r="J171">
            <v>17</v>
          </cell>
          <cell r="K171">
            <v>2</v>
          </cell>
          <cell r="L171">
            <v>2</v>
          </cell>
          <cell r="M171">
            <v>7</v>
          </cell>
          <cell r="N171">
            <v>10</v>
          </cell>
          <cell r="O171">
            <v>23</v>
          </cell>
          <cell r="P171">
            <v>42</v>
          </cell>
          <cell r="Q171" t="str">
            <v/>
          </cell>
          <cell r="R171" t="str">
            <v/>
          </cell>
          <cell r="S171" t="str">
            <v/>
          </cell>
          <cell r="T171" t="str">
            <v/>
          </cell>
          <cell r="U171" t="str">
            <v/>
          </cell>
          <cell r="V171" t="str">
            <v/>
          </cell>
          <cell r="W171">
            <v>8</v>
          </cell>
          <cell r="X171">
            <v>4</v>
          </cell>
          <cell r="Y171">
            <v>2</v>
          </cell>
          <cell r="Z171">
            <v>1</v>
          </cell>
          <cell r="AA171">
            <v>0</v>
          </cell>
          <cell r="AB171">
            <v>0</v>
          </cell>
          <cell r="AC171" t="str">
            <v>○</v>
          </cell>
          <cell r="AD171" t="str">
            <v>×</v>
          </cell>
          <cell r="AE171" t="e">
            <v>#N/A</v>
          </cell>
          <cell r="AF171" t="str">
            <v>○</v>
          </cell>
          <cell r="AG171" t="str">
            <v>○</v>
          </cell>
          <cell r="AH171" t="e">
            <v>#N/A</v>
          </cell>
          <cell r="AI171" t="e">
            <v>#N/A</v>
          </cell>
          <cell r="AJ171">
            <v>170</v>
          </cell>
          <cell r="AK171" t="str">
            <v/>
          </cell>
        </row>
        <row r="172">
          <cell r="A172">
            <v>171</v>
          </cell>
          <cell r="B172">
            <v>4</v>
          </cell>
          <cell r="C172" t="str">
            <v>①</v>
          </cell>
          <cell r="D172">
            <v>204</v>
          </cell>
          <cell r="E172" t="str">
            <v>杉　浦</v>
          </cell>
          <cell r="F172" t="str">
            <v>三本松</v>
          </cell>
          <cell r="G172">
            <v>86</v>
          </cell>
          <cell r="H172">
            <v>806</v>
          </cell>
          <cell r="I172" t="str">
            <v>小　峰</v>
          </cell>
          <cell r="J172">
            <v>8</v>
          </cell>
          <cell r="K172">
            <v>2</v>
          </cell>
          <cell r="L172">
            <v>3</v>
          </cell>
          <cell r="M172">
            <v>6</v>
          </cell>
          <cell r="N172">
            <v>11</v>
          </cell>
          <cell r="O172">
            <v>22</v>
          </cell>
          <cell r="P172">
            <v>43</v>
          </cell>
          <cell r="Q172" t="str">
            <v/>
          </cell>
          <cell r="R172" t="str">
            <v/>
          </cell>
          <cell r="S172" t="str">
            <v/>
          </cell>
          <cell r="T172" t="str">
            <v/>
          </cell>
          <cell r="U172" t="str">
            <v/>
          </cell>
          <cell r="V172" t="str">
            <v/>
          </cell>
          <cell r="W172">
            <v>8</v>
          </cell>
          <cell r="X172">
            <v>4</v>
          </cell>
          <cell r="Y172">
            <v>2</v>
          </cell>
          <cell r="Z172">
            <v>1</v>
          </cell>
          <cell r="AA172">
            <v>0</v>
          </cell>
          <cell r="AB172">
            <v>0</v>
          </cell>
          <cell r="AC172" t="str">
            <v>○</v>
          </cell>
          <cell r="AD172" t="str">
            <v>×</v>
          </cell>
          <cell r="AE172" t="e">
            <v>#N/A</v>
          </cell>
          <cell r="AF172" t="str">
            <v>×</v>
          </cell>
          <cell r="AG172" t="str">
            <v>○</v>
          </cell>
          <cell r="AH172" t="e">
            <v>#N/A</v>
          </cell>
          <cell r="AI172" t="e">
            <v>#N/A</v>
          </cell>
          <cell r="AJ172">
            <v>171</v>
          </cell>
          <cell r="AK172" t="str">
            <v/>
          </cell>
        </row>
        <row r="173">
          <cell r="A173">
            <v>172</v>
          </cell>
          <cell r="B173">
            <v>4</v>
          </cell>
          <cell r="C173" t="str">
            <v>①</v>
          </cell>
          <cell r="D173">
            <v>1614</v>
          </cell>
          <cell r="E173" t="str">
            <v>山　中</v>
          </cell>
          <cell r="F173" t="str">
            <v>高工芸</v>
          </cell>
          <cell r="G173">
            <v>85</v>
          </cell>
          <cell r="H173">
            <v>3702</v>
          </cell>
          <cell r="I173" t="str">
            <v>田　中</v>
          </cell>
          <cell r="J173">
            <v>37</v>
          </cell>
          <cell r="K173">
            <v>1</v>
          </cell>
          <cell r="L173">
            <v>4</v>
          </cell>
          <cell r="M173">
            <v>5</v>
          </cell>
          <cell r="N173">
            <v>12</v>
          </cell>
          <cell r="O173">
            <v>21</v>
          </cell>
          <cell r="P173">
            <v>44</v>
          </cell>
          <cell r="Q173" t="str">
            <v/>
          </cell>
          <cell r="R173" t="str">
            <v/>
          </cell>
          <cell r="S173" t="str">
            <v/>
          </cell>
          <cell r="T173" t="str">
            <v/>
          </cell>
          <cell r="U173" t="str">
            <v/>
          </cell>
          <cell r="V173" t="str">
            <v/>
          </cell>
          <cell r="W173">
            <v>8</v>
          </cell>
          <cell r="X173">
            <v>4</v>
          </cell>
          <cell r="Y173">
            <v>2</v>
          </cell>
          <cell r="Z173">
            <v>1</v>
          </cell>
          <cell r="AA173">
            <v>1</v>
          </cell>
          <cell r="AB173">
            <v>0</v>
          </cell>
          <cell r="AC173" t="str">
            <v>×</v>
          </cell>
          <cell r="AD173" t="str">
            <v>×</v>
          </cell>
          <cell r="AE173" t="e">
            <v>#N/A</v>
          </cell>
          <cell r="AF173" t="str">
            <v>○</v>
          </cell>
          <cell r="AG173" t="str">
            <v>○</v>
          </cell>
          <cell r="AH173" t="e">
            <v>#N/A</v>
          </cell>
          <cell r="AI173" t="e">
            <v>#N/A</v>
          </cell>
          <cell r="AJ173">
            <v>172</v>
          </cell>
          <cell r="AK173" t="str">
            <v/>
          </cell>
        </row>
        <row r="174">
          <cell r="A174">
            <v>173</v>
          </cell>
          <cell r="B174">
            <v>4</v>
          </cell>
          <cell r="D174">
            <v>4403</v>
          </cell>
          <cell r="E174" t="str">
            <v>山　田</v>
          </cell>
          <cell r="F174" t="str">
            <v>五　峯</v>
          </cell>
          <cell r="G174">
            <v>84</v>
          </cell>
          <cell r="H174">
            <v>105</v>
          </cell>
          <cell r="I174" t="str">
            <v>若　山</v>
          </cell>
          <cell r="J174">
            <v>1</v>
          </cell>
          <cell r="K174">
            <v>1</v>
          </cell>
          <cell r="L174">
            <v>4</v>
          </cell>
          <cell r="M174">
            <v>4</v>
          </cell>
          <cell r="N174">
            <v>13</v>
          </cell>
          <cell r="O174">
            <v>20</v>
          </cell>
          <cell r="P174">
            <v>45</v>
          </cell>
          <cell r="Q174" t="str">
            <v/>
          </cell>
          <cell r="R174" t="str">
            <v/>
          </cell>
          <cell r="S174" t="str">
            <v/>
          </cell>
          <cell r="T174" t="str">
            <v/>
          </cell>
          <cell r="U174" t="str">
            <v/>
          </cell>
          <cell r="V174" t="str">
            <v/>
          </cell>
          <cell r="W174">
            <v>8</v>
          </cell>
          <cell r="X174">
            <v>4</v>
          </cell>
          <cell r="Y174">
            <v>2</v>
          </cell>
          <cell r="Z174">
            <v>1</v>
          </cell>
          <cell r="AA174">
            <v>1</v>
          </cell>
          <cell r="AB174">
            <v>1</v>
          </cell>
          <cell r="AC174" t="str">
            <v>×</v>
          </cell>
          <cell r="AD174" t="str">
            <v>×</v>
          </cell>
          <cell r="AE174" t="e">
            <v>#N/A</v>
          </cell>
          <cell r="AF174" t="str">
            <v>○</v>
          </cell>
          <cell r="AG174" t="str">
            <v>○</v>
          </cell>
          <cell r="AH174" t="e">
            <v>#N/A</v>
          </cell>
          <cell r="AI174" t="e">
            <v>#N/A</v>
          </cell>
          <cell r="AJ174">
            <v>173</v>
          </cell>
          <cell r="AK174" t="str">
            <v/>
          </cell>
        </row>
        <row r="175">
          <cell r="A175">
            <v>174</v>
          </cell>
          <cell r="B175">
            <v>4</v>
          </cell>
          <cell r="C175" t="str">
            <v>①</v>
          </cell>
          <cell r="D175">
            <v>1406</v>
          </cell>
          <cell r="E175" t="str">
            <v>岡　本</v>
          </cell>
          <cell r="F175" t="str">
            <v>香中央</v>
          </cell>
          <cell r="G175">
            <v>83</v>
          </cell>
          <cell r="H175">
            <v>1503</v>
          </cell>
          <cell r="I175" t="str">
            <v>菊　池</v>
          </cell>
          <cell r="J175">
            <v>15</v>
          </cell>
          <cell r="K175">
            <v>2</v>
          </cell>
          <cell r="L175">
            <v>3</v>
          </cell>
          <cell r="M175">
            <v>3</v>
          </cell>
          <cell r="N175">
            <v>14</v>
          </cell>
          <cell r="O175">
            <v>19</v>
          </cell>
          <cell r="P175">
            <v>46</v>
          </cell>
          <cell r="Q175" t="str">
            <v/>
          </cell>
          <cell r="R175" t="str">
            <v/>
          </cell>
          <cell r="S175" t="str">
            <v/>
          </cell>
          <cell r="T175" t="str">
            <v/>
          </cell>
          <cell r="U175" t="str">
            <v/>
          </cell>
          <cell r="V175" t="str">
            <v/>
          </cell>
          <cell r="W175">
            <v>8</v>
          </cell>
          <cell r="X175">
            <v>4</v>
          </cell>
          <cell r="Y175">
            <v>2</v>
          </cell>
          <cell r="Z175">
            <v>1</v>
          </cell>
          <cell r="AA175">
            <v>1</v>
          </cell>
          <cell r="AB175">
            <v>0</v>
          </cell>
          <cell r="AC175" t="str">
            <v>×</v>
          </cell>
          <cell r="AD175" t="str">
            <v>×</v>
          </cell>
          <cell r="AE175" t="e">
            <v>#N/A</v>
          </cell>
          <cell r="AF175" t="str">
            <v>○</v>
          </cell>
          <cell r="AG175" t="str">
            <v>○</v>
          </cell>
          <cell r="AH175" t="e">
            <v>#N/A</v>
          </cell>
          <cell r="AI175" t="e">
            <v>#N/A</v>
          </cell>
          <cell r="AJ175">
            <v>174</v>
          </cell>
          <cell r="AK175" t="str">
            <v/>
          </cell>
        </row>
        <row r="176">
          <cell r="A176">
            <v>175</v>
          </cell>
          <cell r="B176">
            <v>4</v>
          </cell>
          <cell r="C176" t="str">
            <v>①</v>
          </cell>
          <cell r="D176">
            <v>2608</v>
          </cell>
          <cell r="E176" t="str">
            <v>網　野</v>
          </cell>
          <cell r="F176" t="str">
            <v>丸　亀</v>
          </cell>
          <cell r="G176">
            <v>82</v>
          </cell>
          <cell r="H176">
            <v>4003</v>
          </cell>
          <cell r="I176" t="str">
            <v>久　米</v>
          </cell>
          <cell r="J176">
            <v>40</v>
          </cell>
          <cell r="K176">
            <v>2</v>
          </cell>
          <cell r="L176">
            <v>2</v>
          </cell>
          <cell r="M176">
            <v>2</v>
          </cell>
          <cell r="N176">
            <v>15</v>
          </cell>
          <cell r="O176">
            <v>18</v>
          </cell>
          <cell r="P176">
            <v>47</v>
          </cell>
          <cell r="Q176" t="str">
            <v/>
          </cell>
          <cell r="R176" t="str">
            <v/>
          </cell>
          <cell r="S176" t="str">
            <v/>
          </cell>
          <cell r="T176" t="str">
            <v/>
          </cell>
          <cell r="U176" t="str">
            <v/>
          </cell>
          <cell r="V176" t="str">
            <v/>
          </cell>
          <cell r="W176">
            <v>8</v>
          </cell>
          <cell r="X176">
            <v>4</v>
          </cell>
          <cell r="Y176">
            <v>2</v>
          </cell>
          <cell r="Z176">
            <v>1</v>
          </cell>
          <cell r="AA176">
            <v>0</v>
          </cell>
          <cell r="AB176">
            <v>0</v>
          </cell>
          <cell r="AC176" t="str">
            <v>○</v>
          </cell>
          <cell r="AD176" t="str">
            <v>×</v>
          </cell>
          <cell r="AE176" t="e">
            <v>#N/A</v>
          </cell>
          <cell r="AF176" t="str">
            <v>○</v>
          </cell>
          <cell r="AG176" t="str">
            <v>○</v>
          </cell>
          <cell r="AH176" t="e">
            <v>#N/A</v>
          </cell>
          <cell r="AI176" t="e">
            <v>#N/A</v>
          </cell>
          <cell r="AJ176">
            <v>175</v>
          </cell>
          <cell r="AK176" t="str">
            <v/>
          </cell>
        </row>
        <row r="177">
          <cell r="A177">
            <v>176</v>
          </cell>
          <cell r="B177">
            <v>4</v>
          </cell>
          <cell r="C177" t="str">
            <v>①</v>
          </cell>
          <cell r="D177">
            <v>1210</v>
          </cell>
          <cell r="E177" t="str">
            <v>近　藤悠</v>
          </cell>
          <cell r="F177" t="str">
            <v>高桜井</v>
          </cell>
          <cell r="G177">
            <v>81</v>
          </cell>
          <cell r="H177">
            <v>2605</v>
          </cell>
          <cell r="I177" t="str">
            <v>中　原</v>
          </cell>
          <cell r="J177">
            <v>26</v>
          </cell>
          <cell r="K177">
            <v>1</v>
          </cell>
          <cell r="L177">
            <v>1</v>
          </cell>
          <cell r="M177">
            <v>1</v>
          </cell>
          <cell r="N177">
            <v>16</v>
          </cell>
          <cell r="O177">
            <v>17</v>
          </cell>
          <cell r="P177">
            <v>48</v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/>
          </cell>
          <cell r="W177">
            <v>8</v>
          </cell>
          <cell r="X177">
            <v>4</v>
          </cell>
          <cell r="Y177">
            <v>2</v>
          </cell>
          <cell r="Z177">
            <v>1</v>
          </cell>
          <cell r="AA177">
            <v>1</v>
          </cell>
          <cell r="AB177">
            <v>0</v>
          </cell>
          <cell r="AC177" t="str">
            <v>×</v>
          </cell>
          <cell r="AD177" t="str">
            <v>×</v>
          </cell>
          <cell r="AE177" t="e">
            <v>#N/A</v>
          </cell>
          <cell r="AF177" t="str">
            <v>○</v>
          </cell>
          <cell r="AG177" t="str">
            <v>○</v>
          </cell>
          <cell r="AH177" t="e">
            <v>#N/A</v>
          </cell>
          <cell r="AI177" t="e">
            <v>#N/A</v>
          </cell>
          <cell r="AJ177">
            <v>176</v>
          </cell>
          <cell r="AK177" t="str">
            <v/>
          </cell>
        </row>
        <row r="178">
          <cell r="A178">
            <v>177</v>
          </cell>
          <cell r="B178">
            <v>4</v>
          </cell>
          <cell r="C178" t="str">
            <v>①</v>
          </cell>
          <cell r="D178">
            <v>3706</v>
          </cell>
          <cell r="E178" t="str">
            <v>馬　渕</v>
          </cell>
          <cell r="F178" t="str">
            <v>観　一</v>
          </cell>
          <cell r="G178">
            <v>80</v>
          </cell>
          <cell r="H178">
            <v>3103</v>
          </cell>
          <cell r="I178" t="str">
            <v>瀬　戸</v>
          </cell>
          <cell r="J178">
            <v>31</v>
          </cell>
          <cell r="K178">
            <v>1</v>
          </cell>
          <cell r="L178">
            <v>1</v>
          </cell>
          <cell r="M178">
            <v>1</v>
          </cell>
          <cell r="N178">
            <v>16</v>
          </cell>
          <cell r="O178">
            <v>16</v>
          </cell>
          <cell r="P178">
            <v>49</v>
          </cell>
          <cell r="Q178" t="str">
            <v/>
          </cell>
          <cell r="R178" t="str">
            <v/>
          </cell>
          <cell r="S178" t="str">
            <v/>
          </cell>
          <cell r="T178" t="str">
            <v/>
          </cell>
          <cell r="U178" t="str">
            <v/>
          </cell>
          <cell r="V178" t="str">
            <v/>
          </cell>
          <cell r="W178">
            <v>8</v>
          </cell>
          <cell r="X178">
            <v>4</v>
          </cell>
          <cell r="Y178">
            <v>2</v>
          </cell>
          <cell r="Z178">
            <v>1</v>
          </cell>
          <cell r="AA178">
            <v>0</v>
          </cell>
          <cell r="AB178">
            <v>0</v>
          </cell>
          <cell r="AC178" t="str">
            <v>○</v>
          </cell>
          <cell r="AD178" t="str">
            <v>×</v>
          </cell>
          <cell r="AE178" t="e">
            <v>#N/A</v>
          </cell>
          <cell r="AF178" t="str">
            <v>○</v>
          </cell>
          <cell r="AG178" t="str">
            <v>○</v>
          </cell>
          <cell r="AH178" t="e">
            <v>#N/A</v>
          </cell>
          <cell r="AI178" t="e">
            <v>#N/A</v>
          </cell>
          <cell r="AJ178">
            <v>177</v>
          </cell>
          <cell r="AK178" t="str">
            <v/>
          </cell>
        </row>
        <row r="179">
          <cell r="A179">
            <v>178</v>
          </cell>
          <cell r="B179">
            <v>4</v>
          </cell>
          <cell r="C179" t="str">
            <v>①</v>
          </cell>
          <cell r="D179">
            <v>104</v>
          </cell>
          <cell r="E179" t="str">
            <v>陶　山</v>
          </cell>
          <cell r="F179" t="str">
            <v>小中央</v>
          </cell>
          <cell r="G179">
            <v>79</v>
          </cell>
          <cell r="H179">
            <v>3805</v>
          </cell>
          <cell r="I179" t="str">
            <v>丸　岡</v>
          </cell>
          <cell r="J179">
            <v>38</v>
          </cell>
          <cell r="K179">
            <v>2</v>
          </cell>
          <cell r="L179">
            <v>2</v>
          </cell>
          <cell r="M179">
            <v>2</v>
          </cell>
          <cell r="N179">
            <v>15</v>
          </cell>
          <cell r="O179">
            <v>15</v>
          </cell>
          <cell r="P179">
            <v>50</v>
          </cell>
          <cell r="Q179">
            <v>2</v>
          </cell>
          <cell r="R179">
            <v>2</v>
          </cell>
          <cell r="S179">
            <v>2</v>
          </cell>
          <cell r="T179">
            <v>15</v>
          </cell>
          <cell r="U179">
            <v>15</v>
          </cell>
          <cell r="V179">
            <v>50</v>
          </cell>
          <cell r="W179">
            <v>8</v>
          </cell>
          <cell r="X179">
            <v>4</v>
          </cell>
          <cell r="Y179">
            <v>2</v>
          </cell>
          <cell r="Z179">
            <v>1</v>
          </cell>
          <cell r="AA179">
            <v>1</v>
          </cell>
          <cell r="AB179">
            <v>1</v>
          </cell>
          <cell r="AC179" t="str">
            <v>×</v>
          </cell>
          <cell r="AD179" t="str">
            <v>×</v>
          </cell>
          <cell r="AE179" t="e">
            <v>#N/A</v>
          </cell>
          <cell r="AF179" t="str">
            <v>×</v>
          </cell>
          <cell r="AG179" t="str">
            <v>○</v>
          </cell>
          <cell r="AH179" t="e">
            <v>#N/A</v>
          </cell>
          <cell r="AI179" t="e">
            <v>#N/A</v>
          </cell>
          <cell r="AJ179">
            <v>178</v>
          </cell>
          <cell r="AK179" t="str">
            <v/>
          </cell>
        </row>
        <row r="180">
          <cell r="A180">
            <v>179</v>
          </cell>
          <cell r="B180">
            <v>4</v>
          </cell>
          <cell r="D180">
            <v>3905</v>
          </cell>
          <cell r="E180" t="str">
            <v>田　所</v>
          </cell>
          <cell r="F180" t="str">
            <v>高専高</v>
          </cell>
          <cell r="G180">
            <v>78</v>
          </cell>
          <cell r="H180">
            <v>3705</v>
          </cell>
          <cell r="I180" t="str">
            <v>福　田</v>
          </cell>
          <cell r="J180">
            <v>37</v>
          </cell>
          <cell r="K180">
            <v>2</v>
          </cell>
          <cell r="L180">
            <v>3</v>
          </cell>
          <cell r="M180">
            <v>3</v>
          </cell>
          <cell r="N180">
            <v>14</v>
          </cell>
          <cell r="O180">
            <v>14</v>
          </cell>
          <cell r="P180">
            <v>51</v>
          </cell>
          <cell r="Q180" t="str">
            <v/>
          </cell>
          <cell r="R180" t="str">
            <v/>
          </cell>
          <cell r="S180" t="str">
            <v/>
          </cell>
          <cell r="T180" t="str">
            <v/>
          </cell>
          <cell r="U180" t="str">
            <v/>
          </cell>
          <cell r="V180" t="str">
            <v/>
          </cell>
          <cell r="W180">
            <v>8</v>
          </cell>
          <cell r="X180">
            <v>4</v>
          </cell>
          <cell r="Y180">
            <v>2</v>
          </cell>
          <cell r="Z180">
            <v>1</v>
          </cell>
          <cell r="AA180">
            <v>0</v>
          </cell>
          <cell r="AB180">
            <v>0</v>
          </cell>
          <cell r="AC180" t="str">
            <v>○</v>
          </cell>
          <cell r="AD180" t="str">
            <v>×</v>
          </cell>
          <cell r="AE180" t="e">
            <v>#N/A</v>
          </cell>
          <cell r="AF180" t="str">
            <v>○</v>
          </cell>
          <cell r="AG180" t="str">
            <v>○</v>
          </cell>
          <cell r="AH180" t="e">
            <v>#N/A</v>
          </cell>
          <cell r="AI180" t="e">
            <v>#N/A</v>
          </cell>
          <cell r="AJ180">
            <v>179</v>
          </cell>
          <cell r="AK180" t="str">
            <v/>
          </cell>
        </row>
        <row r="181">
          <cell r="A181">
            <v>180</v>
          </cell>
          <cell r="B181">
            <v>4</v>
          </cell>
          <cell r="C181" t="str">
            <v>①</v>
          </cell>
          <cell r="D181">
            <v>3708</v>
          </cell>
          <cell r="E181" t="str">
            <v>圓　谷</v>
          </cell>
          <cell r="F181" t="str">
            <v>観　一</v>
          </cell>
          <cell r="G181">
            <v>77</v>
          </cell>
          <cell r="H181">
            <v>3802</v>
          </cell>
          <cell r="I181" t="str">
            <v>谷　口</v>
          </cell>
          <cell r="J181">
            <v>38</v>
          </cell>
          <cell r="K181">
            <v>1</v>
          </cell>
          <cell r="L181">
            <v>4</v>
          </cell>
          <cell r="M181">
            <v>4</v>
          </cell>
          <cell r="N181">
            <v>13</v>
          </cell>
          <cell r="O181">
            <v>13</v>
          </cell>
          <cell r="P181">
            <v>52</v>
          </cell>
          <cell r="Q181" t="str">
            <v/>
          </cell>
          <cell r="R181" t="str">
            <v/>
          </cell>
          <cell r="S181" t="str">
            <v/>
          </cell>
          <cell r="T181" t="str">
            <v/>
          </cell>
          <cell r="U181" t="str">
            <v/>
          </cell>
          <cell r="V181" t="str">
            <v/>
          </cell>
          <cell r="W181">
            <v>8</v>
          </cell>
          <cell r="X181">
            <v>4</v>
          </cell>
          <cell r="Y181">
            <v>2</v>
          </cell>
          <cell r="Z181">
            <v>1</v>
          </cell>
          <cell r="AA181">
            <v>0</v>
          </cell>
          <cell r="AB181">
            <v>0</v>
          </cell>
          <cell r="AC181" t="str">
            <v>○</v>
          </cell>
          <cell r="AD181" t="str">
            <v>×</v>
          </cell>
          <cell r="AE181" t="e">
            <v>#N/A</v>
          </cell>
          <cell r="AF181" t="str">
            <v>×</v>
          </cell>
          <cell r="AG181" t="str">
            <v>○</v>
          </cell>
          <cell r="AH181" t="e">
            <v>#N/A</v>
          </cell>
          <cell r="AI181" t="e">
            <v>#N/A</v>
          </cell>
          <cell r="AJ181">
            <v>180</v>
          </cell>
          <cell r="AK181" t="str">
            <v/>
          </cell>
        </row>
        <row r="182">
          <cell r="A182">
            <v>181</v>
          </cell>
          <cell r="B182">
            <v>4</v>
          </cell>
          <cell r="C182" t="str">
            <v>①</v>
          </cell>
          <cell r="D182">
            <v>1407</v>
          </cell>
          <cell r="E182" t="str">
            <v>松　家</v>
          </cell>
          <cell r="F182" t="str">
            <v>香中央</v>
          </cell>
          <cell r="G182">
            <v>76</v>
          </cell>
          <cell r="H182">
            <v>2602</v>
          </cell>
          <cell r="I182" t="str">
            <v>髙　木</v>
          </cell>
          <cell r="J182">
            <v>26</v>
          </cell>
          <cell r="K182">
            <v>1</v>
          </cell>
          <cell r="L182">
            <v>4</v>
          </cell>
          <cell r="M182">
            <v>5</v>
          </cell>
          <cell r="N182">
            <v>12</v>
          </cell>
          <cell r="O182">
            <v>12</v>
          </cell>
          <cell r="P182">
            <v>53</v>
          </cell>
          <cell r="Q182" t="str">
            <v/>
          </cell>
          <cell r="R182" t="str">
            <v/>
          </cell>
          <cell r="S182" t="str">
            <v/>
          </cell>
          <cell r="T182" t="str">
            <v/>
          </cell>
          <cell r="U182" t="str">
            <v/>
          </cell>
          <cell r="V182" t="str">
            <v/>
          </cell>
          <cell r="W182">
            <v>8</v>
          </cell>
          <cell r="X182">
            <v>4</v>
          </cell>
          <cell r="Y182">
            <v>2</v>
          </cell>
          <cell r="Z182">
            <v>1</v>
          </cell>
          <cell r="AA182">
            <v>0</v>
          </cell>
          <cell r="AB182">
            <v>0</v>
          </cell>
          <cell r="AC182" t="str">
            <v>○</v>
          </cell>
          <cell r="AD182" t="str">
            <v>×</v>
          </cell>
          <cell r="AE182" t="e">
            <v>#N/A</v>
          </cell>
          <cell r="AF182" t="str">
            <v>○</v>
          </cell>
          <cell r="AG182" t="str">
            <v>○</v>
          </cell>
          <cell r="AH182" t="e">
            <v>#N/A</v>
          </cell>
          <cell r="AI182" t="e">
            <v>#N/A</v>
          </cell>
          <cell r="AJ182">
            <v>181</v>
          </cell>
          <cell r="AK182" t="str">
            <v/>
          </cell>
        </row>
        <row r="183">
          <cell r="A183">
            <v>182</v>
          </cell>
          <cell r="B183">
            <v>4</v>
          </cell>
          <cell r="D183">
            <v>1505</v>
          </cell>
          <cell r="E183" t="str">
            <v>妹　尾</v>
          </cell>
          <cell r="F183" t="str">
            <v>英　明</v>
          </cell>
          <cell r="G183">
            <v>75</v>
          </cell>
          <cell r="H183">
            <v>2202</v>
          </cell>
          <cell r="I183" t="str">
            <v>平　田</v>
          </cell>
          <cell r="J183">
            <v>22</v>
          </cell>
          <cell r="K183">
            <v>2</v>
          </cell>
          <cell r="L183">
            <v>3</v>
          </cell>
          <cell r="M183">
            <v>6</v>
          </cell>
          <cell r="N183">
            <v>11</v>
          </cell>
          <cell r="O183">
            <v>11</v>
          </cell>
          <cell r="P183">
            <v>54</v>
          </cell>
          <cell r="Q183" t="str">
            <v/>
          </cell>
          <cell r="R183" t="str">
            <v/>
          </cell>
          <cell r="S183" t="str">
            <v/>
          </cell>
          <cell r="T183" t="str">
            <v/>
          </cell>
          <cell r="U183" t="str">
            <v/>
          </cell>
          <cell r="V183" t="str">
            <v/>
          </cell>
          <cell r="W183">
            <v>8</v>
          </cell>
          <cell r="X183">
            <v>4</v>
          </cell>
          <cell r="Y183">
            <v>2</v>
          </cell>
          <cell r="Z183">
            <v>1</v>
          </cell>
          <cell r="AA183">
            <v>1</v>
          </cell>
          <cell r="AB183">
            <v>0</v>
          </cell>
          <cell r="AC183" t="str">
            <v>×</v>
          </cell>
          <cell r="AD183" t="str">
            <v>×</v>
          </cell>
          <cell r="AE183" t="e">
            <v>#N/A</v>
          </cell>
          <cell r="AF183" t="str">
            <v>○</v>
          </cell>
          <cell r="AG183" t="str">
            <v>○</v>
          </cell>
          <cell r="AH183" t="e">
            <v>#N/A</v>
          </cell>
          <cell r="AI183" t="e">
            <v>#N/A</v>
          </cell>
          <cell r="AJ183">
            <v>182</v>
          </cell>
          <cell r="AK183" t="str">
            <v/>
          </cell>
        </row>
        <row r="184">
          <cell r="A184">
            <v>183</v>
          </cell>
          <cell r="B184">
            <v>4</v>
          </cell>
          <cell r="C184" t="str">
            <v>①</v>
          </cell>
          <cell r="D184">
            <v>108</v>
          </cell>
          <cell r="E184" t="str">
            <v>大　下</v>
          </cell>
          <cell r="F184" t="str">
            <v>小中央</v>
          </cell>
          <cell r="G184">
            <v>74</v>
          </cell>
          <cell r="H184">
            <v>201</v>
          </cell>
          <cell r="I184" t="str">
            <v>西　應</v>
          </cell>
          <cell r="J184">
            <v>2</v>
          </cell>
          <cell r="K184">
            <v>2</v>
          </cell>
          <cell r="L184">
            <v>2</v>
          </cell>
          <cell r="M184">
            <v>7</v>
          </cell>
          <cell r="N184">
            <v>10</v>
          </cell>
          <cell r="O184">
            <v>10</v>
          </cell>
          <cell r="P184">
            <v>55</v>
          </cell>
          <cell r="Q184">
            <v>2</v>
          </cell>
          <cell r="R184">
            <v>2</v>
          </cell>
          <cell r="S184">
            <v>7</v>
          </cell>
          <cell r="T184">
            <v>10</v>
          </cell>
          <cell r="U184">
            <v>10</v>
          </cell>
          <cell r="V184">
            <v>55</v>
          </cell>
          <cell r="W184">
            <v>8</v>
          </cell>
          <cell r="X184">
            <v>4</v>
          </cell>
          <cell r="Y184">
            <v>2</v>
          </cell>
          <cell r="Z184">
            <v>1</v>
          </cell>
          <cell r="AA184">
            <v>1</v>
          </cell>
          <cell r="AB184">
            <v>1</v>
          </cell>
          <cell r="AC184" t="str">
            <v>×</v>
          </cell>
          <cell r="AD184" t="str">
            <v>×</v>
          </cell>
          <cell r="AE184" t="e">
            <v>#N/A</v>
          </cell>
          <cell r="AF184" t="str">
            <v>○</v>
          </cell>
          <cell r="AG184" t="str">
            <v>○</v>
          </cell>
          <cell r="AH184" t="e">
            <v>#N/A</v>
          </cell>
          <cell r="AI184" t="e">
            <v>#N/A</v>
          </cell>
          <cell r="AJ184">
            <v>183</v>
          </cell>
          <cell r="AK184" t="str">
            <v/>
          </cell>
        </row>
        <row r="185">
          <cell r="A185">
            <v>184</v>
          </cell>
          <cell r="B185">
            <v>4</v>
          </cell>
          <cell r="D185">
            <v>3301</v>
          </cell>
          <cell r="E185" t="str">
            <v>木　村</v>
          </cell>
          <cell r="F185" t="str">
            <v>琴　平</v>
          </cell>
          <cell r="G185">
            <v>73</v>
          </cell>
          <cell r="H185">
            <v>1607</v>
          </cell>
          <cell r="I185" t="str">
            <v>松　尾</v>
          </cell>
          <cell r="J185">
            <v>16</v>
          </cell>
          <cell r="K185">
            <v>1</v>
          </cell>
          <cell r="L185">
            <v>1</v>
          </cell>
          <cell r="M185">
            <v>8</v>
          </cell>
          <cell r="N185">
            <v>9</v>
          </cell>
          <cell r="O185">
            <v>9</v>
          </cell>
          <cell r="P185">
            <v>56</v>
          </cell>
          <cell r="Q185" t="str">
            <v/>
          </cell>
          <cell r="R185" t="str">
            <v/>
          </cell>
          <cell r="S185" t="str">
            <v/>
          </cell>
          <cell r="T185" t="str">
            <v/>
          </cell>
          <cell r="U185" t="str">
            <v/>
          </cell>
          <cell r="V185" t="str">
            <v/>
          </cell>
          <cell r="W185">
            <v>8</v>
          </cell>
          <cell r="X185">
            <v>4</v>
          </cell>
          <cell r="Y185">
            <v>2</v>
          </cell>
          <cell r="Z185">
            <v>1</v>
          </cell>
          <cell r="AA185">
            <v>1</v>
          </cell>
          <cell r="AB185">
            <v>0</v>
          </cell>
          <cell r="AC185" t="str">
            <v>×</v>
          </cell>
          <cell r="AD185" t="str">
            <v>×</v>
          </cell>
          <cell r="AE185" t="e">
            <v>#N/A</v>
          </cell>
          <cell r="AF185" t="str">
            <v>○</v>
          </cell>
          <cell r="AG185" t="str">
            <v>○</v>
          </cell>
          <cell r="AH185" t="e">
            <v>#N/A</v>
          </cell>
          <cell r="AI185" t="e">
            <v>#N/A</v>
          </cell>
          <cell r="AJ185">
            <v>184</v>
          </cell>
          <cell r="AK185" t="str">
            <v/>
          </cell>
        </row>
        <row r="186">
          <cell r="A186">
            <v>185</v>
          </cell>
          <cell r="B186">
            <v>4</v>
          </cell>
          <cell r="C186" t="str">
            <v>①</v>
          </cell>
          <cell r="D186">
            <v>1616</v>
          </cell>
          <cell r="E186" t="str">
            <v>池　田</v>
          </cell>
          <cell r="F186" t="str">
            <v>高工芸</v>
          </cell>
          <cell r="G186">
            <v>72</v>
          </cell>
          <cell r="H186">
            <v>1905</v>
          </cell>
          <cell r="I186" t="str">
            <v>中　村</v>
          </cell>
          <cell r="J186">
            <v>19</v>
          </cell>
          <cell r="K186">
            <v>1</v>
          </cell>
          <cell r="L186">
            <v>1</v>
          </cell>
          <cell r="M186">
            <v>8</v>
          </cell>
          <cell r="N186">
            <v>8</v>
          </cell>
          <cell r="O186">
            <v>8</v>
          </cell>
          <cell r="P186">
            <v>57</v>
          </cell>
          <cell r="Q186" t="str">
            <v/>
          </cell>
          <cell r="R186" t="str">
            <v/>
          </cell>
          <cell r="S186" t="str">
            <v/>
          </cell>
          <cell r="T186" t="str">
            <v/>
          </cell>
          <cell r="U186" t="str">
            <v/>
          </cell>
          <cell r="V186" t="str">
            <v/>
          </cell>
          <cell r="W186">
            <v>8</v>
          </cell>
          <cell r="X186">
            <v>4</v>
          </cell>
          <cell r="Y186">
            <v>2</v>
          </cell>
          <cell r="Z186">
            <v>1</v>
          </cell>
          <cell r="AA186">
            <v>0</v>
          </cell>
          <cell r="AB186">
            <v>0</v>
          </cell>
          <cell r="AC186" t="str">
            <v>○</v>
          </cell>
          <cell r="AD186" t="str">
            <v>×</v>
          </cell>
          <cell r="AE186" t="e">
            <v>#N/A</v>
          </cell>
          <cell r="AF186" t="str">
            <v>×</v>
          </cell>
          <cell r="AG186" t="str">
            <v>○</v>
          </cell>
          <cell r="AH186" t="e">
            <v>#N/A</v>
          </cell>
          <cell r="AI186" t="e">
            <v>#N/A</v>
          </cell>
          <cell r="AJ186">
            <v>185</v>
          </cell>
          <cell r="AK186" t="str">
            <v/>
          </cell>
        </row>
        <row r="187">
          <cell r="A187">
            <v>186</v>
          </cell>
          <cell r="B187">
            <v>4</v>
          </cell>
          <cell r="C187" t="str">
            <v>①</v>
          </cell>
          <cell r="D187">
            <v>112</v>
          </cell>
          <cell r="E187" t="str">
            <v>小　野</v>
          </cell>
          <cell r="F187" t="str">
            <v>小中央</v>
          </cell>
          <cell r="G187">
            <v>71</v>
          </cell>
          <cell r="H187">
            <v>1205</v>
          </cell>
          <cell r="I187" t="str">
            <v>宮　﨑</v>
          </cell>
          <cell r="J187">
            <v>12</v>
          </cell>
          <cell r="K187">
            <v>2</v>
          </cell>
          <cell r="L187">
            <v>2</v>
          </cell>
          <cell r="M187">
            <v>7</v>
          </cell>
          <cell r="N187">
            <v>7</v>
          </cell>
          <cell r="O187">
            <v>7</v>
          </cell>
          <cell r="P187">
            <v>58</v>
          </cell>
          <cell r="Q187">
            <v>2</v>
          </cell>
          <cell r="R187">
            <v>2</v>
          </cell>
          <cell r="S187">
            <v>7</v>
          </cell>
          <cell r="T187">
            <v>7</v>
          </cell>
          <cell r="U187">
            <v>7</v>
          </cell>
          <cell r="V187">
            <v>58</v>
          </cell>
          <cell r="W187">
            <v>8</v>
          </cell>
          <cell r="X187">
            <v>4</v>
          </cell>
          <cell r="Y187">
            <v>2</v>
          </cell>
          <cell r="Z187">
            <v>1</v>
          </cell>
          <cell r="AA187">
            <v>1</v>
          </cell>
          <cell r="AB187">
            <v>1</v>
          </cell>
          <cell r="AC187" t="str">
            <v>×</v>
          </cell>
          <cell r="AD187" t="str">
            <v>×</v>
          </cell>
          <cell r="AE187" t="e">
            <v>#N/A</v>
          </cell>
          <cell r="AF187" t="str">
            <v>×</v>
          </cell>
          <cell r="AG187" t="str">
            <v>○</v>
          </cell>
          <cell r="AH187" t="e">
            <v>#N/A</v>
          </cell>
          <cell r="AI187" t="e">
            <v>#N/A</v>
          </cell>
          <cell r="AJ187">
            <v>186</v>
          </cell>
          <cell r="AK187" t="str">
            <v/>
          </cell>
        </row>
        <row r="188">
          <cell r="A188">
            <v>187</v>
          </cell>
          <cell r="B188">
            <v>4</v>
          </cell>
          <cell r="D188">
            <v>1617</v>
          </cell>
          <cell r="E188" t="str">
            <v>久　保</v>
          </cell>
          <cell r="F188" t="str">
            <v>高工芸</v>
          </cell>
          <cell r="G188">
            <v>70</v>
          </cell>
          <cell r="H188">
            <v>3703</v>
          </cell>
          <cell r="I188" t="str">
            <v>入　交</v>
          </cell>
          <cell r="J188">
            <v>37</v>
          </cell>
          <cell r="K188">
            <v>2</v>
          </cell>
          <cell r="L188">
            <v>3</v>
          </cell>
          <cell r="M188">
            <v>6</v>
          </cell>
          <cell r="N188">
            <v>6</v>
          </cell>
          <cell r="O188">
            <v>6</v>
          </cell>
          <cell r="P188">
            <v>59</v>
          </cell>
          <cell r="Q188" t="str">
            <v/>
          </cell>
          <cell r="R188" t="str">
            <v/>
          </cell>
          <cell r="S188" t="str">
            <v/>
          </cell>
          <cell r="T188" t="str">
            <v/>
          </cell>
          <cell r="U188" t="str">
            <v/>
          </cell>
          <cell r="V188" t="str">
            <v/>
          </cell>
          <cell r="W188">
            <v>8</v>
          </cell>
          <cell r="X188">
            <v>4</v>
          </cell>
          <cell r="Y188">
            <v>2</v>
          </cell>
          <cell r="Z188">
            <v>1</v>
          </cell>
          <cell r="AA188">
            <v>1</v>
          </cell>
          <cell r="AB188">
            <v>0</v>
          </cell>
          <cell r="AC188" t="str">
            <v>×</v>
          </cell>
          <cell r="AD188" t="str">
            <v>×</v>
          </cell>
          <cell r="AE188" t="e">
            <v>#N/A</v>
          </cell>
          <cell r="AF188" t="str">
            <v>○</v>
          </cell>
          <cell r="AG188" t="str">
            <v>○</v>
          </cell>
          <cell r="AH188" t="e">
            <v>#N/A</v>
          </cell>
          <cell r="AI188" t="e">
            <v>#N/A</v>
          </cell>
          <cell r="AJ188">
            <v>187</v>
          </cell>
          <cell r="AK188" t="str">
            <v/>
          </cell>
        </row>
        <row r="189">
          <cell r="A189">
            <v>188</v>
          </cell>
          <cell r="B189">
            <v>4</v>
          </cell>
          <cell r="D189">
            <v>3811</v>
          </cell>
          <cell r="E189" t="str">
            <v>豊　田</v>
          </cell>
          <cell r="F189" t="str">
            <v>観総合</v>
          </cell>
          <cell r="G189">
            <v>69</v>
          </cell>
          <cell r="H189">
            <v>3105</v>
          </cell>
          <cell r="I189" t="str">
            <v>大　薮</v>
          </cell>
          <cell r="J189">
            <v>31</v>
          </cell>
          <cell r="K189">
            <v>1</v>
          </cell>
          <cell r="L189">
            <v>4</v>
          </cell>
          <cell r="M189">
            <v>5</v>
          </cell>
          <cell r="N189">
            <v>5</v>
          </cell>
          <cell r="O189">
            <v>5</v>
          </cell>
          <cell r="P189">
            <v>60</v>
          </cell>
          <cell r="Q189" t="str">
            <v/>
          </cell>
          <cell r="R189" t="str">
            <v/>
          </cell>
          <cell r="S189" t="str">
            <v/>
          </cell>
          <cell r="T189" t="str">
            <v/>
          </cell>
          <cell r="U189" t="str">
            <v/>
          </cell>
          <cell r="V189" t="str">
            <v/>
          </cell>
          <cell r="W189">
            <v>8</v>
          </cell>
          <cell r="X189">
            <v>4</v>
          </cell>
          <cell r="Y189">
            <v>2</v>
          </cell>
          <cell r="Z189">
            <v>1</v>
          </cell>
          <cell r="AA189">
            <v>0</v>
          </cell>
          <cell r="AB189">
            <v>0</v>
          </cell>
          <cell r="AC189" t="str">
            <v>○</v>
          </cell>
          <cell r="AD189" t="str">
            <v>×</v>
          </cell>
          <cell r="AE189" t="e">
            <v>#N/A</v>
          </cell>
          <cell r="AF189" t="str">
            <v>○</v>
          </cell>
          <cell r="AG189" t="str">
            <v>○</v>
          </cell>
          <cell r="AH189" t="e">
            <v>#N/A</v>
          </cell>
          <cell r="AI189" t="e">
            <v>#N/A</v>
          </cell>
          <cell r="AJ189">
            <v>188</v>
          </cell>
          <cell r="AK189" t="str">
            <v/>
          </cell>
        </row>
        <row r="190">
          <cell r="A190">
            <v>189</v>
          </cell>
          <cell r="B190">
            <v>4</v>
          </cell>
          <cell r="C190" t="str">
            <v>①</v>
          </cell>
          <cell r="D190">
            <v>4704</v>
          </cell>
          <cell r="E190" t="str">
            <v>蒲　生</v>
          </cell>
          <cell r="F190" t="str">
            <v>三木中</v>
          </cell>
          <cell r="G190">
            <v>68</v>
          </cell>
          <cell r="H190">
            <v>1103</v>
          </cell>
          <cell r="I190" t="str">
            <v>横　井</v>
          </cell>
          <cell r="J190">
            <v>11</v>
          </cell>
          <cell r="K190">
            <v>1</v>
          </cell>
          <cell r="L190">
            <v>4</v>
          </cell>
          <cell r="M190">
            <v>4</v>
          </cell>
          <cell r="N190">
            <v>4</v>
          </cell>
          <cell r="O190">
            <v>4</v>
          </cell>
          <cell r="P190">
            <v>61</v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>
            <v>8</v>
          </cell>
          <cell r="X190">
            <v>4</v>
          </cell>
          <cell r="Y190">
            <v>2</v>
          </cell>
          <cell r="Z190">
            <v>1</v>
          </cell>
          <cell r="AA190">
            <v>1</v>
          </cell>
          <cell r="AB190">
            <v>0</v>
          </cell>
          <cell r="AC190" t="str">
            <v>×</v>
          </cell>
          <cell r="AD190" t="str">
            <v>×</v>
          </cell>
          <cell r="AE190" t="e">
            <v>#N/A</v>
          </cell>
          <cell r="AF190" t="str">
            <v>○</v>
          </cell>
          <cell r="AG190" t="str">
            <v>○</v>
          </cell>
          <cell r="AH190" t="e">
            <v>#N/A</v>
          </cell>
          <cell r="AI190" t="e">
            <v>#N/A</v>
          </cell>
          <cell r="AJ190">
            <v>189</v>
          </cell>
          <cell r="AK190" t="str">
            <v/>
          </cell>
        </row>
        <row r="191">
          <cell r="A191">
            <v>190</v>
          </cell>
          <cell r="B191">
            <v>4</v>
          </cell>
          <cell r="D191">
            <v>3710</v>
          </cell>
          <cell r="E191" t="str">
            <v>大　谷</v>
          </cell>
          <cell r="F191" t="str">
            <v>観　一</v>
          </cell>
          <cell r="G191">
            <v>67</v>
          </cell>
          <cell r="H191">
            <v>4702</v>
          </cell>
          <cell r="I191" t="str">
            <v>吉　田</v>
          </cell>
          <cell r="J191">
            <v>47</v>
          </cell>
          <cell r="K191">
            <v>2</v>
          </cell>
          <cell r="L191">
            <v>3</v>
          </cell>
          <cell r="M191">
            <v>3</v>
          </cell>
          <cell r="N191">
            <v>3</v>
          </cell>
          <cell r="O191">
            <v>3</v>
          </cell>
          <cell r="P191">
            <v>62</v>
          </cell>
          <cell r="Q191" t="str">
            <v/>
          </cell>
          <cell r="R191" t="str">
            <v/>
          </cell>
          <cell r="S191" t="str">
            <v/>
          </cell>
          <cell r="T191" t="str">
            <v/>
          </cell>
          <cell r="U191" t="str">
            <v/>
          </cell>
          <cell r="V191" t="str">
            <v/>
          </cell>
          <cell r="W191">
            <v>8</v>
          </cell>
          <cell r="X191">
            <v>4</v>
          </cell>
          <cell r="Y191">
            <v>2</v>
          </cell>
          <cell r="Z191">
            <v>1</v>
          </cell>
          <cell r="AA191">
            <v>0</v>
          </cell>
          <cell r="AB191">
            <v>0</v>
          </cell>
          <cell r="AC191" t="str">
            <v>○</v>
          </cell>
          <cell r="AD191" t="str">
            <v>×</v>
          </cell>
          <cell r="AE191" t="e">
            <v>#N/A</v>
          </cell>
          <cell r="AF191" t="str">
            <v>○</v>
          </cell>
          <cell r="AG191" t="str">
            <v>○</v>
          </cell>
          <cell r="AH191" t="e">
            <v>#N/A</v>
          </cell>
          <cell r="AI191" t="e">
            <v>#N/A</v>
          </cell>
          <cell r="AJ191">
            <v>190</v>
          </cell>
          <cell r="AK191" t="str">
            <v/>
          </cell>
        </row>
        <row r="192">
          <cell r="A192">
            <v>191</v>
          </cell>
          <cell r="B192">
            <v>4</v>
          </cell>
          <cell r="C192" t="str">
            <v>①</v>
          </cell>
          <cell r="D192">
            <v>114</v>
          </cell>
          <cell r="E192" t="str">
            <v>鳥　居</v>
          </cell>
          <cell r="F192" t="str">
            <v>小中央</v>
          </cell>
          <cell r="G192">
            <v>66</v>
          </cell>
          <cell r="H192">
            <v>906</v>
          </cell>
          <cell r="I192" t="str">
            <v>西　村</v>
          </cell>
          <cell r="J192">
            <v>9</v>
          </cell>
          <cell r="K192">
            <v>2</v>
          </cell>
          <cell r="L192">
            <v>2</v>
          </cell>
          <cell r="M192">
            <v>2</v>
          </cell>
          <cell r="N192">
            <v>2</v>
          </cell>
          <cell r="O192">
            <v>2</v>
          </cell>
          <cell r="P192">
            <v>63</v>
          </cell>
          <cell r="Q192">
            <v>2</v>
          </cell>
          <cell r="R192">
            <v>2</v>
          </cell>
          <cell r="S192">
            <v>2</v>
          </cell>
          <cell r="T192">
            <v>2</v>
          </cell>
          <cell r="U192">
            <v>2</v>
          </cell>
          <cell r="V192">
            <v>63</v>
          </cell>
          <cell r="W192">
            <v>8</v>
          </cell>
          <cell r="X192">
            <v>4</v>
          </cell>
          <cell r="Y192">
            <v>2</v>
          </cell>
          <cell r="Z192">
            <v>1</v>
          </cell>
          <cell r="AA192">
            <v>1</v>
          </cell>
          <cell r="AB192">
            <v>1</v>
          </cell>
          <cell r="AC192" t="str">
            <v>×</v>
          </cell>
          <cell r="AD192" t="str">
            <v>×</v>
          </cell>
          <cell r="AE192" t="e">
            <v>#N/A</v>
          </cell>
          <cell r="AF192" t="str">
            <v>○</v>
          </cell>
          <cell r="AG192" t="str">
            <v>○</v>
          </cell>
          <cell r="AH192" t="e">
            <v>#N/A</v>
          </cell>
          <cell r="AI192" t="e">
            <v>#N/A</v>
          </cell>
          <cell r="AJ192">
            <v>191</v>
          </cell>
          <cell r="AK192" t="str">
            <v/>
          </cell>
        </row>
        <row r="193">
          <cell r="A193">
            <v>192</v>
          </cell>
          <cell r="B193">
            <v>4</v>
          </cell>
          <cell r="D193">
            <v>206</v>
          </cell>
          <cell r="E193" t="str">
            <v>田　口</v>
          </cell>
          <cell r="F193" t="str">
            <v>三本松</v>
          </cell>
          <cell r="G193">
            <v>65</v>
          </cell>
          <cell r="H193">
            <v>1102</v>
          </cell>
          <cell r="I193" t="str">
            <v>細　井</v>
          </cell>
          <cell r="J193">
            <v>11</v>
          </cell>
          <cell r="K193">
            <v>1</v>
          </cell>
          <cell r="L193">
            <v>1</v>
          </cell>
          <cell r="M193">
            <v>1</v>
          </cell>
          <cell r="N193">
            <v>1</v>
          </cell>
          <cell r="O193">
            <v>1</v>
          </cell>
          <cell r="P193">
            <v>64</v>
          </cell>
          <cell r="Q193" t="str">
            <v/>
          </cell>
          <cell r="R193" t="str">
            <v/>
          </cell>
          <cell r="S193" t="str">
            <v/>
          </cell>
          <cell r="T193" t="str">
            <v/>
          </cell>
          <cell r="U193" t="str">
            <v/>
          </cell>
          <cell r="V193" t="str">
            <v/>
          </cell>
          <cell r="W193">
            <v>8</v>
          </cell>
          <cell r="X193">
            <v>4</v>
          </cell>
          <cell r="Y193">
            <v>2</v>
          </cell>
          <cell r="Z193">
            <v>1</v>
          </cell>
          <cell r="AA193">
            <v>1</v>
          </cell>
          <cell r="AB193">
            <v>1</v>
          </cell>
          <cell r="AC193" t="str">
            <v>×</v>
          </cell>
          <cell r="AD193" t="str">
            <v>×</v>
          </cell>
          <cell r="AE193" t="e">
            <v>#N/A</v>
          </cell>
          <cell r="AF193" t="str">
            <v>○</v>
          </cell>
          <cell r="AG193" t="str">
            <v>○</v>
          </cell>
          <cell r="AH193" t="e">
            <v>#N/A</v>
          </cell>
          <cell r="AI193" t="e">
            <v>#N/A</v>
          </cell>
          <cell r="AJ193">
            <v>192</v>
          </cell>
          <cell r="AK193" t="str">
            <v/>
          </cell>
        </row>
        <row r="194">
          <cell r="A194">
            <v>193</v>
          </cell>
          <cell r="B194">
            <v>4</v>
          </cell>
          <cell r="D194">
            <v>812</v>
          </cell>
          <cell r="E194" t="str">
            <v>植　村</v>
          </cell>
          <cell r="F194" t="str">
            <v>高中央</v>
          </cell>
          <cell r="G194">
            <v>64</v>
          </cell>
          <cell r="H194">
            <v>103</v>
          </cell>
          <cell r="I194" t="str">
            <v>寺　下</v>
          </cell>
          <cell r="J194">
            <v>1</v>
          </cell>
          <cell r="K194">
            <v>1</v>
          </cell>
          <cell r="L194">
            <v>1</v>
          </cell>
          <cell r="M194">
            <v>1</v>
          </cell>
          <cell r="N194">
            <v>1</v>
          </cell>
          <cell r="O194">
            <v>1</v>
          </cell>
          <cell r="P194">
            <v>64</v>
          </cell>
          <cell r="Q194" t="str">
            <v/>
          </cell>
          <cell r="R194" t="str">
            <v/>
          </cell>
          <cell r="S194" t="str">
            <v/>
          </cell>
          <cell r="T194" t="str">
            <v/>
          </cell>
          <cell r="U194" t="str">
            <v/>
          </cell>
          <cell r="V194" t="str">
            <v/>
          </cell>
          <cell r="W194">
            <v>8</v>
          </cell>
          <cell r="X194">
            <v>4</v>
          </cell>
          <cell r="Y194">
            <v>2</v>
          </cell>
          <cell r="Z194">
            <v>1</v>
          </cell>
          <cell r="AA194">
            <v>1</v>
          </cell>
          <cell r="AB194">
            <v>1</v>
          </cell>
          <cell r="AC194" t="str">
            <v>×</v>
          </cell>
          <cell r="AD194" t="str">
            <v>×</v>
          </cell>
          <cell r="AE194" t="e">
            <v>#N/A</v>
          </cell>
          <cell r="AF194" t="str">
            <v>○</v>
          </cell>
          <cell r="AG194" t="str">
            <v>○</v>
          </cell>
          <cell r="AH194" t="e">
            <v>#N/A</v>
          </cell>
          <cell r="AI194" t="e">
            <v>#N/A</v>
          </cell>
          <cell r="AJ194">
            <v>193</v>
          </cell>
          <cell r="AK194" t="str">
            <v/>
          </cell>
        </row>
        <row r="195">
          <cell r="A195">
            <v>194</v>
          </cell>
          <cell r="B195">
            <v>4</v>
          </cell>
          <cell r="C195" t="str">
            <v>①</v>
          </cell>
          <cell r="D195">
            <v>3810</v>
          </cell>
          <cell r="E195" t="str">
            <v>美　藤</v>
          </cell>
          <cell r="F195" t="str">
            <v>観総合</v>
          </cell>
          <cell r="G195">
            <v>63</v>
          </cell>
          <cell r="H195">
            <v>1209</v>
          </cell>
          <cell r="I195" t="str">
            <v>犬　伏</v>
          </cell>
          <cell r="J195">
            <v>12</v>
          </cell>
          <cell r="K195">
            <v>2</v>
          </cell>
          <cell r="L195">
            <v>2</v>
          </cell>
          <cell r="M195">
            <v>2</v>
          </cell>
          <cell r="N195">
            <v>2</v>
          </cell>
          <cell r="O195">
            <v>2</v>
          </cell>
          <cell r="P195">
            <v>63</v>
          </cell>
          <cell r="Q195" t="str">
            <v/>
          </cell>
          <cell r="R195" t="str">
            <v/>
          </cell>
          <cell r="S195" t="str">
            <v/>
          </cell>
          <cell r="T195" t="str">
            <v/>
          </cell>
          <cell r="U195" t="str">
            <v/>
          </cell>
          <cell r="V195" t="str">
            <v/>
          </cell>
          <cell r="W195">
            <v>8</v>
          </cell>
          <cell r="X195">
            <v>4</v>
          </cell>
          <cell r="Y195">
            <v>2</v>
          </cell>
          <cell r="Z195">
            <v>1</v>
          </cell>
          <cell r="AA195">
            <v>1</v>
          </cell>
          <cell r="AB195">
            <v>1</v>
          </cell>
          <cell r="AC195" t="str">
            <v>×</v>
          </cell>
          <cell r="AD195" t="str">
            <v>×</v>
          </cell>
          <cell r="AE195" t="e">
            <v>#N/A</v>
          </cell>
          <cell r="AF195" t="str">
            <v>×</v>
          </cell>
          <cell r="AG195" t="str">
            <v>○</v>
          </cell>
          <cell r="AH195" t="e">
            <v>#N/A</v>
          </cell>
          <cell r="AI195" t="e">
            <v>#N/A</v>
          </cell>
          <cell r="AJ195">
            <v>194</v>
          </cell>
          <cell r="AK195" t="str">
            <v/>
          </cell>
        </row>
      </sheetData>
      <sheetData sheetId="14" refreshError="1"/>
      <sheetData sheetId="15" refreshError="1"/>
      <sheetData sheetId="1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34A4-32FF-45BA-B2BF-4B86E76D0BD1}">
  <sheetPr codeName="Sheet20">
    <tabColor theme="4" tint="0.59999389629810485"/>
    <pageSetUpPr fitToPage="1"/>
  </sheetPr>
  <dimension ref="A1:BV106"/>
  <sheetViews>
    <sheetView zoomScaleNormal="100" zoomScaleSheetLayoutView="85" workbookViewId="0">
      <selection activeCell="A6" sqref="A6:A7"/>
    </sheetView>
  </sheetViews>
  <sheetFormatPr defaultColWidth="9" defaultRowHeight="13.8" x14ac:dyDescent="0.2"/>
  <cols>
    <col min="1" max="1" width="2.6640625" style="2" customWidth="1"/>
    <col min="2" max="2" width="4.21875" style="1" customWidth="1"/>
    <col min="3" max="3" width="0" style="2" hidden="1" customWidth="1"/>
    <col min="4" max="4" width="9.21875" style="6" customWidth="1"/>
    <col min="5" max="5" width="1.6640625" style="5" customWidth="1"/>
    <col min="6" max="6" width="6.6640625" style="4" customWidth="1"/>
    <col min="7" max="7" width="1.6640625" style="5" customWidth="1"/>
    <col min="8" max="30" width="2.6640625" style="2" customWidth="1"/>
    <col min="31" max="31" width="0" style="2" hidden="1" customWidth="1"/>
    <col min="32" max="32" width="9.21875" style="6" customWidth="1"/>
    <col min="33" max="33" width="1.6640625" style="5" customWidth="1"/>
    <col min="34" max="34" width="6.6640625" style="4" customWidth="1"/>
    <col min="35" max="35" width="1.6640625" style="5" customWidth="1"/>
    <col min="36" max="36" width="4.21875" style="1" customWidth="1"/>
    <col min="37" max="38" width="2.6640625" style="2" customWidth="1"/>
    <col min="39" max="39" width="4.21875" style="1" customWidth="1"/>
    <col min="40" max="40" width="0" style="2" hidden="1" customWidth="1"/>
    <col min="41" max="41" width="9.21875" style="6" customWidth="1"/>
    <col min="42" max="42" width="1.6640625" style="5" customWidth="1"/>
    <col min="43" max="43" width="6.6640625" style="4" customWidth="1"/>
    <col min="44" max="44" width="1.6640625" style="5" customWidth="1"/>
    <col min="45" max="67" width="2.6640625" style="2" customWidth="1"/>
    <col min="68" max="68" width="0" style="2" hidden="1" customWidth="1"/>
    <col min="69" max="69" width="9.21875" style="6" customWidth="1"/>
    <col min="70" max="70" width="1.6640625" style="5" customWidth="1"/>
    <col min="71" max="71" width="6.6640625" style="4" customWidth="1"/>
    <col min="72" max="72" width="1.6640625" style="5" customWidth="1"/>
    <col min="73" max="73" width="4.21875" style="1" customWidth="1"/>
    <col min="74" max="74" width="2.6640625" style="2" customWidth="1"/>
    <col min="75" max="16384" width="9" style="2"/>
  </cols>
  <sheetData>
    <row r="1" spans="1:74" ht="30" customHeight="1" x14ac:dyDescent="0.2">
      <c r="D1" s="233" t="s">
        <v>372</v>
      </c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234"/>
      <c r="AS1" s="234"/>
      <c r="AT1" s="234"/>
      <c r="AU1" s="234"/>
      <c r="AV1" s="234"/>
      <c r="AW1" s="234"/>
      <c r="AX1" s="234"/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  <c r="BM1" s="234"/>
      <c r="BN1" s="234"/>
      <c r="BO1" s="234"/>
      <c r="BP1" s="234"/>
      <c r="BQ1" s="234"/>
      <c r="BR1" s="234"/>
    </row>
    <row r="3" spans="1:74" ht="25.05" customHeight="1" x14ac:dyDescent="0.2">
      <c r="AE3" s="235" t="s">
        <v>0</v>
      </c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BM3" s="236" t="s">
        <v>1</v>
      </c>
      <c r="BN3" s="234"/>
      <c r="BO3" s="234"/>
      <c r="BP3" s="234"/>
      <c r="BQ3" s="234"/>
      <c r="BR3" s="234"/>
      <c r="BS3" s="234"/>
      <c r="BT3" s="234"/>
      <c r="BU3" s="234"/>
    </row>
    <row r="4" spans="1:74" x14ac:dyDescent="0.2">
      <c r="AF4" s="240" t="s">
        <v>393</v>
      </c>
      <c r="AG4" s="240"/>
      <c r="AH4" s="240"/>
      <c r="AI4" s="240"/>
      <c r="AJ4" s="240"/>
      <c r="AK4" s="240"/>
      <c r="AL4" s="240"/>
      <c r="AM4" s="240"/>
      <c r="AN4" s="240"/>
      <c r="AO4" s="240"/>
      <c r="AP4" s="240"/>
      <c r="AQ4" s="240"/>
      <c r="BM4" s="236" t="s">
        <v>2</v>
      </c>
      <c r="BN4" s="234"/>
      <c r="BO4" s="234"/>
      <c r="BP4" s="234"/>
      <c r="BQ4" s="234"/>
      <c r="BR4" s="234"/>
      <c r="BS4" s="234"/>
      <c r="BT4" s="234"/>
      <c r="BU4" s="234"/>
    </row>
    <row r="5" spans="1:74" x14ac:dyDescent="0.2"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</row>
    <row r="6" spans="1:74" ht="8.5500000000000007" customHeight="1" thickBot="1" x14ac:dyDescent="0.25">
      <c r="A6" s="240" t="s">
        <v>394</v>
      </c>
      <c r="B6" s="237">
        <v>1</v>
      </c>
      <c r="D6" s="238" t="s">
        <v>3</v>
      </c>
      <c r="E6" s="239" t="s">
        <v>4</v>
      </c>
      <c r="F6" s="240" t="s">
        <v>5</v>
      </c>
      <c r="G6" s="239" t="s">
        <v>6</v>
      </c>
      <c r="H6" s="70"/>
      <c r="I6" s="70"/>
      <c r="J6" s="7"/>
      <c r="K6" s="7"/>
      <c r="L6" s="7"/>
      <c r="M6" s="7"/>
      <c r="Q6" s="8"/>
      <c r="R6" s="18"/>
      <c r="S6" s="19"/>
      <c r="T6" s="19"/>
      <c r="U6" s="8"/>
      <c r="Y6" s="7"/>
      <c r="Z6" s="7"/>
      <c r="AA6" s="7"/>
      <c r="AB6" s="7"/>
      <c r="AC6" s="70"/>
      <c r="AD6" s="70"/>
      <c r="AF6" s="238" t="s">
        <v>7</v>
      </c>
      <c r="AG6" s="239" t="s">
        <v>4</v>
      </c>
      <c r="AH6" s="240" t="s">
        <v>5</v>
      </c>
      <c r="AI6" s="239" t="s">
        <v>6</v>
      </c>
      <c r="AJ6" s="237">
        <v>50</v>
      </c>
      <c r="AK6" s="240" t="s">
        <v>369</v>
      </c>
      <c r="AL6" s="240" t="s">
        <v>369</v>
      </c>
      <c r="AM6" s="237">
        <v>98</v>
      </c>
      <c r="AO6" s="238" t="s">
        <v>8</v>
      </c>
      <c r="AP6" s="239" t="s">
        <v>4</v>
      </c>
      <c r="AQ6" s="240" t="s">
        <v>9</v>
      </c>
      <c r="AR6" s="239" t="s">
        <v>6</v>
      </c>
      <c r="AS6" s="70"/>
      <c r="AT6" s="70"/>
      <c r="AU6" s="7"/>
      <c r="AV6" s="7"/>
      <c r="AW6" s="7"/>
      <c r="AX6" s="7"/>
      <c r="BJ6" s="7"/>
      <c r="BK6" s="7"/>
      <c r="BL6" s="7"/>
      <c r="BM6" s="7"/>
      <c r="BN6" s="70"/>
      <c r="BO6" s="70"/>
      <c r="BQ6" s="238" t="s">
        <v>10</v>
      </c>
      <c r="BR6" s="239" t="s">
        <v>4</v>
      </c>
      <c r="BS6" s="240" t="s">
        <v>9</v>
      </c>
      <c r="BT6" s="239" t="s">
        <v>6</v>
      </c>
      <c r="BU6" s="237">
        <v>146</v>
      </c>
      <c r="BV6" s="240" t="s">
        <v>369</v>
      </c>
    </row>
    <row r="7" spans="1:74" ht="8.5500000000000007" customHeight="1" thickTop="1" thickBot="1" x14ac:dyDescent="0.25">
      <c r="A7" s="240"/>
      <c r="B7" s="237"/>
      <c r="D7" s="238"/>
      <c r="E7" s="239"/>
      <c r="F7" s="240"/>
      <c r="G7" s="239"/>
      <c r="H7" s="7"/>
      <c r="I7" s="7"/>
      <c r="J7" s="73"/>
      <c r="K7" s="7"/>
      <c r="L7" s="7"/>
      <c r="M7" s="7"/>
      <c r="Q7" s="8"/>
      <c r="R7" s="19"/>
      <c r="S7" s="19"/>
      <c r="T7" s="19"/>
      <c r="U7" s="8"/>
      <c r="Y7" s="7"/>
      <c r="Z7" s="7"/>
      <c r="AA7" s="7"/>
      <c r="AB7" s="96"/>
      <c r="AC7" s="7"/>
      <c r="AD7" s="7"/>
      <c r="AF7" s="238"/>
      <c r="AG7" s="239"/>
      <c r="AH7" s="240"/>
      <c r="AI7" s="239"/>
      <c r="AJ7" s="237"/>
      <c r="AK7" s="240"/>
      <c r="AL7" s="240"/>
      <c r="AM7" s="237"/>
      <c r="AO7" s="238"/>
      <c r="AP7" s="239"/>
      <c r="AQ7" s="240"/>
      <c r="AR7" s="239"/>
      <c r="AS7" s="7"/>
      <c r="AT7" s="7"/>
      <c r="AU7" s="73"/>
      <c r="AV7" s="7"/>
      <c r="AW7" s="7"/>
      <c r="AX7" s="7"/>
      <c r="BJ7" s="7"/>
      <c r="BK7" s="7"/>
      <c r="BL7" s="7"/>
      <c r="BM7" s="96"/>
      <c r="BN7" s="7"/>
      <c r="BO7" s="7"/>
      <c r="BQ7" s="238"/>
      <c r="BR7" s="239"/>
      <c r="BS7" s="240"/>
      <c r="BT7" s="239"/>
      <c r="BU7" s="237"/>
      <c r="BV7" s="240"/>
    </row>
    <row r="8" spans="1:74" ht="8.5500000000000007" customHeight="1" thickTop="1" thickBot="1" x14ac:dyDescent="0.25">
      <c r="B8" s="237">
        <v>2</v>
      </c>
      <c r="D8" s="238" t="s">
        <v>11</v>
      </c>
      <c r="E8" s="239" t="s">
        <v>4</v>
      </c>
      <c r="F8" s="240" t="s">
        <v>12</v>
      </c>
      <c r="G8" s="239" t="s">
        <v>6</v>
      </c>
      <c r="H8" s="70"/>
      <c r="I8" s="12"/>
      <c r="J8" s="13"/>
      <c r="K8" s="77"/>
      <c r="L8" s="7"/>
      <c r="M8" s="7"/>
      <c r="Q8" s="8"/>
      <c r="R8" s="19"/>
      <c r="S8" s="19"/>
      <c r="T8" s="19"/>
      <c r="U8" s="8"/>
      <c r="Y8" s="7"/>
      <c r="Z8" s="7"/>
      <c r="AA8" s="132"/>
      <c r="AB8" s="130"/>
      <c r="AC8" s="13"/>
      <c r="AD8" s="70"/>
      <c r="AF8" s="238" t="s">
        <v>13</v>
      </c>
      <c r="AG8" s="239" t="s">
        <v>4</v>
      </c>
      <c r="AH8" s="240" t="s">
        <v>14</v>
      </c>
      <c r="AI8" s="239" t="s">
        <v>6</v>
      </c>
      <c r="AJ8" s="237">
        <v>51</v>
      </c>
      <c r="AM8" s="237">
        <v>99</v>
      </c>
      <c r="AO8" s="238" t="s">
        <v>15</v>
      </c>
      <c r="AP8" s="239" t="s">
        <v>4</v>
      </c>
      <c r="AQ8" s="240" t="s">
        <v>14</v>
      </c>
      <c r="AR8" s="239" t="s">
        <v>6</v>
      </c>
      <c r="AS8" s="7"/>
      <c r="AT8" s="12"/>
      <c r="AU8" s="13"/>
      <c r="AV8" s="77"/>
      <c r="AW8" s="7"/>
      <c r="AX8" s="7"/>
      <c r="BJ8" s="7"/>
      <c r="BK8" s="7"/>
      <c r="BL8" s="132"/>
      <c r="BM8" s="130"/>
      <c r="BN8" s="13"/>
      <c r="BO8" s="70"/>
      <c r="BQ8" s="238" t="s">
        <v>16</v>
      </c>
      <c r="BR8" s="239" t="s">
        <v>4</v>
      </c>
      <c r="BS8" s="240" t="s">
        <v>17</v>
      </c>
      <c r="BT8" s="239" t="s">
        <v>6</v>
      </c>
      <c r="BU8" s="237">
        <v>147</v>
      </c>
    </row>
    <row r="9" spans="1:74" ht="8.5500000000000007" customHeight="1" thickTop="1" thickBot="1" x14ac:dyDescent="0.25">
      <c r="B9" s="237"/>
      <c r="D9" s="238"/>
      <c r="E9" s="239"/>
      <c r="F9" s="240"/>
      <c r="G9" s="239"/>
      <c r="H9" s="7"/>
      <c r="I9" s="75"/>
      <c r="J9" s="7"/>
      <c r="K9" s="77"/>
      <c r="L9" s="7"/>
      <c r="M9" s="7"/>
      <c r="Q9" s="8"/>
      <c r="R9" s="19"/>
      <c r="S9" s="19"/>
      <c r="T9" s="19"/>
      <c r="U9" s="8"/>
      <c r="Y9" s="7"/>
      <c r="Z9" s="7"/>
      <c r="AA9" s="132"/>
      <c r="AB9" s="7"/>
      <c r="AC9" s="94"/>
      <c r="AD9" s="7"/>
      <c r="AF9" s="238"/>
      <c r="AG9" s="239"/>
      <c r="AH9" s="240"/>
      <c r="AI9" s="239"/>
      <c r="AJ9" s="237"/>
      <c r="AM9" s="237"/>
      <c r="AO9" s="238"/>
      <c r="AP9" s="239"/>
      <c r="AQ9" s="240"/>
      <c r="AR9" s="239"/>
      <c r="AS9" s="10"/>
      <c r="AT9" s="14"/>
      <c r="AU9" s="7"/>
      <c r="AV9" s="77"/>
      <c r="AW9" s="7"/>
      <c r="AX9" s="7"/>
      <c r="BJ9" s="7"/>
      <c r="BK9" s="7"/>
      <c r="BL9" s="132"/>
      <c r="BM9" s="7"/>
      <c r="BN9" s="94"/>
      <c r="BO9" s="7"/>
      <c r="BQ9" s="238"/>
      <c r="BR9" s="239"/>
      <c r="BS9" s="240"/>
      <c r="BT9" s="239"/>
      <c r="BU9" s="237"/>
    </row>
    <row r="10" spans="1:74" ht="8.5500000000000007" customHeight="1" thickTop="1" thickBot="1" x14ac:dyDescent="0.25">
      <c r="B10" s="237">
        <v>3</v>
      </c>
      <c r="D10" s="238" t="s">
        <v>18</v>
      </c>
      <c r="E10" s="239" t="s">
        <v>4</v>
      </c>
      <c r="F10" s="240" t="s">
        <v>19</v>
      </c>
      <c r="G10" s="239" t="s">
        <v>6</v>
      </c>
      <c r="H10" s="11"/>
      <c r="I10" s="7"/>
      <c r="J10" s="7"/>
      <c r="K10" s="77"/>
      <c r="L10" s="7"/>
      <c r="M10" s="7"/>
      <c r="Q10" s="8"/>
      <c r="R10" s="19"/>
      <c r="S10" s="19"/>
      <c r="T10" s="19"/>
      <c r="U10" s="8"/>
      <c r="Y10" s="7"/>
      <c r="Z10" s="7"/>
      <c r="AA10" s="132"/>
      <c r="AB10" s="7"/>
      <c r="AC10" s="130"/>
      <c r="AD10" s="15"/>
      <c r="AF10" s="238" t="s">
        <v>20</v>
      </c>
      <c r="AG10" s="239" t="s">
        <v>4</v>
      </c>
      <c r="AH10" s="240" t="s">
        <v>21</v>
      </c>
      <c r="AI10" s="239" t="s">
        <v>6</v>
      </c>
      <c r="AJ10" s="237">
        <v>52</v>
      </c>
      <c r="AM10" s="237">
        <v>100</v>
      </c>
      <c r="AO10" s="238" t="s">
        <v>22</v>
      </c>
      <c r="AP10" s="239" t="s">
        <v>4</v>
      </c>
      <c r="AQ10" s="240" t="s">
        <v>23</v>
      </c>
      <c r="AR10" s="239" t="s">
        <v>6</v>
      </c>
      <c r="AS10" s="70"/>
      <c r="AT10" s="84"/>
      <c r="AU10" s="7"/>
      <c r="AV10" s="77"/>
      <c r="AW10" s="7"/>
      <c r="AX10" s="7"/>
      <c r="BJ10" s="7"/>
      <c r="BK10" s="7"/>
      <c r="BL10" s="132"/>
      <c r="BM10" s="7"/>
      <c r="BN10" s="12"/>
      <c r="BO10" s="15"/>
      <c r="BQ10" s="238" t="s">
        <v>24</v>
      </c>
      <c r="BR10" s="239" t="s">
        <v>4</v>
      </c>
      <c r="BS10" s="240" t="s">
        <v>19</v>
      </c>
      <c r="BT10" s="239" t="s">
        <v>6</v>
      </c>
      <c r="BU10" s="237">
        <v>148</v>
      </c>
    </row>
    <row r="11" spans="1:74" ht="8.5500000000000007" customHeight="1" thickTop="1" thickBot="1" x14ac:dyDescent="0.25">
      <c r="B11" s="237"/>
      <c r="D11" s="238"/>
      <c r="E11" s="239"/>
      <c r="F11" s="240"/>
      <c r="G11" s="239"/>
      <c r="H11" s="7"/>
      <c r="I11" s="7"/>
      <c r="J11" s="7"/>
      <c r="K11" s="73"/>
      <c r="L11" s="7"/>
      <c r="M11" s="7"/>
      <c r="Q11" s="8"/>
      <c r="R11" s="19"/>
      <c r="S11" s="19"/>
      <c r="T11" s="19"/>
      <c r="U11" s="8"/>
      <c r="Y11" s="7"/>
      <c r="Z11" s="7"/>
      <c r="AA11" s="96"/>
      <c r="AB11" s="7"/>
      <c r="AC11" s="7"/>
      <c r="AD11" s="10"/>
      <c r="AF11" s="238"/>
      <c r="AG11" s="239"/>
      <c r="AH11" s="240"/>
      <c r="AI11" s="239"/>
      <c r="AJ11" s="237"/>
      <c r="AM11" s="237"/>
      <c r="AO11" s="238"/>
      <c r="AP11" s="239"/>
      <c r="AQ11" s="240"/>
      <c r="AR11" s="239"/>
      <c r="AS11" s="7"/>
      <c r="AT11" s="7"/>
      <c r="AU11" s="7"/>
      <c r="AV11" s="73"/>
      <c r="AW11" s="7"/>
      <c r="AX11" s="7"/>
      <c r="BJ11" s="7"/>
      <c r="BK11" s="7"/>
      <c r="BL11" s="96"/>
      <c r="BM11" s="7"/>
      <c r="BN11" s="7"/>
      <c r="BO11" s="10"/>
      <c r="BQ11" s="238"/>
      <c r="BR11" s="239"/>
      <c r="BS11" s="240"/>
      <c r="BT11" s="239"/>
      <c r="BU11" s="237"/>
    </row>
    <row r="12" spans="1:74" ht="8.5500000000000007" customHeight="1" thickTop="1" thickBot="1" x14ac:dyDescent="0.25">
      <c r="B12" s="237">
        <v>4</v>
      </c>
      <c r="D12" s="238" t="s">
        <v>25</v>
      </c>
      <c r="E12" s="239" t="s">
        <v>4</v>
      </c>
      <c r="F12" s="240" t="s">
        <v>17</v>
      </c>
      <c r="G12" s="239" t="s">
        <v>6</v>
      </c>
      <c r="H12" s="70"/>
      <c r="I12" s="7"/>
      <c r="J12" s="12"/>
      <c r="K12" s="13"/>
      <c r="L12" s="77"/>
      <c r="M12" s="7"/>
      <c r="Q12" s="8"/>
      <c r="R12" s="19"/>
      <c r="S12" s="19"/>
      <c r="T12" s="19"/>
      <c r="U12" s="8"/>
      <c r="Y12" s="7"/>
      <c r="Z12" s="132"/>
      <c r="AA12" s="130"/>
      <c r="AB12" s="13"/>
      <c r="AC12" s="7"/>
      <c r="AD12" s="70"/>
      <c r="AF12" s="238" t="s">
        <v>26</v>
      </c>
      <c r="AG12" s="239" t="s">
        <v>4</v>
      </c>
      <c r="AH12" s="240" t="s">
        <v>27</v>
      </c>
      <c r="AI12" s="239" t="s">
        <v>6</v>
      </c>
      <c r="AJ12" s="237">
        <v>53</v>
      </c>
      <c r="AM12" s="237">
        <v>101</v>
      </c>
      <c r="AO12" s="238" t="s">
        <v>28</v>
      </c>
      <c r="AP12" s="239" t="s">
        <v>4</v>
      </c>
      <c r="AQ12" s="240" t="s">
        <v>29</v>
      </c>
      <c r="AR12" s="239" t="s">
        <v>6</v>
      </c>
      <c r="AS12" s="70"/>
      <c r="AT12" s="7"/>
      <c r="AU12" s="12"/>
      <c r="AV12" s="13"/>
      <c r="AW12" s="77"/>
      <c r="AX12" s="7"/>
      <c r="BJ12" s="7"/>
      <c r="BK12" s="132"/>
      <c r="BL12" s="130"/>
      <c r="BM12" s="13"/>
      <c r="BN12" s="7"/>
      <c r="BO12" s="9"/>
      <c r="BQ12" s="238" t="s">
        <v>30</v>
      </c>
      <c r="BR12" s="239" t="s">
        <v>4</v>
      </c>
      <c r="BS12" s="240" t="s">
        <v>14</v>
      </c>
      <c r="BT12" s="239" t="s">
        <v>6</v>
      </c>
      <c r="BU12" s="237">
        <v>149</v>
      </c>
    </row>
    <row r="13" spans="1:74" ht="8.5500000000000007" customHeight="1" thickTop="1" thickBot="1" x14ac:dyDescent="0.25">
      <c r="B13" s="237"/>
      <c r="D13" s="238"/>
      <c r="E13" s="239"/>
      <c r="F13" s="240"/>
      <c r="G13" s="239"/>
      <c r="H13" s="7"/>
      <c r="I13" s="73"/>
      <c r="J13" s="12"/>
      <c r="K13" s="13"/>
      <c r="L13" s="77"/>
      <c r="M13" s="7"/>
      <c r="Q13" s="8"/>
      <c r="R13" s="19"/>
      <c r="S13" s="19"/>
      <c r="T13" s="19"/>
      <c r="U13" s="8"/>
      <c r="Y13" s="7"/>
      <c r="Z13" s="132"/>
      <c r="AA13" s="130"/>
      <c r="AB13" s="13"/>
      <c r="AC13" s="96"/>
      <c r="AD13" s="7"/>
      <c r="AF13" s="238"/>
      <c r="AG13" s="239"/>
      <c r="AH13" s="240"/>
      <c r="AI13" s="239"/>
      <c r="AJ13" s="237"/>
      <c r="AM13" s="237"/>
      <c r="AO13" s="238"/>
      <c r="AP13" s="239"/>
      <c r="AQ13" s="240"/>
      <c r="AR13" s="239"/>
      <c r="AS13" s="7"/>
      <c r="AT13" s="73"/>
      <c r="AU13" s="12"/>
      <c r="AV13" s="13"/>
      <c r="AW13" s="77"/>
      <c r="AX13" s="7"/>
      <c r="BJ13" s="7"/>
      <c r="BK13" s="132"/>
      <c r="BL13" s="130"/>
      <c r="BM13" s="13"/>
      <c r="BN13" s="130"/>
      <c r="BO13" s="10"/>
      <c r="BQ13" s="238"/>
      <c r="BR13" s="239"/>
      <c r="BS13" s="240"/>
      <c r="BT13" s="239"/>
      <c r="BU13" s="237"/>
    </row>
    <row r="14" spans="1:74" ht="8.5500000000000007" customHeight="1" thickTop="1" thickBot="1" x14ac:dyDescent="0.25">
      <c r="B14" s="237">
        <v>5</v>
      </c>
      <c r="D14" s="238" t="s">
        <v>31</v>
      </c>
      <c r="E14" s="239" t="s">
        <v>4</v>
      </c>
      <c r="F14" s="240" t="s">
        <v>32</v>
      </c>
      <c r="G14" s="239" t="s">
        <v>6</v>
      </c>
      <c r="H14" s="11"/>
      <c r="I14" s="14"/>
      <c r="J14" s="14"/>
      <c r="K14" s="13"/>
      <c r="L14" s="77"/>
      <c r="M14" s="7"/>
      <c r="Q14" s="16"/>
      <c r="R14" s="20"/>
      <c r="S14" s="21"/>
      <c r="T14" s="21"/>
      <c r="U14" s="16"/>
      <c r="Y14" s="7"/>
      <c r="Z14" s="132"/>
      <c r="AA14" s="7"/>
      <c r="AB14" s="133"/>
      <c r="AC14" s="130"/>
      <c r="AD14" s="15"/>
      <c r="AF14" s="238" t="s">
        <v>33</v>
      </c>
      <c r="AG14" s="239" t="s">
        <v>4</v>
      </c>
      <c r="AH14" s="240" t="s">
        <v>12</v>
      </c>
      <c r="AI14" s="239" t="s">
        <v>6</v>
      </c>
      <c r="AJ14" s="237">
        <v>54</v>
      </c>
      <c r="AM14" s="237">
        <v>102</v>
      </c>
      <c r="AO14" s="238" t="s">
        <v>34</v>
      </c>
      <c r="AP14" s="239" t="s">
        <v>4</v>
      </c>
      <c r="AQ14" s="240" t="s">
        <v>19</v>
      </c>
      <c r="AR14" s="239" t="s">
        <v>6</v>
      </c>
      <c r="AS14" s="11"/>
      <c r="AT14" s="13"/>
      <c r="AU14" s="131"/>
      <c r="AV14" s="7"/>
      <c r="AW14" s="77"/>
      <c r="AX14" s="7"/>
      <c r="BJ14" s="7"/>
      <c r="BK14" s="132"/>
      <c r="BL14" s="130"/>
      <c r="BM14" s="13"/>
      <c r="BN14" s="92"/>
      <c r="BO14" s="70"/>
      <c r="BQ14" s="238" t="s">
        <v>35</v>
      </c>
      <c r="BR14" s="239" t="s">
        <v>4</v>
      </c>
      <c r="BS14" s="240" t="s">
        <v>36</v>
      </c>
      <c r="BT14" s="239" t="s">
        <v>6</v>
      </c>
      <c r="BU14" s="237">
        <v>150</v>
      </c>
    </row>
    <row r="15" spans="1:74" ht="8.5500000000000007" customHeight="1" thickTop="1" thickBot="1" x14ac:dyDescent="0.25">
      <c r="B15" s="237"/>
      <c r="D15" s="238"/>
      <c r="E15" s="239"/>
      <c r="F15" s="240"/>
      <c r="G15" s="239"/>
      <c r="H15" s="7"/>
      <c r="I15" s="7"/>
      <c r="J15" s="14"/>
      <c r="K15" s="7"/>
      <c r="L15" s="77"/>
      <c r="M15" s="7"/>
      <c r="Q15" s="16"/>
      <c r="R15" s="21"/>
      <c r="S15" s="21"/>
      <c r="T15" s="21"/>
      <c r="U15" s="16"/>
      <c r="Y15" s="7"/>
      <c r="Z15" s="132"/>
      <c r="AA15" s="7"/>
      <c r="AB15" s="94"/>
      <c r="AC15" s="7"/>
      <c r="AD15" s="10"/>
      <c r="AF15" s="238"/>
      <c r="AG15" s="239"/>
      <c r="AH15" s="240"/>
      <c r="AI15" s="239"/>
      <c r="AJ15" s="237"/>
      <c r="AM15" s="237"/>
      <c r="AO15" s="238"/>
      <c r="AP15" s="239"/>
      <c r="AQ15" s="240"/>
      <c r="AR15" s="239"/>
      <c r="AS15" s="7"/>
      <c r="AT15" s="7"/>
      <c r="AU15" s="75"/>
      <c r="AV15" s="7"/>
      <c r="AW15" s="77"/>
      <c r="AX15" s="7"/>
      <c r="BJ15" s="7"/>
      <c r="BK15" s="132"/>
      <c r="BL15" s="7"/>
      <c r="BM15" s="14"/>
      <c r="BN15" s="7"/>
      <c r="BO15" s="7"/>
      <c r="BQ15" s="238"/>
      <c r="BR15" s="239"/>
      <c r="BS15" s="240"/>
      <c r="BT15" s="239"/>
      <c r="BU15" s="237"/>
    </row>
    <row r="16" spans="1:74" ht="8.5500000000000007" customHeight="1" thickTop="1" thickBot="1" x14ac:dyDescent="0.25">
      <c r="B16" s="237">
        <v>6</v>
      </c>
      <c r="D16" s="238" t="s">
        <v>37</v>
      </c>
      <c r="E16" s="239" t="s">
        <v>4</v>
      </c>
      <c r="F16" s="240" t="s">
        <v>38</v>
      </c>
      <c r="G16" s="239" t="s">
        <v>6</v>
      </c>
      <c r="H16" s="7"/>
      <c r="I16" s="7"/>
      <c r="J16" s="84"/>
      <c r="K16" s="7"/>
      <c r="L16" s="77"/>
      <c r="M16" s="7"/>
      <c r="Q16" s="16"/>
      <c r="R16" s="21"/>
      <c r="S16" s="21"/>
      <c r="T16" s="21"/>
      <c r="U16" s="16"/>
      <c r="Y16" s="7"/>
      <c r="Z16" s="132"/>
      <c r="AA16" s="7"/>
      <c r="AB16" s="130"/>
      <c r="AC16" s="15"/>
      <c r="AD16" s="9"/>
      <c r="AF16" s="238" t="s">
        <v>39</v>
      </c>
      <c r="AG16" s="239" t="s">
        <v>4</v>
      </c>
      <c r="AH16" s="240" t="s">
        <v>40</v>
      </c>
      <c r="AI16" s="239" t="s">
        <v>6</v>
      </c>
      <c r="AJ16" s="237">
        <v>55</v>
      </c>
      <c r="AM16" s="237">
        <v>103</v>
      </c>
      <c r="AO16" s="238" t="s">
        <v>41</v>
      </c>
      <c r="AP16" s="239" t="s">
        <v>4</v>
      </c>
      <c r="AQ16" s="240" t="s">
        <v>42</v>
      </c>
      <c r="AR16" s="239" t="s">
        <v>6</v>
      </c>
      <c r="AS16" s="9"/>
      <c r="AT16" s="11"/>
      <c r="AU16" s="7"/>
      <c r="AV16" s="7"/>
      <c r="AW16" s="77"/>
      <c r="AX16" s="7"/>
      <c r="BJ16" s="7"/>
      <c r="BK16" s="132"/>
      <c r="BL16" s="7"/>
      <c r="BM16" s="93"/>
      <c r="BN16" s="70"/>
      <c r="BO16" s="70"/>
      <c r="BQ16" s="238" t="s">
        <v>43</v>
      </c>
      <c r="BR16" s="239" t="s">
        <v>4</v>
      </c>
      <c r="BS16" s="240" t="s">
        <v>5</v>
      </c>
      <c r="BT16" s="239" t="s">
        <v>6</v>
      </c>
      <c r="BU16" s="237">
        <v>151</v>
      </c>
    </row>
    <row r="17" spans="2:73" ht="8.5500000000000007" customHeight="1" thickTop="1" thickBot="1" x14ac:dyDescent="0.25">
      <c r="B17" s="237"/>
      <c r="D17" s="238"/>
      <c r="E17" s="239"/>
      <c r="F17" s="240"/>
      <c r="G17" s="239"/>
      <c r="H17" s="10"/>
      <c r="I17" s="78"/>
      <c r="J17" s="77"/>
      <c r="K17" s="7"/>
      <c r="L17" s="77"/>
      <c r="M17" s="7"/>
      <c r="Q17" s="16"/>
      <c r="R17" s="21"/>
      <c r="S17" s="21"/>
      <c r="T17" s="21"/>
      <c r="U17" s="16"/>
      <c r="Y17" s="7"/>
      <c r="Z17" s="96"/>
      <c r="AA17" s="7"/>
      <c r="AB17" s="7"/>
      <c r="AC17" s="10"/>
      <c r="AD17" s="10"/>
      <c r="AF17" s="238"/>
      <c r="AG17" s="239"/>
      <c r="AH17" s="240"/>
      <c r="AI17" s="239"/>
      <c r="AJ17" s="237"/>
      <c r="AM17" s="237"/>
      <c r="AO17" s="238"/>
      <c r="AP17" s="239"/>
      <c r="AQ17" s="240"/>
      <c r="AR17" s="239"/>
      <c r="AS17" s="7"/>
      <c r="AT17" s="7"/>
      <c r="AU17" s="7"/>
      <c r="AV17" s="7"/>
      <c r="AW17" s="73"/>
      <c r="AX17" s="7"/>
      <c r="BJ17" s="7"/>
      <c r="BK17" s="96"/>
      <c r="BL17" s="7"/>
      <c r="BM17" s="7"/>
      <c r="BN17" s="7"/>
      <c r="BO17" s="7"/>
      <c r="BQ17" s="238"/>
      <c r="BR17" s="239"/>
      <c r="BS17" s="240"/>
      <c r="BT17" s="239"/>
      <c r="BU17" s="237"/>
    </row>
    <row r="18" spans="2:73" ht="8.5500000000000007" customHeight="1" thickTop="1" thickBot="1" x14ac:dyDescent="0.25">
      <c r="B18" s="237">
        <v>7</v>
      </c>
      <c r="D18" s="238" t="s">
        <v>44</v>
      </c>
      <c r="E18" s="239" t="s">
        <v>4</v>
      </c>
      <c r="F18" s="240" t="s">
        <v>36</v>
      </c>
      <c r="G18" s="239" t="s">
        <v>6</v>
      </c>
      <c r="H18" s="70"/>
      <c r="I18" s="77"/>
      <c r="J18" s="7"/>
      <c r="K18" s="7"/>
      <c r="L18" s="77"/>
      <c r="M18" s="7"/>
      <c r="Q18" s="16"/>
      <c r="R18" s="21"/>
      <c r="S18" s="21"/>
      <c r="T18" s="21"/>
      <c r="U18" s="16"/>
      <c r="Y18" s="7"/>
      <c r="Z18" s="14"/>
      <c r="AA18" s="13"/>
      <c r="AB18" s="7"/>
      <c r="AC18" s="9"/>
      <c r="AD18" s="9"/>
      <c r="AF18" s="238" t="s">
        <v>45</v>
      </c>
      <c r="AG18" s="239" t="s">
        <v>4</v>
      </c>
      <c r="AH18" s="240" t="s">
        <v>36</v>
      </c>
      <c r="AI18" s="239" t="s">
        <v>6</v>
      </c>
      <c r="AJ18" s="237">
        <v>56</v>
      </c>
      <c r="AM18" s="237">
        <v>104</v>
      </c>
      <c r="AO18" s="238" t="s">
        <v>46</v>
      </c>
      <c r="AP18" s="239" t="s">
        <v>4</v>
      </c>
      <c r="AQ18" s="240" t="s">
        <v>21</v>
      </c>
      <c r="AR18" s="239" t="s">
        <v>6</v>
      </c>
      <c r="AS18" s="70"/>
      <c r="AT18" s="70"/>
      <c r="AU18" s="7"/>
      <c r="AV18" s="12"/>
      <c r="AW18" s="13"/>
      <c r="AX18" s="77"/>
      <c r="BJ18" s="132"/>
      <c r="BK18" s="130"/>
      <c r="BL18" s="13"/>
      <c r="BM18" s="7"/>
      <c r="BN18" s="70"/>
      <c r="BO18" s="70"/>
      <c r="BQ18" s="238" t="s">
        <v>47</v>
      </c>
      <c r="BR18" s="239" t="s">
        <v>4</v>
      </c>
      <c r="BS18" s="240" t="s">
        <v>48</v>
      </c>
      <c r="BT18" s="239" t="s">
        <v>6</v>
      </c>
      <c r="BU18" s="237">
        <v>152</v>
      </c>
    </row>
    <row r="19" spans="2:73" ht="8.5500000000000007" customHeight="1" thickTop="1" thickBot="1" x14ac:dyDescent="0.25">
      <c r="B19" s="237"/>
      <c r="D19" s="238"/>
      <c r="E19" s="239"/>
      <c r="F19" s="240"/>
      <c r="G19" s="239"/>
      <c r="H19" s="7"/>
      <c r="I19" s="7"/>
      <c r="J19" s="7"/>
      <c r="K19" s="7"/>
      <c r="L19" s="73"/>
      <c r="M19" s="7"/>
      <c r="Q19" s="16"/>
      <c r="R19" s="21"/>
      <c r="S19" s="21"/>
      <c r="T19" s="21"/>
      <c r="U19" s="16"/>
      <c r="Y19" s="7"/>
      <c r="Z19" s="14"/>
      <c r="AA19" s="13"/>
      <c r="AB19" s="130"/>
      <c r="AC19" s="10"/>
      <c r="AD19" s="10"/>
      <c r="AF19" s="238"/>
      <c r="AG19" s="239"/>
      <c r="AH19" s="240"/>
      <c r="AI19" s="239"/>
      <c r="AJ19" s="237"/>
      <c r="AM19" s="237"/>
      <c r="AO19" s="238"/>
      <c r="AP19" s="239"/>
      <c r="AQ19" s="240"/>
      <c r="AR19" s="239"/>
      <c r="AS19" s="7"/>
      <c r="AT19" s="7"/>
      <c r="AU19" s="73"/>
      <c r="AV19" s="12"/>
      <c r="AW19" s="13"/>
      <c r="AX19" s="77"/>
      <c r="BJ19" s="132"/>
      <c r="BK19" s="130"/>
      <c r="BL19" s="13"/>
      <c r="BM19" s="96"/>
      <c r="BN19" s="7"/>
      <c r="BO19" s="7"/>
      <c r="BQ19" s="238"/>
      <c r="BR19" s="239"/>
      <c r="BS19" s="240"/>
      <c r="BT19" s="239"/>
      <c r="BU19" s="237"/>
    </row>
    <row r="20" spans="2:73" ht="8.5500000000000007" customHeight="1" thickTop="1" thickBot="1" x14ac:dyDescent="0.25">
      <c r="B20" s="237">
        <v>8</v>
      </c>
      <c r="D20" s="238" t="s">
        <v>49</v>
      </c>
      <c r="E20" s="239" t="s">
        <v>4</v>
      </c>
      <c r="F20" s="240" t="s">
        <v>50</v>
      </c>
      <c r="G20" s="239" t="s">
        <v>6</v>
      </c>
      <c r="H20" s="70"/>
      <c r="I20" s="70"/>
      <c r="J20" s="7"/>
      <c r="K20" s="12"/>
      <c r="L20" s="13"/>
      <c r="M20" s="77"/>
      <c r="Q20" s="16"/>
      <c r="R20" s="21"/>
      <c r="S20" s="21"/>
      <c r="T20" s="21"/>
      <c r="U20" s="16"/>
      <c r="Y20" s="7"/>
      <c r="Z20" s="14"/>
      <c r="AA20" s="13"/>
      <c r="AB20" s="92"/>
      <c r="AC20" s="7"/>
      <c r="AD20" s="9"/>
      <c r="AF20" s="238" t="s">
        <v>51</v>
      </c>
      <c r="AG20" s="239" t="s">
        <v>4</v>
      </c>
      <c r="AH20" s="240" t="s">
        <v>38</v>
      </c>
      <c r="AI20" s="239" t="s">
        <v>6</v>
      </c>
      <c r="AJ20" s="237">
        <v>57</v>
      </c>
      <c r="AM20" s="237">
        <v>105</v>
      </c>
      <c r="AO20" s="238" t="s">
        <v>52</v>
      </c>
      <c r="AP20" s="239" t="s">
        <v>4</v>
      </c>
      <c r="AQ20" s="240" t="s">
        <v>36</v>
      </c>
      <c r="AR20" s="239" t="s">
        <v>6</v>
      </c>
      <c r="AS20" s="7"/>
      <c r="AT20" s="12"/>
      <c r="AU20" s="14"/>
      <c r="AV20" s="14"/>
      <c r="AW20" s="13"/>
      <c r="AX20" s="77"/>
      <c r="BJ20" s="132"/>
      <c r="BK20" s="130"/>
      <c r="BL20" s="14"/>
      <c r="BM20" s="14"/>
      <c r="BN20" s="13"/>
      <c r="BO20" s="9"/>
      <c r="BQ20" s="238" t="s">
        <v>53</v>
      </c>
      <c r="BR20" s="239" t="s">
        <v>4</v>
      </c>
      <c r="BS20" s="240" t="s">
        <v>21</v>
      </c>
      <c r="BT20" s="239" t="s">
        <v>6</v>
      </c>
      <c r="BU20" s="237">
        <v>153</v>
      </c>
    </row>
    <row r="21" spans="2:73" ht="8.5500000000000007" customHeight="1" thickTop="1" thickBot="1" x14ac:dyDescent="0.25">
      <c r="B21" s="237"/>
      <c r="D21" s="238"/>
      <c r="E21" s="239"/>
      <c r="F21" s="240"/>
      <c r="G21" s="239"/>
      <c r="H21" s="7"/>
      <c r="I21" s="7"/>
      <c r="J21" s="73"/>
      <c r="K21" s="12"/>
      <c r="L21" s="13"/>
      <c r="M21" s="77"/>
      <c r="Q21" s="16"/>
      <c r="R21" s="21"/>
      <c r="S21" s="21"/>
      <c r="T21" s="21"/>
      <c r="U21" s="16"/>
      <c r="Y21" s="7"/>
      <c r="Z21" s="14"/>
      <c r="AA21" s="13"/>
      <c r="AB21" s="133"/>
      <c r="AC21" s="91"/>
      <c r="AD21" s="10"/>
      <c r="AF21" s="238"/>
      <c r="AG21" s="239"/>
      <c r="AH21" s="240"/>
      <c r="AI21" s="239"/>
      <c r="AJ21" s="237"/>
      <c r="AM21" s="237"/>
      <c r="AO21" s="238"/>
      <c r="AP21" s="239"/>
      <c r="AQ21" s="240"/>
      <c r="AR21" s="239"/>
      <c r="AS21" s="10"/>
      <c r="AT21" s="14"/>
      <c r="AU21" s="130"/>
      <c r="AV21" s="14"/>
      <c r="AW21" s="13"/>
      <c r="AX21" s="77"/>
      <c r="BJ21" s="132"/>
      <c r="BK21" s="130"/>
      <c r="BL21" s="14"/>
      <c r="BM21" s="13"/>
      <c r="BN21" s="14"/>
      <c r="BO21" s="10"/>
      <c r="BQ21" s="238"/>
      <c r="BR21" s="239"/>
      <c r="BS21" s="240"/>
      <c r="BT21" s="239"/>
      <c r="BU21" s="237"/>
    </row>
    <row r="22" spans="2:73" ht="8.5500000000000007" customHeight="1" thickTop="1" thickBot="1" x14ac:dyDescent="0.25">
      <c r="B22" s="237">
        <v>9</v>
      </c>
      <c r="D22" s="238" t="s">
        <v>54</v>
      </c>
      <c r="E22" s="239" t="s">
        <v>4</v>
      </c>
      <c r="F22" s="240" t="s">
        <v>48</v>
      </c>
      <c r="G22" s="239" t="s">
        <v>6</v>
      </c>
      <c r="H22" s="70"/>
      <c r="I22" s="12"/>
      <c r="J22" s="14"/>
      <c r="K22" s="14"/>
      <c r="L22" s="13"/>
      <c r="M22" s="77"/>
      <c r="Q22" s="16"/>
      <c r="R22" s="21"/>
      <c r="S22" s="21"/>
      <c r="T22" s="21"/>
      <c r="U22" s="16"/>
      <c r="Y22" s="7"/>
      <c r="Z22" s="14"/>
      <c r="AA22" s="14"/>
      <c r="AB22" s="13"/>
      <c r="AC22" s="132"/>
      <c r="AD22" s="70"/>
      <c r="AF22" s="238" t="s">
        <v>55</v>
      </c>
      <c r="AG22" s="239" t="s">
        <v>4</v>
      </c>
      <c r="AH22" s="240" t="s">
        <v>56</v>
      </c>
      <c r="AI22" s="239" t="s">
        <v>6</v>
      </c>
      <c r="AJ22" s="237">
        <v>58</v>
      </c>
      <c r="AM22" s="237">
        <v>106</v>
      </c>
      <c r="AO22" s="238" t="s">
        <v>57</v>
      </c>
      <c r="AP22" s="239" t="s">
        <v>4</v>
      </c>
      <c r="AQ22" s="240" t="s">
        <v>38</v>
      </c>
      <c r="AR22" s="239" t="s">
        <v>6</v>
      </c>
      <c r="AS22" s="70"/>
      <c r="AT22" s="84"/>
      <c r="AU22" s="12"/>
      <c r="AV22" s="14"/>
      <c r="AW22" s="13"/>
      <c r="AX22" s="77"/>
      <c r="BJ22" s="132"/>
      <c r="BK22" s="130"/>
      <c r="BL22" s="14"/>
      <c r="BM22" s="13"/>
      <c r="BN22" s="93"/>
      <c r="BO22" s="70"/>
      <c r="BQ22" s="238" t="s">
        <v>58</v>
      </c>
      <c r="BR22" s="239" t="s">
        <v>4</v>
      </c>
      <c r="BS22" s="240" t="s">
        <v>23</v>
      </c>
      <c r="BT22" s="239" t="s">
        <v>6</v>
      </c>
      <c r="BU22" s="237">
        <v>154</v>
      </c>
    </row>
    <row r="23" spans="2:73" ht="8.5500000000000007" customHeight="1" thickTop="1" thickBot="1" x14ac:dyDescent="0.25">
      <c r="B23" s="237"/>
      <c r="D23" s="238"/>
      <c r="E23" s="239"/>
      <c r="F23" s="240"/>
      <c r="G23" s="239"/>
      <c r="H23" s="7"/>
      <c r="I23" s="75"/>
      <c r="J23" s="130"/>
      <c r="K23" s="14"/>
      <c r="L23" s="13"/>
      <c r="M23" s="77"/>
      <c r="Q23" s="16"/>
      <c r="R23" s="21"/>
      <c r="S23" s="21"/>
      <c r="T23" s="21"/>
      <c r="U23" s="16"/>
      <c r="Y23" s="7"/>
      <c r="Z23" s="13"/>
      <c r="AA23" s="14"/>
      <c r="AB23" s="7"/>
      <c r="AC23" s="7"/>
      <c r="AD23" s="7"/>
      <c r="AF23" s="238"/>
      <c r="AG23" s="239"/>
      <c r="AH23" s="240"/>
      <c r="AI23" s="239"/>
      <c r="AJ23" s="237"/>
      <c r="AM23" s="237"/>
      <c r="AO23" s="238"/>
      <c r="AP23" s="239"/>
      <c r="AQ23" s="240"/>
      <c r="AR23" s="239"/>
      <c r="AS23" s="7"/>
      <c r="AT23" s="7"/>
      <c r="AU23" s="7"/>
      <c r="AV23" s="14"/>
      <c r="AW23" s="7"/>
      <c r="AX23" s="77"/>
      <c r="BJ23" s="132"/>
      <c r="BK23" s="7"/>
      <c r="BL23" s="14"/>
      <c r="BM23" s="7"/>
      <c r="BN23" s="7"/>
      <c r="BO23" s="7"/>
      <c r="BQ23" s="238"/>
      <c r="BR23" s="239"/>
      <c r="BS23" s="240"/>
      <c r="BT23" s="239"/>
      <c r="BU23" s="237"/>
    </row>
    <row r="24" spans="2:73" ht="8.5500000000000007" customHeight="1" thickTop="1" thickBot="1" x14ac:dyDescent="0.25">
      <c r="B24" s="237">
        <v>10</v>
      </c>
      <c r="D24" s="238" t="s">
        <v>59</v>
      </c>
      <c r="E24" s="239" t="s">
        <v>4</v>
      </c>
      <c r="F24" s="240" t="s">
        <v>14</v>
      </c>
      <c r="G24" s="239" t="s">
        <v>6</v>
      </c>
      <c r="H24" s="11"/>
      <c r="I24" s="7"/>
      <c r="J24" s="12"/>
      <c r="K24" s="14"/>
      <c r="L24" s="13"/>
      <c r="M24" s="77"/>
      <c r="Q24" s="16"/>
      <c r="R24" s="21"/>
      <c r="S24" s="21"/>
      <c r="T24" s="21"/>
      <c r="U24" s="16"/>
      <c r="Y24" s="7"/>
      <c r="Z24" s="13"/>
      <c r="AA24" s="93"/>
      <c r="AB24" s="7"/>
      <c r="AC24" s="7"/>
      <c r="AD24" s="70"/>
      <c r="AF24" s="238" t="s">
        <v>60</v>
      </c>
      <c r="AG24" s="239" t="s">
        <v>4</v>
      </c>
      <c r="AH24" s="240" t="s">
        <v>50</v>
      </c>
      <c r="AI24" s="239" t="s">
        <v>6</v>
      </c>
      <c r="AJ24" s="237">
        <v>59</v>
      </c>
      <c r="AM24" s="237">
        <v>107</v>
      </c>
      <c r="AO24" s="238" t="s">
        <v>61</v>
      </c>
      <c r="AP24" s="239" t="s">
        <v>4</v>
      </c>
      <c r="AQ24" s="240" t="s">
        <v>12</v>
      </c>
      <c r="AR24" s="239" t="s">
        <v>6</v>
      </c>
      <c r="AS24" s="7"/>
      <c r="AT24" s="7"/>
      <c r="AU24" s="7"/>
      <c r="AV24" s="84"/>
      <c r="AW24" s="7"/>
      <c r="AX24" s="77"/>
      <c r="BJ24" s="132"/>
      <c r="BK24" s="7"/>
      <c r="BL24" s="93"/>
      <c r="BM24" s="7"/>
      <c r="BN24" s="7"/>
      <c r="BO24" s="70"/>
      <c r="BQ24" s="238" t="s">
        <v>62</v>
      </c>
      <c r="BR24" s="239" t="s">
        <v>4</v>
      </c>
      <c r="BS24" s="240" t="s">
        <v>56</v>
      </c>
      <c r="BT24" s="239" t="s">
        <v>6</v>
      </c>
      <c r="BU24" s="237">
        <v>155</v>
      </c>
    </row>
    <row r="25" spans="2:73" ht="8.5500000000000007" customHeight="1" thickTop="1" thickBot="1" x14ac:dyDescent="0.25">
      <c r="B25" s="237"/>
      <c r="D25" s="238"/>
      <c r="E25" s="239"/>
      <c r="F25" s="240"/>
      <c r="G25" s="239"/>
      <c r="H25" s="7"/>
      <c r="I25" s="7"/>
      <c r="J25" s="7"/>
      <c r="K25" s="14"/>
      <c r="L25" s="7"/>
      <c r="M25" s="77"/>
      <c r="Q25" s="16"/>
      <c r="R25" s="21"/>
      <c r="S25" s="21"/>
      <c r="T25" s="21"/>
      <c r="U25" s="16"/>
      <c r="Y25" s="7"/>
      <c r="Z25" s="13"/>
      <c r="AA25" s="132"/>
      <c r="AB25" s="7"/>
      <c r="AC25" s="96"/>
      <c r="AD25" s="7"/>
      <c r="AF25" s="238"/>
      <c r="AG25" s="239"/>
      <c r="AH25" s="240"/>
      <c r="AI25" s="239"/>
      <c r="AJ25" s="237"/>
      <c r="AM25" s="237"/>
      <c r="AO25" s="238"/>
      <c r="AP25" s="239"/>
      <c r="AQ25" s="240"/>
      <c r="AR25" s="239"/>
      <c r="AS25" s="10"/>
      <c r="AT25" s="13"/>
      <c r="AU25" s="7"/>
      <c r="AV25" s="77"/>
      <c r="AW25" s="7"/>
      <c r="AX25" s="131"/>
      <c r="AY25" s="253" t="s">
        <v>264</v>
      </c>
      <c r="AZ25" s="17"/>
      <c r="BA25" s="17"/>
      <c r="BB25" s="17"/>
      <c r="BC25" s="27"/>
      <c r="BE25" s="241" t="s">
        <v>266</v>
      </c>
      <c r="BF25" s="17"/>
      <c r="BG25" s="17"/>
      <c r="BH25" s="17"/>
      <c r="BI25" s="134"/>
      <c r="BJ25" s="133"/>
      <c r="BK25" s="7"/>
      <c r="BL25" s="132"/>
      <c r="BM25" s="7"/>
      <c r="BN25" s="96"/>
      <c r="BO25" s="7"/>
      <c r="BQ25" s="238"/>
      <c r="BR25" s="239"/>
      <c r="BS25" s="240"/>
      <c r="BT25" s="239"/>
      <c r="BU25" s="237"/>
    </row>
    <row r="26" spans="2:73" ht="8.5500000000000007" customHeight="1" thickTop="1" thickBot="1" x14ac:dyDescent="0.25">
      <c r="B26" s="237">
        <v>11</v>
      </c>
      <c r="D26" s="238" t="s">
        <v>63</v>
      </c>
      <c r="E26" s="239" t="s">
        <v>4</v>
      </c>
      <c r="F26" s="240" t="s">
        <v>42</v>
      </c>
      <c r="G26" s="239" t="s">
        <v>6</v>
      </c>
      <c r="H26" s="7"/>
      <c r="I26" s="7"/>
      <c r="J26" s="7"/>
      <c r="K26" s="84"/>
      <c r="L26" s="7"/>
      <c r="M26" s="77"/>
      <c r="Q26" s="16"/>
      <c r="R26" s="21"/>
      <c r="S26" s="21"/>
      <c r="T26" s="241" t="s">
        <v>262</v>
      </c>
      <c r="U26" s="17"/>
      <c r="V26" s="17"/>
      <c r="W26" s="17"/>
      <c r="X26" s="27"/>
      <c r="Y26" s="7"/>
      <c r="Z26" s="13"/>
      <c r="AA26" s="132"/>
      <c r="AB26" s="130"/>
      <c r="AC26" s="14"/>
      <c r="AD26" s="15"/>
      <c r="AF26" s="238" t="s">
        <v>64</v>
      </c>
      <c r="AG26" s="239" t="s">
        <v>4</v>
      </c>
      <c r="AH26" s="240" t="s">
        <v>19</v>
      </c>
      <c r="AI26" s="239" t="s">
        <v>6</v>
      </c>
      <c r="AJ26" s="237">
        <v>60</v>
      </c>
      <c r="AM26" s="237">
        <v>108</v>
      </c>
      <c r="AO26" s="238" t="s">
        <v>65</v>
      </c>
      <c r="AP26" s="239" t="s">
        <v>4</v>
      </c>
      <c r="AQ26" s="240" t="s">
        <v>56</v>
      </c>
      <c r="AR26" s="239" t="s">
        <v>6</v>
      </c>
      <c r="AS26" s="70"/>
      <c r="AT26" s="95"/>
      <c r="AU26" s="7"/>
      <c r="AV26" s="77"/>
      <c r="AW26" s="7"/>
      <c r="AX26" s="131"/>
      <c r="AY26" s="254"/>
      <c r="BA26" s="3"/>
      <c r="BB26" s="3"/>
      <c r="BC26" s="28"/>
      <c r="BE26" s="242"/>
      <c r="BG26" s="3"/>
      <c r="BH26" s="3"/>
      <c r="BI26" s="21"/>
      <c r="BJ26" s="133"/>
      <c r="BK26" s="7"/>
      <c r="BL26" s="132"/>
      <c r="BM26" s="130"/>
      <c r="BN26" s="14"/>
      <c r="BO26" s="15"/>
      <c r="BQ26" s="238" t="s">
        <v>66</v>
      </c>
      <c r="BR26" s="239" t="s">
        <v>4</v>
      </c>
      <c r="BS26" s="240" t="s">
        <v>40</v>
      </c>
      <c r="BT26" s="239" t="s">
        <v>6</v>
      </c>
      <c r="BU26" s="237">
        <v>156</v>
      </c>
    </row>
    <row r="27" spans="2:73" ht="8.5500000000000007" customHeight="1" thickTop="1" thickBot="1" x14ac:dyDescent="0.25">
      <c r="B27" s="237"/>
      <c r="D27" s="238"/>
      <c r="E27" s="239"/>
      <c r="F27" s="240"/>
      <c r="G27" s="239"/>
      <c r="H27" s="10"/>
      <c r="I27" s="13"/>
      <c r="J27" s="7"/>
      <c r="K27" s="77"/>
      <c r="L27" s="7"/>
      <c r="M27" s="77"/>
      <c r="Q27" s="16"/>
      <c r="R27" s="21"/>
      <c r="S27" s="21"/>
      <c r="T27" s="242"/>
      <c r="V27" s="3"/>
      <c r="W27" s="3"/>
      <c r="X27" s="28"/>
      <c r="Y27" s="7"/>
      <c r="Z27" s="13"/>
      <c r="AA27" s="132"/>
      <c r="AB27" s="91"/>
      <c r="AC27" s="7"/>
      <c r="AD27" s="10"/>
      <c r="AF27" s="238"/>
      <c r="AG27" s="239"/>
      <c r="AH27" s="240"/>
      <c r="AI27" s="239"/>
      <c r="AJ27" s="237"/>
      <c r="AM27" s="237"/>
      <c r="AO27" s="238"/>
      <c r="AP27" s="239"/>
      <c r="AQ27" s="240"/>
      <c r="AR27" s="239"/>
      <c r="AS27" s="7"/>
      <c r="AT27" s="7"/>
      <c r="AU27" s="78"/>
      <c r="AV27" s="77"/>
      <c r="AW27" s="7"/>
      <c r="AX27" s="131"/>
      <c r="AY27" s="254"/>
      <c r="BA27" s="22"/>
      <c r="BB27" s="3"/>
      <c r="BC27" s="28"/>
      <c r="BE27" s="242"/>
      <c r="BG27" s="22"/>
      <c r="BH27" s="3"/>
      <c r="BI27" s="21"/>
      <c r="BJ27" s="133"/>
      <c r="BK27" s="7"/>
      <c r="BL27" s="132"/>
      <c r="BM27" s="91"/>
      <c r="BN27" s="7"/>
      <c r="BO27" s="10"/>
      <c r="BQ27" s="238"/>
      <c r="BR27" s="239"/>
      <c r="BS27" s="240"/>
      <c r="BT27" s="239"/>
      <c r="BU27" s="237"/>
    </row>
    <row r="28" spans="2:73" ht="8.5500000000000007" customHeight="1" thickTop="1" thickBot="1" x14ac:dyDescent="0.25">
      <c r="B28" s="237">
        <v>12</v>
      </c>
      <c r="D28" s="238" t="s">
        <v>67</v>
      </c>
      <c r="E28" s="239" t="s">
        <v>4</v>
      </c>
      <c r="F28" s="240" t="s">
        <v>21</v>
      </c>
      <c r="G28" s="239" t="s">
        <v>6</v>
      </c>
      <c r="H28" s="70"/>
      <c r="I28" s="95"/>
      <c r="J28" s="7"/>
      <c r="K28" s="77"/>
      <c r="L28" s="7"/>
      <c r="M28" s="131"/>
      <c r="N28" s="253" t="s">
        <v>260</v>
      </c>
      <c r="O28" s="17"/>
      <c r="P28" s="17"/>
      <c r="Q28" s="17"/>
      <c r="R28" s="27"/>
      <c r="S28" s="21"/>
      <c r="T28" s="242"/>
      <c r="V28" s="22"/>
      <c r="W28" s="3"/>
      <c r="X28" s="28"/>
      <c r="Y28" s="7"/>
      <c r="Z28" s="13"/>
      <c r="AA28" s="7"/>
      <c r="AB28" s="132"/>
      <c r="AC28" s="70"/>
      <c r="AD28" s="70"/>
      <c r="AF28" s="238" t="s">
        <v>11</v>
      </c>
      <c r="AG28" s="239" t="s">
        <v>4</v>
      </c>
      <c r="AH28" s="240" t="s">
        <v>21</v>
      </c>
      <c r="AI28" s="239" t="s">
        <v>6</v>
      </c>
      <c r="AJ28" s="237">
        <v>61</v>
      </c>
      <c r="AM28" s="237">
        <v>109</v>
      </c>
      <c r="AO28" s="238" t="s">
        <v>68</v>
      </c>
      <c r="AP28" s="239" t="s">
        <v>4</v>
      </c>
      <c r="AQ28" s="240" t="s">
        <v>69</v>
      </c>
      <c r="AR28" s="239" t="s">
        <v>6</v>
      </c>
      <c r="AS28" s="70"/>
      <c r="AT28" s="70"/>
      <c r="AU28" s="77"/>
      <c r="AV28" s="7"/>
      <c r="AW28" s="7"/>
      <c r="AX28" s="131"/>
      <c r="AY28" s="244" t="s">
        <v>363</v>
      </c>
      <c r="AZ28" s="244"/>
      <c r="BA28" s="244"/>
      <c r="BB28" s="244"/>
      <c r="BC28" s="245"/>
      <c r="BE28" s="243" t="s">
        <v>362</v>
      </c>
      <c r="BF28" s="244"/>
      <c r="BG28" s="244"/>
      <c r="BH28" s="244"/>
      <c r="BI28" s="244"/>
      <c r="BJ28" s="133"/>
      <c r="BK28" s="7"/>
      <c r="BL28" s="7"/>
      <c r="BM28" s="132"/>
      <c r="BN28" s="70"/>
      <c r="BO28" s="70"/>
      <c r="BQ28" s="238" t="s">
        <v>70</v>
      </c>
      <c r="BR28" s="239" t="s">
        <v>4</v>
      </c>
      <c r="BS28" s="240" t="s">
        <v>71</v>
      </c>
      <c r="BT28" s="239" t="s">
        <v>6</v>
      </c>
      <c r="BU28" s="237">
        <v>157</v>
      </c>
    </row>
    <row r="29" spans="2:73" ht="8.5500000000000007" customHeight="1" thickTop="1" thickBot="1" x14ac:dyDescent="0.25">
      <c r="B29" s="237"/>
      <c r="D29" s="238"/>
      <c r="E29" s="239"/>
      <c r="F29" s="240"/>
      <c r="G29" s="239"/>
      <c r="H29" s="7"/>
      <c r="I29" s="7"/>
      <c r="J29" s="78"/>
      <c r="K29" s="77"/>
      <c r="L29" s="7"/>
      <c r="M29" s="131"/>
      <c r="N29" s="254"/>
      <c r="P29" s="3"/>
      <c r="Q29" s="3"/>
      <c r="R29" s="28"/>
      <c r="S29" s="21"/>
      <c r="T29" s="243" t="s">
        <v>360</v>
      </c>
      <c r="U29" s="244"/>
      <c r="V29" s="244"/>
      <c r="W29" s="244"/>
      <c r="X29" s="244"/>
      <c r="Y29" s="14"/>
      <c r="Z29" s="7"/>
      <c r="AA29" s="7"/>
      <c r="AB29" s="7"/>
      <c r="AC29" s="7"/>
      <c r="AD29" s="7"/>
      <c r="AF29" s="238"/>
      <c r="AG29" s="239"/>
      <c r="AH29" s="240"/>
      <c r="AI29" s="239"/>
      <c r="AJ29" s="237"/>
      <c r="AM29" s="237"/>
      <c r="AO29" s="238"/>
      <c r="AP29" s="239"/>
      <c r="AQ29" s="240"/>
      <c r="AR29" s="239"/>
      <c r="AS29" s="7"/>
      <c r="AT29" s="7"/>
      <c r="AU29" s="7"/>
      <c r="AV29" s="7"/>
      <c r="AW29" s="7"/>
      <c r="AX29" s="75"/>
      <c r="AY29" s="244"/>
      <c r="AZ29" s="244"/>
      <c r="BA29" s="244"/>
      <c r="BB29" s="244"/>
      <c r="BC29" s="245"/>
      <c r="BE29" s="243"/>
      <c r="BF29" s="244"/>
      <c r="BG29" s="244"/>
      <c r="BH29" s="244"/>
      <c r="BI29" s="244"/>
      <c r="BJ29" s="94"/>
      <c r="BK29" s="7"/>
      <c r="BL29" s="7"/>
      <c r="BM29" s="7"/>
      <c r="BN29" s="7"/>
      <c r="BO29" s="7"/>
      <c r="BQ29" s="238"/>
      <c r="BR29" s="239"/>
      <c r="BS29" s="240"/>
      <c r="BT29" s="239"/>
      <c r="BU29" s="237"/>
    </row>
    <row r="30" spans="2:73" ht="8.5500000000000007" customHeight="1" thickTop="1" thickBot="1" x14ac:dyDescent="0.25">
      <c r="B30" s="237">
        <v>13</v>
      </c>
      <c r="D30" s="238" t="s">
        <v>72</v>
      </c>
      <c r="E30" s="239" t="s">
        <v>4</v>
      </c>
      <c r="F30" s="240" t="s">
        <v>56</v>
      </c>
      <c r="G30" s="239" t="s">
        <v>6</v>
      </c>
      <c r="H30" s="70"/>
      <c r="I30" s="70"/>
      <c r="J30" s="77"/>
      <c r="K30" s="7"/>
      <c r="L30" s="7"/>
      <c r="M30" s="131"/>
      <c r="N30" s="254"/>
      <c r="P30" s="22"/>
      <c r="Q30" s="3"/>
      <c r="R30" s="28"/>
      <c r="S30" s="21"/>
      <c r="T30" s="243"/>
      <c r="U30" s="244"/>
      <c r="V30" s="244"/>
      <c r="W30" s="244"/>
      <c r="X30" s="244"/>
      <c r="Y30" s="92"/>
      <c r="Z30" s="7"/>
      <c r="AA30" s="7"/>
      <c r="AB30" s="7"/>
      <c r="AC30" s="70"/>
      <c r="AD30" s="70"/>
      <c r="AF30" s="238" t="s">
        <v>73</v>
      </c>
      <c r="AG30" s="239" t="s">
        <v>4</v>
      </c>
      <c r="AH30" s="240" t="s">
        <v>36</v>
      </c>
      <c r="AI30" s="239" t="s">
        <v>6</v>
      </c>
      <c r="AJ30" s="237">
        <v>62</v>
      </c>
      <c r="AM30" s="237">
        <v>110</v>
      </c>
      <c r="AO30" s="238" t="s">
        <v>74</v>
      </c>
      <c r="AP30" s="239" t="s">
        <v>4</v>
      </c>
      <c r="AQ30" s="240" t="s">
        <v>38</v>
      </c>
      <c r="AR30" s="239" t="s">
        <v>6</v>
      </c>
      <c r="AS30" s="70"/>
      <c r="AT30" s="70"/>
      <c r="AU30" s="7"/>
      <c r="AV30" s="7"/>
      <c r="AW30" s="12"/>
      <c r="AX30" s="13"/>
      <c r="AY30" s="243"/>
      <c r="AZ30" s="244"/>
      <c r="BA30" s="244"/>
      <c r="BB30" s="244"/>
      <c r="BC30" s="245"/>
      <c r="BE30" s="243"/>
      <c r="BF30" s="244"/>
      <c r="BG30" s="244"/>
      <c r="BH30" s="244"/>
      <c r="BI30" s="245"/>
      <c r="BJ30" s="130"/>
      <c r="BK30" s="13"/>
      <c r="BL30" s="7"/>
      <c r="BM30" s="7"/>
      <c r="BN30" s="70"/>
      <c r="BO30" s="70"/>
      <c r="BQ30" s="238" t="s">
        <v>75</v>
      </c>
      <c r="BR30" s="239" t="s">
        <v>4</v>
      </c>
      <c r="BS30" s="240" t="s">
        <v>5</v>
      </c>
      <c r="BT30" s="239" t="s">
        <v>6</v>
      </c>
      <c r="BU30" s="237">
        <v>158</v>
      </c>
    </row>
    <row r="31" spans="2:73" ht="8.5500000000000007" customHeight="1" thickTop="1" thickBot="1" x14ac:dyDescent="0.25">
      <c r="B31" s="237"/>
      <c r="D31" s="238"/>
      <c r="E31" s="239"/>
      <c r="F31" s="240"/>
      <c r="G31" s="239"/>
      <c r="H31" s="7"/>
      <c r="I31" s="7"/>
      <c r="J31" s="7"/>
      <c r="K31" s="7"/>
      <c r="L31" s="7"/>
      <c r="M31" s="75"/>
      <c r="N31" s="244" t="s">
        <v>358</v>
      </c>
      <c r="O31" s="244"/>
      <c r="P31" s="244"/>
      <c r="Q31" s="244"/>
      <c r="R31" s="245"/>
      <c r="S31" s="21"/>
      <c r="T31" s="243"/>
      <c r="U31" s="244"/>
      <c r="V31" s="244"/>
      <c r="W31" s="244"/>
      <c r="X31" s="244"/>
      <c r="Y31" s="133"/>
      <c r="Z31" s="7"/>
      <c r="AA31" s="7"/>
      <c r="AB31" s="96"/>
      <c r="AC31" s="7"/>
      <c r="AD31" s="7"/>
      <c r="AF31" s="238"/>
      <c r="AG31" s="239"/>
      <c r="AH31" s="240"/>
      <c r="AI31" s="239"/>
      <c r="AJ31" s="237"/>
      <c r="AM31" s="237"/>
      <c r="AO31" s="238"/>
      <c r="AP31" s="239"/>
      <c r="AQ31" s="240"/>
      <c r="AR31" s="239"/>
      <c r="AS31" s="7"/>
      <c r="AT31" s="7"/>
      <c r="AU31" s="73"/>
      <c r="AV31" s="7"/>
      <c r="AW31" s="12"/>
      <c r="AX31" s="13"/>
      <c r="AY31" s="243"/>
      <c r="AZ31" s="244"/>
      <c r="BA31" s="244"/>
      <c r="BB31" s="244"/>
      <c r="BC31" s="245"/>
      <c r="BE31" s="243"/>
      <c r="BF31" s="244"/>
      <c r="BG31" s="244"/>
      <c r="BH31" s="244"/>
      <c r="BI31" s="245"/>
      <c r="BJ31" s="12"/>
      <c r="BK31" s="13"/>
      <c r="BL31" s="7"/>
      <c r="BM31" s="96"/>
      <c r="BN31" s="7"/>
      <c r="BO31" s="7"/>
      <c r="BQ31" s="238"/>
      <c r="BR31" s="239"/>
      <c r="BS31" s="240"/>
      <c r="BT31" s="239"/>
      <c r="BU31" s="237"/>
    </row>
    <row r="32" spans="2:73" ht="8.5500000000000007" customHeight="1" thickTop="1" thickBot="1" x14ac:dyDescent="0.25">
      <c r="B32" s="237">
        <v>14</v>
      </c>
      <c r="D32" s="238" t="s">
        <v>76</v>
      </c>
      <c r="E32" s="239" t="s">
        <v>4</v>
      </c>
      <c r="F32" s="240" t="s">
        <v>29</v>
      </c>
      <c r="G32" s="239" t="s">
        <v>6</v>
      </c>
      <c r="H32" s="7"/>
      <c r="I32" s="7"/>
      <c r="J32" s="7"/>
      <c r="K32" s="7"/>
      <c r="L32" s="12"/>
      <c r="M32" s="13"/>
      <c r="N32" s="243"/>
      <c r="O32" s="244"/>
      <c r="P32" s="244"/>
      <c r="Q32" s="244"/>
      <c r="R32" s="245"/>
      <c r="S32" s="21"/>
      <c r="T32" s="243"/>
      <c r="U32" s="244"/>
      <c r="V32" s="244"/>
      <c r="W32" s="244"/>
      <c r="X32" s="244"/>
      <c r="Y32" s="133"/>
      <c r="Z32" s="7"/>
      <c r="AA32" s="7"/>
      <c r="AB32" s="14"/>
      <c r="AC32" s="13"/>
      <c r="AD32" s="70"/>
      <c r="AF32" s="238" t="s">
        <v>77</v>
      </c>
      <c r="AG32" s="239" t="s">
        <v>4</v>
      </c>
      <c r="AH32" s="240" t="s">
        <v>32</v>
      </c>
      <c r="AI32" s="239" t="s">
        <v>6</v>
      </c>
      <c r="AJ32" s="237">
        <v>63</v>
      </c>
      <c r="AM32" s="237">
        <v>111</v>
      </c>
      <c r="AO32" s="238" t="s">
        <v>78</v>
      </c>
      <c r="AP32" s="239" t="s">
        <v>4</v>
      </c>
      <c r="AQ32" s="240" t="s">
        <v>36</v>
      </c>
      <c r="AR32" s="239" t="s">
        <v>6</v>
      </c>
      <c r="AS32" s="7"/>
      <c r="AT32" s="12"/>
      <c r="AU32" s="13"/>
      <c r="AV32" s="77"/>
      <c r="AW32" s="12"/>
      <c r="AX32" s="13"/>
      <c r="AY32" s="246" t="s">
        <v>361</v>
      </c>
      <c r="AZ32" s="247"/>
      <c r="BA32" s="247"/>
      <c r="BB32" s="247"/>
      <c r="BC32" s="252"/>
      <c r="BE32" s="246" t="s">
        <v>361</v>
      </c>
      <c r="BF32" s="247"/>
      <c r="BG32" s="247"/>
      <c r="BH32" s="247"/>
      <c r="BI32" s="252"/>
      <c r="BJ32" s="12"/>
      <c r="BK32" s="13"/>
      <c r="BL32" s="132"/>
      <c r="BM32" s="130"/>
      <c r="BN32" s="13"/>
      <c r="BO32" s="9"/>
      <c r="BQ32" s="238" t="s">
        <v>79</v>
      </c>
      <c r="BR32" s="239" t="s">
        <v>4</v>
      </c>
      <c r="BS32" s="240" t="s">
        <v>56</v>
      </c>
      <c r="BT32" s="239" t="s">
        <v>6</v>
      </c>
      <c r="BU32" s="237">
        <v>159</v>
      </c>
    </row>
    <row r="33" spans="2:73" ht="8.5500000000000007" customHeight="1" thickTop="1" thickBot="1" x14ac:dyDescent="0.25">
      <c r="B33" s="237"/>
      <c r="D33" s="238"/>
      <c r="E33" s="239"/>
      <c r="F33" s="240"/>
      <c r="G33" s="239"/>
      <c r="H33" s="10"/>
      <c r="I33" s="10"/>
      <c r="J33" s="13"/>
      <c r="K33" s="7"/>
      <c r="L33" s="12"/>
      <c r="M33" s="13"/>
      <c r="N33" s="243"/>
      <c r="O33" s="244"/>
      <c r="P33" s="244"/>
      <c r="Q33" s="244"/>
      <c r="R33" s="245"/>
      <c r="S33" s="21"/>
      <c r="T33" s="246" t="s">
        <v>361</v>
      </c>
      <c r="U33" s="247"/>
      <c r="V33" s="247"/>
      <c r="W33" s="247"/>
      <c r="X33" s="247"/>
      <c r="Y33" s="133"/>
      <c r="Z33" s="7"/>
      <c r="AA33" s="7"/>
      <c r="AB33" s="13"/>
      <c r="AC33" s="94"/>
      <c r="AD33" s="7"/>
      <c r="AF33" s="238"/>
      <c r="AG33" s="239"/>
      <c r="AH33" s="240"/>
      <c r="AI33" s="239"/>
      <c r="AJ33" s="237"/>
      <c r="AM33" s="237"/>
      <c r="AO33" s="238"/>
      <c r="AP33" s="239"/>
      <c r="AQ33" s="240"/>
      <c r="AR33" s="239"/>
      <c r="AS33" s="10"/>
      <c r="AT33" s="14"/>
      <c r="AU33" s="7"/>
      <c r="AV33" s="77"/>
      <c r="AW33" s="12"/>
      <c r="AX33" s="13"/>
      <c r="AY33" s="246"/>
      <c r="AZ33" s="247"/>
      <c r="BA33" s="247"/>
      <c r="BB33" s="247"/>
      <c r="BC33" s="252"/>
      <c r="BE33" s="246"/>
      <c r="BF33" s="247"/>
      <c r="BG33" s="247"/>
      <c r="BH33" s="247"/>
      <c r="BI33" s="252"/>
      <c r="BJ33" s="12"/>
      <c r="BK33" s="13"/>
      <c r="BL33" s="132"/>
      <c r="BM33" s="7"/>
      <c r="BN33" s="14"/>
      <c r="BO33" s="10"/>
      <c r="BQ33" s="238"/>
      <c r="BR33" s="239"/>
      <c r="BS33" s="240"/>
      <c r="BT33" s="239"/>
      <c r="BU33" s="237"/>
    </row>
    <row r="34" spans="2:73" ht="8.5500000000000007" customHeight="1" thickTop="1" thickBot="1" x14ac:dyDescent="0.25">
      <c r="B34" s="237">
        <v>15</v>
      </c>
      <c r="D34" s="238" t="s">
        <v>80</v>
      </c>
      <c r="E34" s="239" t="s">
        <v>4</v>
      </c>
      <c r="F34" s="240" t="s">
        <v>36</v>
      </c>
      <c r="G34" s="239" t="s">
        <v>6</v>
      </c>
      <c r="H34" s="7"/>
      <c r="I34" s="7"/>
      <c r="J34" s="95"/>
      <c r="K34" s="7"/>
      <c r="L34" s="12"/>
      <c r="M34" s="13"/>
      <c r="N34" s="243"/>
      <c r="O34" s="244"/>
      <c r="P34" s="244"/>
      <c r="Q34" s="244"/>
      <c r="R34" s="245"/>
      <c r="S34" s="21"/>
      <c r="T34" s="246"/>
      <c r="U34" s="247"/>
      <c r="V34" s="247"/>
      <c r="W34" s="247"/>
      <c r="X34" s="247"/>
      <c r="Y34" s="133"/>
      <c r="Z34" s="7"/>
      <c r="AA34" s="7"/>
      <c r="AB34" s="13"/>
      <c r="AC34" s="130"/>
      <c r="AD34" s="15"/>
      <c r="AF34" s="238" t="s">
        <v>81</v>
      </c>
      <c r="AG34" s="239" t="s">
        <v>4</v>
      </c>
      <c r="AH34" s="240" t="s">
        <v>14</v>
      </c>
      <c r="AI34" s="239" t="s">
        <v>6</v>
      </c>
      <c r="AJ34" s="237">
        <v>64</v>
      </c>
      <c r="AM34" s="237">
        <v>112</v>
      </c>
      <c r="AO34" s="238" t="s">
        <v>82</v>
      </c>
      <c r="AP34" s="239" t="s">
        <v>4</v>
      </c>
      <c r="AQ34" s="240" t="s">
        <v>56</v>
      </c>
      <c r="AR34" s="239" t="s">
        <v>6</v>
      </c>
      <c r="AS34" s="70"/>
      <c r="AT34" s="84"/>
      <c r="AU34" s="7"/>
      <c r="AV34" s="77"/>
      <c r="AW34" s="12"/>
      <c r="AX34" s="13"/>
      <c r="AY34" s="249"/>
      <c r="AZ34" s="250"/>
      <c r="BA34" s="250"/>
      <c r="BB34" s="250"/>
      <c r="BC34" s="251"/>
      <c r="BE34" s="249"/>
      <c r="BF34" s="250"/>
      <c r="BG34" s="250"/>
      <c r="BH34" s="250"/>
      <c r="BI34" s="251"/>
      <c r="BJ34" s="12"/>
      <c r="BK34" s="13"/>
      <c r="BL34" s="132"/>
      <c r="BM34" s="7"/>
      <c r="BN34" s="93"/>
      <c r="BO34" s="70"/>
      <c r="BQ34" s="238" t="s">
        <v>83</v>
      </c>
      <c r="BR34" s="239" t="s">
        <v>4</v>
      </c>
      <c r="BS34" s="240" t="s">
        <v>84</v>
      </c>
      <c r="BT34" s="239" t="s">
        <v>6</v>
      </c>
      <c r="BU34" s="237">
        <v>160</v>
      </c>
    </row>
    <row r="35" spans="2:73" ht="8.5500000000000007" customHeight="1" thickTop="1" thickBot="1" x14ac:dyDescent="0.25">
      <c r="B35" s="237"/>
      <c r="D35" s="238"/>
      <c r="E35" s="239"/>
      <c r="F35" s="240"/>
      <c r="G35" s="239"/>
      <c r="H35" s="10"/>
      <c r="I35" s="78"/>
      <c r="J35" s="131"/>
      <c r="K35" s="7"/>
      <c r="L35" s="12"/>
      <c r="M35" s="13"/>
      <c r="N35" s="246" t="s">
        <v>359</v>
      </c>
      <c r="O35" s="247"/>
      <c r="P35" s="247"/>
      <c r="Q35" s="247"/>
      <c r="R35" s="248"/>
      <c r="S35" s="19"/>
      <c r="T35" s="249"/>
      <c r="U35" s="250"/>
      <c r="V35" s="250"/>
      <c r="W35" s="250"/>
      <c r="X35" s="250"/>
      <c r="Y35" s="133"/>
      <c r="Z35" s="7"/>
      <c r="AA35" s="130"/>
      <c r="AB35" s="7"/>
      <c r="AC35" s="7"/>
      <c r="AD35" s="10"/>
      <c r="AF35" s="238"/>
      <c r="AG35" s="239"/>
      <c r="AH35" s="240"/>
      <c r="AI35" s="239"/>
      <c r="AJ35" s="237"/>
      <c r="AM35" s="237"/>
      <c r="AO35" s="238"/>
      <c r="AP35" s="239"/>
      <c r="AQ35" s="240"/>
      <c r="AR35" s="239"/>
      <c r="AS35" s="7"/>
      <c r="AT35" s="7"/>
      <c r="AU35" s="7"/>
      <c r="AV35" s="73"/>
      <c r="AW35" s="12"/>
      <c r="AX35" s="13"/>
      <c r="BJ35" s="12"/>
      <c r="BK35" s="13"/>
      <c r="BL35" s="96"/>
      <c r="BM35" s="7"/>
      <c r="BN35" s="7"/>
      <c r="BO35" s="7"/>
      <c r="BQ35" s="238"/>
      <c r="BR35" s="239"/>
      <c r="BS35" s="240"/>
      <c r="BT35" s="239"/>
      <c r="BU35" s="237"/>
    </row>
    <row r="36" spans="2:73" ht="8.5500000000000007" customHeight="1" thickTop="1" thickBot="1" x14ac:dyDescent="0.25">
      <c r="B36" s="237">
        <v>16</v>
      </c>
      <c r="D36" s="238" t="s">
        <v>30</v>
      </c>
      <c r="E36" s="239" t="s">
        <v>4</v>
      </c>
      <c r="F36" s="240" t="s">
        <v>40</v>
      </c>
      <c r="G36" s="239" t="s">
        <v>6</v>
      </c>
      <c r="H36" s="70"/>
      <c r="I36" s="77"/>
      <c r="J36" s="12"/>
      <c r="K36" s="7"/>
      <c r="L36" s="12"/>
      <c r="M36" s="13"/>
      <c r="N36" s="246"/>
      <c r="O36" s="247"/>
      <c r="P36" s="247"/>
      <c r="Q36" s="247"/>
      <c r="R36" s="248"/>
      <c r="S36" s="19"/>
      <c r="T36" s="19"/>
      <c r="U36" s="8"/>
      <c r="Y36" s="132"/>
      <c r="Z36" s="7"/>
      <c r="AA36" s="92"/>
      <c r="AB36" s="7"/>
      <c r="AC36" s="7"/>
      <c r="AD36" s="70"/>
      <c r="AF36" s="238" t="s">
        <v>85</v>
      </c>
      <c r="AG36" s="239" t="s">
        <v>4</v>
      </c>
      <c r="AH36" s="240" t="s">
        <v>19</v>
      </c>
      <c r="AI36" s="239" t="s">
        <v>6</v>
      </c>
      <c r="AJ36" s="237">
        <v>65</v>
      </c>
      <c r="AM36" s="237">
        <v>113</v>
      </c>
      <c r="AO36" s="238" t="s">
        <v>86</v>
      </c>
      <c r="AP36" s="239" t="s">
        <v>4</v>
      </c>
      <c r="AQ36" s="240" t="s">
        <v>50</v>
      </c>
      <c r="AR36" s="239" t="s">
        <v>6</v>
      </c>
      <c r="AS36" s="70"/>
      <c r="AT36" s="7"/>
      <c r="AU36" s="12"/>
      <c r="AV36" s="13"/>
      <c r="AW36" s="131"/>
      <c r="AX36" s="7"/>
      <c r="BJ36" s="12"/>
      <c r="BK36" s="14"/>
      <c r="BL36" s="14"/>
      <c r="BM36" s="13"/>
      <c r="BN36" s="7"/>
      <c r="BO36" s="70"/>
      <c r="BQ36" s="238" t="s">
        <v>87</v>
      </c>
      <c r="BR36" s="239" t="s">
        <v>4</v>
      </c>
      <c r="BS36" s="240" t="s">
        <v>88</v>
      </c>
      <c r="BT36" s="239" t="s">
        <v>6</v>
      </c>
      <c r="BU36" s="237">
        <v>161</v>
      </c>
    </row>
    <row r="37" spans="2:73" ht="8.5500000000000007" customHeight="1" thickTop="1" thickBot="1" x14ac:dyDescent="0.25">
      <c r="B37" s="237"/>
      <c r="D37" s="238"/>
      <c r="E37" s="239"/>
      <c r="F37" s="240"/>
      <c r="G37" s="239"/>
      <c r="H37" s="7"/>
      <c r="I37" s="7"/>
      <c r="J37" s="7"/>
      <c r="K37" s="13"/>
      <c r="L37" s="12"/>
      <c r="M37" s="13"/>
      <c r="N37" s="249"/>
      <c r="O37" s="250"/>
      <c r="P37" s="250"/>
      <c r="Q37" s="250"/>
      <c r="R37" s="251"/>
      <c r="S37" s="19"/>
      <c r="T37" s="19"/>
      <c r="U37" s="8"/>
      <c r="Y37" s="132"/>
      <c r="Z37" s="7"/>
      <c r="AA37" s="133"/>
      <c r="AB37" s="7"/>
      <c r="AC37" s="96"/>
      <c r="AD37" s="7"/>
      <c r="AF37" s="238"/>
      <c r="AG37" s="239"/>
      <c r="AH37" s="240"/>
      <c r="AI37" s="239"/>
      <c r="AJ37" s="237"/>
      <c r="AM37" s="237"/>
      <c r="AO37" s="238"/>
      <c r="AP37" s="239"/>
      <c r="AQ37" s="240"/>
      <c r="AR37" s="239"/>
      <c r="AS37" s="7"/>
      <c r="AT37" s="73"/>
      <c r="AU37" s="12"/>
      <c r="AV37" s="13"/>
      <c r="AW37" s="131"/>
      <c r="AX37" s="7"/>
      <c r="BJ37" s="12"/>
      <c r="BK37" s="14"/>
      <c r="BL37" s="14"/>
      <c r="BM37" s="13"/>
      <c r="BN37" s="96"/>
      <c r="BO37" s="7"/>
      <c r="BQ37" s="238"/>
      <c r="BR37" s="239"/>
      <c r="BS37" s="240"/>
      <c r="BT37" s="239"/>
      <c r="BU37" s="237"/>
    </row>
    <row r="38" spans="2:73" ht="8.5500000000000007" customHeight="1" thickTop="1" thickBot="1" x14ac:dyDescent="0.25">
      <c r="B38" s="237">
        <v>17</v>
      </c>
      <c r="D38" s="238" t="s">
        <v>89</v>
      </c>
      <c r="E38" s="239" t="s">
        <v>4</v>
      </c>
      <c r="F38" s="240" t="s">
        <v>23</v>
      </c>
      <c r="G38" s="239" t="s">
        <v>6</v>
      </c>
      <c r="H38" s="70"/>
      <c r="I38" s="7"/>
      <c r="J38" s="7"/>
      <c r="K38" s="95"/>
      <c r="L38" s="130"/>
      <c r="M38" s="13"/>
      <c r="Q38" s="8"/>
      <c r="R38" s="19"/>
      <c r="S38" s="19"/>
      <c r="T38" s="19"/>
      <c r="U38" s="8"/>
      <c r="Y38" s="132"/>
      <c r="Z38" s="7"/>
      <c r="AA38" s="133"/>
      <c r="AB38" s="130"/>
      <c r="AC38" s="14"/>
      <c r="AD38" s="15"/>
      <c r="AF38" s="238" t="s">
        <v>13</v>
      </c>
      <c r="AG38" s="239" t="s">
        <v>4</v>
      </c>
      <c r="AH38" s="240" t="s">
        <v>21</v>
      </c>
      <c r="AI38" s="239" t="s">
        <v>6</v>
      </c>
      <c r="AJ38" s="237">
        <v>66</v>
      </c>
      <c r="AM38" s="237">
        <v>114</v>
      </c>
      <c r="AO38" s="238" t="s">
        <v>90</v>
      </c>
      <c r="AP38" s="239" t="s">
        <v>4</v>
      </c>
      <c r="AQ38" s="240" t="s">
        <v>48</v>
      </c>
      <c r="AR38" s="239" t="s">
        <v>6</v>
      </c>
      <c r="AS38" s="11"/>
      <c r="AT38" s="14"/>
      <c r="AU38" s="14"/>
      <c r="AV38" s="13"/>
      <c r="AW38" s="131"/>
      <c r="AX38" s="7"/>
      <c r="BJ38" s="12"/>
      <c r="BK38" s="14"/>
      <c r="BL38" s="14"/>
      <c r="BM38" s="14"/>
      <c r="BN38" s="14"/>
      <c r="BO38" s="15"/>
      <c r="BQ38" s="238" t="s">
        <v>91</v>
      </c>
      <c r="BR38" s="239" t="s">
        <v>4</v>
      </c>
      <c r="BS38" s="240" t="s">
        <v>38</v>
      </c>
      <c r="BT38" s="239" t="s">
        <v>6</v>
      </c>
      <c r="BU38" s="237">
        <v>162</v>
      </c>
    </row>
    <row r="39" spans="2:73" ht="8.5500000000000007" customHeight="1" thickTop="1" thickBot="1" x14ac:dyDescent="0.25">
      <c r="B39" s="237"/>
      <c r="D39" s="238"/>
      <c r="E39" s="239"/>
      <c r="F39" s="240"/>
      <c r="G39" s="239"/>
      <c r="H39" s="7"/>
      <c r="I39" s="73"/>
      <c r="J39" s="7"/>
      <c r="K39" s="131"/>
      <c r="L39" s="130"/>
      <c r="M39" s="13"/>
      <c r="Q39" s="8"/>
      <c r="R39" s="19"/>
      <c r="S39" s="19"/>
      <c r="T39" s="19"/>
      <c r="U39" s="8"/>
      <c r="Y39" s="132"/>
      <c r="Z39" s="7"/>
      <c r="AA39" s="133"/>
      <c r="AB39" s="91"/>
      <c r="AC39" s="7"/>
      <c r="AD39" s="10"/>
      <c r="AF39" s="238"/>
      <c r="AG39" s="239"/>
      <c r="AH39" s="240"/>
      <c r="AI39" s="239"/>
      <c r="AJ39" s="237"/>
      <c r="AM39" s="237"/>
      <c r="AO39" s="238"/>
      <c r="AP39" s="239"/>
      <c r="AQ39" s="240"/>
      <c r="AR39" s="239"/>
      <c r="AS39" s="7"/>
      <c r="AT39" s="7"/>
      <c r="AU39" s="14"/>
      <c r="AV39" s="7"/>
      <c r="AW39" s="131"/>
      <c r="AX39" s="7"/>
      <c r="BJ39" s="12"/>
      <c r="BK39" s="14"/>
      <c r="BL39" s="13"/>
      <c r="BM39" s="14"/>
      <c r="BN39" s="7"/>
      <c r="BO39" s="10"/>
      <c r="BQ39" s="238"/>
      <c r="BR39" s="239"/>
      <c r="BS39" s="240"/>
      <c r="BT39" s="239"/>
      <c r="BU39" s="237"/>
    </row>
    <row r="40" spans="2:73" ht="8.5500000000000007" customHeight="1" thickTop="1" thickBot="1" x14ac:dyDescent="0.25">
      <c r="B40" s="237">
        <v>18</v>
      </c>
      <c r="D40" s="238" t="s">
        <v>92</v>
      </c>
      <c r="E40" s="239" t="s">
        <v>4</v>
      </c>
      <c r="F40" s="240" t="s">
        <v>14</v>
      </c>
      <c r="G40" s="239" t="s">
        <v>6</v>
      </c>
      <c r="H40" s="11"/>
      <c r="I40" s="13"/>
      <c r="J40" s="77"/>
      <c r="K40" s="131"/>
      <c r="L40" s="130"/>
      <c r="M40" s="13"/>
      <c r="Q40" s="8"/>
      <c r="R40" s="19"/>
      <c r="S40" s="19"/>
      <c r="T40" s="19"/>
      <c r="U40" s="8"/>
      <c r="Y40" s="132"/>
      <c r="Z40" s="130"/>
      <c r="AA40" s="13"/>
      <c r="AB40" s="132"/>
      <c r="AC40" s="70"/>
      <c r="AD40" s="70"/>
      <c r="AF40" s="238" t="s">
        <v>93</v>
      </c>
      <c r="AG40" s="239" t="s">
        <v>4</v>
      </c>
      <c r="AH40" s="240" t="s">
        <v>38</v>
      </c>
      <c r="AI40" s="239" t="s">
        <v>6</v>
      </c>
      <c r="AJ40" s="237">
        <v>67</v>
      </c>
      <c r="AM40" s="237">
        <v>115</v>
      </c>
      <c r="AO40" s="238" t="s">
        <v>94</v>
      </c>
      <c r="AP40" s="239" t="s">
        <v>4</v>
      </c>
      <c r="AQ40" s="240" t="s">
        <v>14</v>
      </c>
      <c r="AR40" s="239" t="s">
        <v>6</v>
      </c>
      <c r="AS40" s="70"/>
      <c r="AT40" s="70"/>
      <c r="AU40" s="84"/>
      <c r="AV40" s="7"/>
      <c r="AW40" s="131"/>
      <c r="AX40" s="7"/>
      <c r="BJ40" s="12"/>
      <c r="BK40" s="14"/>
      <c r="BL40" s="13"/>
      <c r="BM40" s="93"/>
      <c r="BN40" s="70"/>
      <c r="BO40" s="70"/>
      <c r="BQ40" s="238" t="s">
        <v>94</v>
      </c>
      <c r="BR40" s="239" t="s">
        <v>4</v>
      </c>
      <c r="BS40" s="240" t="s">
        <v>19</v>
      </c>
      <c r="BT40" s="239" t="s">
        <v>6</v>
      </c>
      <c r="BU40" s="237">
        <v>163</v>
      </c>
    </row>
    <row r="41" spans="2:73" ht="8.5500000000000007" customHeight="1" thickTop="1" thickBot="1" x14ac:dyDescent="0.25">
      <c r="B41" s="237"/>
      <c r="D41" s="238"/>
      <c r="E41" s="239"/>
      <c r="F41" s="240"/>
      <c r="G41" s="239"/>
      <c r="H41" s="7"/>
      <c r="I41" s="7"/>
      <c r="J41" s="73"/>
      <c r="K41" s="131"/>
      <c r="L41" s="130"/>
      <c r="M41" s="13"/>
      <c r="Q41" s="8"/>
      <c r="R41" s="19"/>
      <c r="S41" s="19"/>
      <c r="T41" s="19"/>
      <c r="U41" s="8"/>
      <c r="Y41" s="132"/>
      <c r="Z41" s="91"/>
      <c r="AA41" s="7"/>
      <c r="AB41" s="7"/>
      <c r="AC41" s="7"/>
      <c r="AD41" s="7"/>
      <c r="AF41" s="238"/>
      <c r="AG41" s="239"/>
      <c r="AH41" s="240"/>
      <c r="AI41" s="239"/>
      <c r="AJ41" s="237"/>
      <c r="AM41" s="237"/>
      <c r="AO41" s="238"/>
      <c r="AP41" s="239"/>
      <c r="AQ41" s="240"/>
      <c r="AR41" s="239"/>
      <c r="AS41" s="7"/>
      <c r="AT41" s="7"/>
      <c r="AU41" s="7"/>
      <c r="AV41" s="7"/>
      <c r="AW41" s="75"/>
      <c r="AX41" s="7"/>
      <c r="BJ41" s="7"/>
      <c r="BK41" s="14"/>
      <c r="BL41" s="7"/>
      <c r="BM41" s="7"/>
      <c r="BN41" s="7"/>
      <c r="BO41" s="7"/>
      <c r="BQ41" s="238"/>
      <c r="BR41" s="239"/>
      <c r="BS41" s="240"/>
      <c r="BT41" s="239"/>
      <c r="BU41" s="237"/>
    </row>
    <row r="42" spans="2:73" ht="8.5500000000000007" customHeight="1" thickTop="1" thickBot="1" x14ac:dyDescent="0.25">
      <c r="B42" s="237">
        <v>19</v>
      </c>
      <c r="D42" s="238" t="s">
        <v>95</v>
      </c>
      <c r="E42" s="239" t="s">
        <v>4</v>
      </c>
      <c r="F42" s="240" t="s">
        <v>56</v>
      </c>
      <c r="G42" s="239" t="s">
        <v>6</v>
      </c>
      <c r="H42" s="9"/>
      <c r="I42" s="11"/>
      <c r="J42" s="7"/>
      <c r="K42" s="12"/>
      <c r="L42" s="14"/>
      <c r="M42" s="13"/>
      <c r="Q42" s="8"/>
      <c r="R42" s="19"/>
      <c r="S42" s="19"/>
      <c r="T42" s="19"/>
      <c r="U42" s="8"/>
      <c r="Y42" s="7"/>
      <c r="Z42" s="132"/>
      <c r="AA42" s="7"/>
      <c r="AB42" s="7"/>
      <c r="AC42" s="9"/>
      <c r="AD42" s="9"/>
      <c r="AF42" s="238" t="s">
        <v>96</v>
      </c>
      <c r="AG42" s="239" t="s">
        <v>4</v>
      </c>
      <c r="AH42" s="240" t="s">
        <v>42</v>
      </c>
      <c r="AI42" s="239" t="s">
        <v>6</v>
      </c>
      <c r="AJ42" s="237">
        <v>68</v>
      </c>
      <c r="AM42" s="237">
        <v>116</v>
      </c>
      <c r="AO42" s="238" t="s">
        <v>11</v>
      </c>
      <c r="AP42" s="239" t="s">
        <v>4</v>
      </c>
      <c r="AQ42" s="240" t="s">
        <v>5</v>
      </c>
      <c r="AR42" s="239" t="s">
        <v>6</v>
      </c>
      <c r="AS42" s="70"/>
      <c r="AT42" s="70"/>
      <c r="AU42" s="7"/>
      <c r="AV42" s="12"/>
      <c r="AW42" s="7"/>
      <c r="AX42" s="7"/>
      <c r="BJ42" s="7"/>
      <c r="BK42" s="93"/>
      <c r="BL42" s="7"/>
      <c r="BM42" s="7"/>
      <c r="BN42" s="70"/>
      <c r="BO42" s="70"/>
      <c r="BQ42" s="238" t="s">
        <v>97</v>
      </c>
      <c r="BR42" s="239" t="s">
        <v>4</v>
      </c>
      <c r="BS42" s="240" t="s">
        <v>12</v>
      </c>
      <c r="BT42" s="239" t="s">
        <v>6</v>
      </c>
      <c r="BU42" s="237">
        <v>164</v>
      </c>
    </row>
    <row r="43" spans="2:73" ht="8.5500000000000007" customHeight="1" thickTop="1" thickBot="1" x14ac:dyDescent="0.25">
      <c r="B43" s="237"/>
      <c r="D43" s="238"/>
      <c r="E43" s="239"/>
      <c r="F43" s="240"/>
      <c r="G43" s="239"/>
      <c r="H43" s="7"/>
      <c r="I43" s="7"/>
      <c r="J43" s="7"/>
      <c r="K43" s="7"/>
      <c r="L43" s="14"/>
      <c r="M43" s="7"/>
      <c r="Q43" s="8"/>
      <c r="R43" s="19"/>
      <c r="S43" s="19"/>
      <c r="T43" s="19"/>
      <c r="U43" s="8"/>
      <c r="Y43" s="7"/>
      <c r="Z43" s="132"/>
      <c r="AA43" s="7"/>
      <c r="AB43" s="130"/>
      <c r="AC43" s="10"/>
      <c r="AD43" s="10"/>
      <c r="AF43" s="238"/>
      <c r="AG43" s="239"/>
      <c r="AH43" s="240"/>
      <c r="AI43" s="239"/>
      <c r="AJ43" s="237"/>
      <c r="AM43" s="237"/>
      <c r="AO43" s="238"/>
      <c r="AP43" s="239"/>
      <c r="AQ43" s="240"/>
      <c r="AR43" s="239"/>
      <c r="AS43" s="7"/>
      <c r="AT43" s="7"/>
      <c r="AU43" s="73"/>
      <c r="AV43" s="12"/>
      <c r="AW43" s="7"/>
      <c r="AX43" s="7"/>
      <c r="BJ43" s="7"/>
      <c r="BK43" s="132"/>
      <c r="BL43" s="7"/>
      <c r="BM43" s="96"/>
      <c r="BN43" s="7"/>
      <c r="BO43" s="7"/>
      <c r="BQ43" s="238"/>
      <c r="BR43" s="239"/>
      <c r="BS43" s="240"/>
      <c r="BT43" s="239"/>
      <c r="BU43" s="237"/>
    </row>
    <row r="44" spans="2:73" ht="8.5500000000000007" customHeight="1" thickTop="1" thickBot="1" x14ac:dyDescent="0.25">
      <c r="B44" s="237">
        <v>20</v>
      </c>
      <c r="D44" s="238" t="s">
        <v>98</v>
      </c>
      <c r="E44" s="239" t="s">
        <v>4</v>
      </c>
      <c r="F44" s="240" t="s">
        <v>21</v>
      </c>
      <c r="G44" s="239" t="s">
        <v>6</v>
      </c>
      <c r="H44" s="70"/>
      <c r="I44" s="70"/>
      <c r="J44" s="7"/>
      <c r="K44" s="7"/>
      <c r="L44" s="84"/>
      <c r="M44" s="7"/>
      <c r="Q44" s="8"/>
      <c r="R44" s="19"/>
      <c r="S44" s="19"/>
      <c r="T44" s="19"/>
      <c r="U44" s="8"/>
      <c r="Y44" s="7"/>
      <c r="Z44" s="132"/>
      <c r="AA44" s="7"/>
      <c r="AB44" s="92"/>
      <c r="AC44" s="7"/>
      <c r="AD44" s="9"/>
      <c r="AF44" s="238" t="s">
        <v>99</v>
      </c>
      <c r="AG44" s="239" t="s">
        <v>4</v>
      </c>
      <c r="AH44" s="240" t="s">
        <v>48</v>
      </c>
      <c r="AI44" s="239" t="s">
        <v>6</v>
      </c>
      <c r="AJ44" s="237">
        <v>69</v>
      </c>
      <c r="AM44" s="237">
        <v>117</v>
      </c>
      <c r="AO44" s="238" t="s">
        <v>100</v>
      </c>
      <c r="AP44" s="239" t="s">
        <v>4</v>
      </c>
      <c r="AQ44" s="240" t="s">
        <v>101</v>
      </c>
      <c r="AR44" s="239" t="s">
        <v>6</v>
      </c>
      <c r="AS44" s="7"/>
      <c r="AT44" s="12"/>
      <c r="AU44" s="13"/>
      <c r="AV44" s="131"/>
      <c r="AW44" s="7"/>
      <c r="AX44" s="7"/>
      <c r="BJ44" s="7"/>
      <c r="BK44" s="132"/>
      <c r="BL44" s="130"/>
      <c r="BM44" s="14"/>
      <c r="BN44" s="13"/>
      <c r="BO44" s="9"/>
      <c r="BQ44" s="238" t="s">
        <v>102</v>
      </c>
      <c r="BR44" s="239" t="s">
        <v>4</v>
      </c>
      <c r="BS44" s="240" t="s">
        <v>36</v>
      </c>
      <c r="BT44" s="239" t="s">
        <v>6</v>
      </c>
      <c r="BU44" s="237">
        <v>165</v>
      </c>
    </row>
    <row r="45" spans="2:73" ht="8.5500000000000007" customHeight="1" thickTop="1" thickBot="1" x14ac:dyDescent="0.25">
      <c r="B45" s="237"/>
      <c r="D45" s="238"/>
      <c r="E45" s="239"/>
      <c r="F45" s="240"/>
      <c r="G45" s="239"/>
      <c r="H45" s="7"/>
      <c r="I45" s="7"/>
      <c r="J45" s="73"/>
      <c r="K45" s="7"/>
      <c r="L45" s="77"/>
      <c r="M45" s="7"/>
      <c r="Q45" s="8"/>
      <c r="R45" s="19"/>
      <c r="S45" s="19"/>
      <c r="T45" s="19"/>
      <c r="U45" s="8"/>
      <c r="Y45" s="7"/>
      <c r="Z45" s="132"/>
      <c r="AA45" s="7"/>
      <c r="AB45" s="133"/>
      <c r="AC45" s="91"/>
      <c r="AD45" s="10"/>
      <c r="AF45" s="238"/>
      <c r="AG45" s="239"/>
      <c r="AH45" s="240"/>
      <c r="AI45" s="239"/>
      <c r="AJ45" s="237"/>
      <c r="AM45" s="237"/>
      <c r="AO45" s="238"/>
      <c r="AP45" s="239"/>
      <c r="AQ45" s="240"/>
      <c r="AR45" s="239"/>
      <c r="AS45" s="10"/>
      <c r="AT45" s="14"/>
      <c r="AU45" s="7"/>
      <c r="AV45" s="131"/>
      <c r="AW45" s="7"/>
      <c r="AX45" s="7"/>
      <c r="BJ45" s="7"/>
      <c r="BK45" s="132"/>
      <c r="BL45" s="130"/>
      <c r="BM45" s="13"/>
      <c r="BN45" s="14"/>
      <c r="BO45" s="10"/>
      <c r="BQ45" s="238"/>
      <c r="BR45" s="239"/>
      <c r="BS45" s="240"/>
      <c r="BT45" s="239"/>
      <c r="BU45" s="237"/>
    </row>
    <row r="46" spans="2:73" ht="8.5500000000000007" customHeight="1" thickTop="1" thickBot="1" x14ac:dyDescent="0.25">
      <c r="B46" s="237">
        <v>21</v>
      </c>
      <c r="D46" s="238" t="s">
        <v>103</v>
      </c>
      <c r="E46" s="239" t="s">
        <v>4</v>
      </c>
      <c r="F46" s="240" t="s">
        <v>19</v>
      </c>
      <c r="G46" s="239" t="s">
        <v>6</v>
      </c>
      <c r="H46" s="7"/>
      <c r="I46" s="12"/>
      <c r="J46" s="14"/>
      <c r="K46" s="13"/>
      <c r="L46" s="77"/>
      <c r="M46" s="7"/>
      <c r="Q46" s="8"/>
      <c r="R46" s="19"/>
      <c r="S46" s="19"/>
      <c r="T46" s="19"/>
      <c r="U46" s="8"/>
      <c r="Y46" s="7"/>
      <c r="Z46" s="132"/>
      <c r="AA46" s="130"/>
      <c r="AB46" s="13"/>
      <c r="AC46" s="132"/>
      <c r="AD46" s="70"/>
      <c r="AF46" s="238" t="s">
        <v>82</v>
      </c>
      <c r="AG46" s="239" t="s">
        <v>4</v>
      </c>
      <c r="AH46" s="240" t="s">
        <v>23</v>
      </c>
      <c r="AI46" s="239" t="s">
        <v>6</v>
      </c>
      <c r="AJ46" s="237">
        <v>70</v>
      </c>
      <c r="AM46" s="237">
        <v>118</v>
      </c>
      <c r="AO46" s="238" t="s">
        <v>104</v>
      </c>
      <c r="AP46" s="239" t="s">
        <v>4</v>
      </c>
      <c r="AQ46" s="240" t="s">
        <v>19</v>
      </c>
      <c r="AR46" s="239" t="s">
        <v>6</v>
      </c>
      <c r="AS46" s="70"/>
      <c r="AT46" s="84"/>
      <c r="AU46" s="7"/>
      <c r="AV46" s="131"/>
      <c r="AW46" s="7"/>
      <c r="AX46" s="7"/>
      <c r="BJ46" s="7"/>
      <c r="BK46" s="132"/>
      <c r="BL46" s="130"/>
      <c r="BM46" s="13"/>
      <c r="BN46" s="93"/>
      <c r="BO46" s="70"/>
      <c r="BQ46" s="238" t="s">
        <v>105</v>
      </c>
      <c r="BR46" s="239" t="s">
        <v>4</v>
      </c>
      <c r="BS46" s="240" t="s">
        <v>32</v>
      </c>
      <c r="BT46" s="239" t="s">
        <v>6</v>
      </c>
      <c r="BU46" s="237">
        <v>166</v>
      </c>
    </row>
    <row r="47" spans="2:73" ht="8.5500000000000007" customHeight="1" thickTop="1" thickBot="1" x14ac:dyDescent="0.25">
      <c r="B47" s="237"/>
      <c r="D47" s="238"/>
      <c r="E47" s="239"/>
      <c r="F47" s="240"/>
      <c r="G47" s="239"/>
      <c r="H47" s="10"/>
      <c r="I47" s="14"/>
      <c r="J47" s="130"/>
      <c r="K47" s="13"/>
      <c r="L47" s="77"/>
      <c r="M47" s="7"/>
      <c r="Q47" s="8"/>
      <c r="R47" s="8"/>
      <c r="S47" s="8"/>
      <c r="T47" s="8"/>
      <c r="U47" s="8"/>
      <c r="Y47" s="7"/>
      <c r="Z47" s="132"/>
      <c r="AA47" s="91"/>
      <c r="AB47" s="7"/>
      <c r="AC47" s="7"/>
      <c r="AD47" s="7"/>
      <c r="AF47" s="238"/>
      <c r="AG47" s="239"/>
      <c r="AH47" s="240"/>
      <c r="AI47" s="239"/>
      <c r="AJ47" s="237"/>
      <c r="AM47" s="237"/>
      <c r="AO47" s="238"/>
      <c r="AP47" s="239"/>
      <c r="AQ47" s="240"/>
      <c r="AR47" s="239"/>
      <c r="AS47" s="7"/>
      <c r="AT47" s="7"/>
      <c r="AU47" s="7"/>
      <c r="AV47" s="75"/>
      <c r="AW47" s="7"/>
      <c r="AX47" s="7"/>
      <c r="BJ47" s="7"/>
      <c r="BK47" s="132"/>
      <c r="BL47" s="91"/>
      <c r="BM47" s="7"/>
      <c r="BN47" s="7"/>
      <c r="BO47" s="7"/>
      <c r="BQ47" s="238"/>
      <c r="BR47" s="239"/>
      <c r="BS47" s="240"/>
      <c r="BT47" s="239"/>
      <c r="BU47" s="237"/>
    </row>
    <row r="48" spans="2:73" ht="8.5500000000000007" customHeight="1" thickTop="1" thickBot="1" x14ac:dyDescent="0.25">
      <c r="B48" s="237">
        <v>22</v>
      </c>
      <c r="D48" s="238" t="s">
        <v>106</v>
      </c>
      <c r="E48" s="239" t="s">
        <v>4</v>
      </c>
      <c r="F48" s="240" t="s">
        <v>27</v>
      </c>
      <c r="G48" s="239" t="s">
        <v>6</v>
      </c>
      <c r="H48" s="70"/>
      <c r="I48" s="84"/>
      <c r="J48" s="12"/>
      <c r="K48" s="13"/>
      <c r="L48" s="77"/>
      <c r="M48" s="7"/>
      <c r="Y48" s="7"/>
      <c r="Z48" s="7"/>
      <c r="AA48" s="132"/>
      <c r="AB48" s="7"/>
      <c r="AC48" s="7"/>
      <c r="AD48" s="9"/>
      <c r="AF48" s="238" t="s">
        <v>107</v>
      </c>
      <c r="AG48" s="239" t="s">
        <v>4</v>
      </c>
      <c r="AH48" s="240" t="s">
        <v>12</v>
      </c>
      <c r="AI48" s="239" t="s">
        <v>6</v>
      </c>
      <c r="AJ48" s="237">
        <v>71</v>
      </c>
      <c r="AM48" s="237">
        <v>119</v>
      </c>
      <c r="AO48" s="238" t="s">
        <v>108</v>
      </c>
      <c r="AP48" s="239" t="s">
        <v>4</v>
      </c>
      <c r="AQ48" s="240" t="s">
        <v>23</v>
      </c>
      <c r="AR48" s="239" t="s">
        <v>6</v>
      </c>
      <c r="AS48" s="70"/>
      <c r="AT48" s="7"/>
      <c r="AU48" s="12"/>
      <c r="AV48" s="7"/>
      <c r="AW48" s="7"/>
      <c r="AX48" s="7"/>
      <c r="BJ48" s="7"/>
      <c r="BK48" s="7"/>
      <c r="BL48" s="132"/>
      <c r="BM48" s="7"/>
      <c r="BN48" s="7"/>
      <c r="BO48" s="9"/>
      <c r="BQ48" s="238" t="s">
        <v>109</v>
      </c>
      <c r="BR48" s="239" t="s">
        <v>4</v>
      </c>
      <c r="BS48" s="240" t="s">
        <v>29</v>
      </c>
      <c r="BT48" s="239" t="s">
        <v>6</v>
      </c>
      <c r="BU48" s="237">
        <v>167</v>
      </c>
    </row>
    <row r="49" spans="2:73" ht="8.5500000000000007" customHeight="1" thickTop="1" thickBot="1" x14ac:dyDescent="0.25">
      <c r="B49" s="237"/>
      <c r="D49" s="238"/>
      <c r="E49" s="239"/>
      <c r="F49" s="240"/>
      <c r="G49" s="239"/>
      <c r="H49" s="7"/>
      <c r="I49" s="7"/>
      <c r="J49" s="7"/>
      <c r="K49" s="78"/>
      <c r="L49" s="77"/>
      <c r="M49" s="7"/>
      <c r="Y49" s="7"/>
      <c r="Z49" s="7"/>
      <c r="AA49" s="132"/>
      <c r="AB49" s="7"/>
      <c r="AC49" s="130"/>
      <c r="AD49" s="10"/>
      <c r="AF49" s="238"/>
      <c r="AG49" s="239"/>
      <c r="AH49" s="240"/>
      <c r="AI49" s="239"/>
      <c r="AJ49" s="237"/>
      <c r="AM49" s="237"/>
      <c r="AO49" s="238"/>
      <c r="AP49" s="239"/>
      <c r="AQ49" s="240"/>
      <c r="AR49" s="239"/>
      <c r="AS49" s="7"/>
      <c r="AT49" s="73"/>
      <c r="AU49" s="12"/>
      <c r="AV49" s="7"/>
      <c r="AW49" s="7"/>
      <c r="AX49" s="7"/>
      <c r="BJ49" s="7"/>
      <c r="BK49" s="7"/>
      <c r="BL49" s="132"/>
      <c r="BM49" s="7"/>
      <c r="BN49" s="130"/>
      <c r="BO49" s="10"/>
      <c r="BQ49" s="238"/>
      <c r="BR49" s="239"/>
      <c r="BS49" s="240"/>
      <c r="BT49" s="239"/>
      <c r="BU49" s="237"/>
    </row>
    <row r="50" spans="2:73" ht="8.5500000000000007" customHeight="1" thickTop="1" thickBot="1" x14ac:dyDescent="0.25">
      <c r="B50" s="237">
        <v>23</v>
      </c>
      <c r="D50" s="238" t="s">
        <v>110</v>
      </c>
      <c r="E50" s="239" t="s">
        <v>4</v>
      </c>
      <c r="F50" s="240" t="s">
        <v>38</v>
      </c>
      <c r="G50" s="239" t="s">
        <v>6</v>
      </c>
      <c r="H50" s="70"/>
      <c r="I50" s="7"/>
      <c r="J50" s="7"/>
      <c r="K50" s="77"/>
      <c r="L50" s="7"/>
      <c r="M50" s="7"/>
      <c r="Q50" s="22"/>
      <c r="R50" s="3"/>
      <c r="T50" s="22"/>
      <c r="U50" s="3"/>
      <c r="Y50" s="7"/>
      <c r="Z50" s="7"/>
      <c r="AA50" s="132"/>
      <c r="AB50" s="7"/>
      <c r="AC50" s="92"/>
      <c r="AD50" s="70"/>
      <c r="AF50" s="238" t="s">
        <v>51</v>
      </c>
      <c r="AG50" s="239" t="s">
        <v>4</v>
      </c>
      <c r="AH50" s="240" t="s">
        <v>71</v>
      </c>
      <c r="AI50" s="239" t="s">
        <v>6</v>
      </c>
      <c r="AJ50" s="237">
        <v>72</v>
      </c>
      <c r="AM50" s="237">
        <v>120</v>
      </c>
      <c r="AO50" s="238" t="s">
        <v>111</v>
      </c>
      <c r="AP50" s="239" t="s">
        <v>4</v>
      </c>
      <c r="AQ50" s="240" t="s">
        <v>21</v>
      </c>
      <c r="AR50" s="239" t="s">
        <v>6</v>
      </c>
      <c r="AS50" s="11"/>
      <c r="AT50" s="14"/>
      <c r="AU50" s="14"/>
      <c r="AV50" s="7"/>
      <c r="AW50" s="7"/>
      <c r="AX50" s="7"/>
      <c r="BB50" s="22"/>
      <c r="BC50" s="3"/>
      <c r="BE50" s="22"/>
      <c r="BF50" s="3"/>
      <c r="BJ50" s="7"/>
      <c r="BK50" s="7"/>
      <c r="BL50" s="132"/>
      <c r="BM50" s="7"/>
      <c r="BN50" s="92"/>
      <c r="BO50" s="70"/>
      <c r="BQ50" s="238" t="s">
        <v>112</v>
      </c>
      <c r="BR50" s="239" t="s">
        <v>4</v>
      </c>
      <c r="BS50" s="240" t="s">
        <v>21</v>
      </c>
      <c r="BT50" s="239" t="s">
        <v>6</v>
      </c>
      <c r="BU50" s="237">
        <v>168</v>
      </c>
    </row>
    <row r="51" spans="2:73" ht="8.5500000000000007" customHeight="1" thickTop="1" thickBot="1" x14ac:dyDescent="0.25">
      <c r="B51" s="237"/>
      <c r="D51" s="238"/>
      <c r="E51" s="239"/>
      <c r="F51" s="240"/>
      <c r="G51" s="239"/>
      <c r="H51" s="7"/>
      <c r="I51" s="73"/>
      <c r="J51" s="7"/>
      <c r="K51" s="77"/>
      <c r="L51" s="7"/>
      <c r="M51" s="7"/>
      <c r="Q51" s="3"/>
      <c r="R51" s="3"/>
      <c r="T51" s="3"/>
      <c r="U51" s="3"/>
      <c r="Y51" s="7"/>
      <c r="Z51" s="7"/>
      <c r="AA51" s="132"/>
      <c r="AB51" s="91"/>
      <c r="AC51" s="7"/>
      <c r="AD51" s="7"/>
      <c r="AF51" s="238"/>
      <c r="AG51" s="239"/>
      <c r="AH51" s="240"/>
      <c r="AI51" s="239"/>
      <c r="AJ51" s="237"/>
      <c r="AM51" s="237"/>
      <c r="AO51" s="238"/>
      <c r="AP51" s="239"/>
      <c r="AQ51" s="240"/>
      <c r="AR51" s="239"/>
      <c r="AS51" s="7"/>
      <c r="AT51" s="7"/>
      <c r="AU51" s="14"/>
      <c r="AV51" s="7"/>
      <c r="AW51" s="7"/>
      <c r="AX51" s="7"/>
      <c r="BB51" s="3"/>
      <c r="BC51" s="3"/>
      <c r="BE51" s="3"/>
      <c r="BF51" s="3"/>
      <c r="BJ51" s="7"/>
      <c r="BK51" s="7"/>
      <c r="BL51" s="132"/>
      <c r="BM51" s="91"/>
      <c r="BN51" s="7"/>
      <c r="BO51" s="7"/>
      <c r="BQ51" s="238"/>
      <c r="BR51" s="239"/>
      <c r="BS51" s="240"/>
      <c r="BT51" s="239"/>
      <c r="BU51" s="237"/>
    </row>
    <row r="52" spans="2:73" ht="8.5500000000000007" customHeight="1" thickTop="1" thickBot="1" x14ac:dyDescent="0.25">
      <c r="B52" s="237">
        <v>24</v>
      </c>
      <c r="D52" s="238" t="s">
        <v>113</v>
      </c>
      <c r="E52" s="239" t="s">
        <v>4</v>
      </c>
      <c r="F52" s="240" t="s">
        <v>12</v>
      </c>
      <c r="G52" s="239" t="s">
        <v>6</v>
      </c>
      <c r="H52" s="85"/>
      <c r="I52" s="130"/>
      <c r="J52" s="7"/>
      <c r="K52" s="77"/>
      <c r="L52" s="7"/>
      <c r="M52" s="7"/>
      <c r="Q52" s="22"/>
      <c r="R52" s="3"/>
      <c r="T52" s="22"/>
      <c r="U52" s="3"/>
      <c r="Y52" s="7"/>
      <c r="Z52" s="7"/>
      <c r="AA52" s="7"/>
      <c r="AB52" s="132"/>
      <c r="AC52" s="70"/>
      <c r="AD52" s="70"/>
      <c r="AF52" s="238" t="s">
        <v>114</v>
      </c>
      <c r="AG52" s="239" t="s">
        <v>4</v>
      </c>
      <c r="AH52" s="240" t="s">
        <v>9</v>
      </c>
      <c r="AI52" s="239" t="s">
        <v>6</v>
      </c>
      <c r="AJ52" s="237">
        <v>73</v>
      </c>
      <c r="AK52" s="240" t="s">
        <v>369</v>
      </c>
      <c r="AM52" s="237">
        <v>121</v>
      </c>
      <c r="AO52" s="238" t="s">
        <v>115</v>
      </c>
      <c r="AP52" s="239" t="s">
        <v>4</v>
      </c>
      <c r="AQ52" s="240" t="s">
        <v>71</v>
      </c>
      <c r="AR52" s="239" t="s">
        <v>6</v>
      </c>
      <c r="AS52" s="70"/>
      <c r="AT52" s="70"/>
      <c r="AU52" s="84"/>
      <c r="AV52" s="7"/>
      <c r="AW52" s="7"/>
      <c r="AX52" s="7"/>
      <c r="BB52" s="22"/>
      <c r="BC52" s="3"/>
      <c r="BE52" s="22"/>
      <c r="BF52" s="3"/>
      <c r="BJ52" s="7"/>
      <c r="BK52" s="7"/>
      <c r="BL52" s="7"/>
      <c r="BM52" s="132"/>
      <c r="BN52" s="70"/>
      <c r="BO52" s="70"/>
      <c r="BQ52" s="238" t="s">
        <v>116</v>
      </c>
      <c r="BR52" s="239" t="s">
        <v>4</v>
      </c>
      <c r="BS52" s="240" t="s">
        <v>117</v>
      </c>
      <c r="BT52" s="239" t="s">
        <v>6</v>
      </c>
      <c r="BU52" s="237">
        <v>169</v>
      </c>
    </row>
    <row r="53" spans="2:73" ht="8.5500000000000007" customHeight="1" thickTop="1" thickBot="1" x14ac:dyDescent="0.25">
      <c r="B53" s="237"/>
      <c r="D53" s="238"/>
      <c r="E53" s="239"/>
      <c r="F53" s="240"/>
      <c r="G53" s="239"/>
      <c r="H53" s="7"/>
      <c r="I53" s="7"/>
      <c r="J53" s="78"/>
      <c r="K53" s="77"/>
      <c r="L53" s="7"/>
      <c r="M53" s="7"/>
      <c r="O53" s="23"/>
      <c r="P53" s="23"/>
      <c r="Q53" s="3"/>
      <c r="R53" s="3"/>
      <c r="T53" s="3"/>
      <c r="U53" s="3"/>
      <c r="V53" s="23"/>
      <c r="W53" s="23"/>
      <c r="Y53" s="7"/>
      <c r="Z53" s="7"/>
      <c r="AA53" s="7"/>
      <c r="AB53" s="7"/>
      <c r="AC53" s="7"/>
      <c r="AD53" s="7"/>
      <c r="AF53" s="238"/>
      <c r="AG53" s="239"/>
      <c r="AH53" s="240"/>
      <c r="AI53" s="239"/>
      <c r="AJ53" s="237"/>
      <c r="AK53" s="240"/>
      <c r="AM53" s="237"/>
      <c r="AO53" s="238"/>
      <c r="AP53" s="239"/>
      <c r="AQ53" s="240"/>
      <c r="AR53" s="239"/>
      <c r="AS53" s="7"/>
      <c r="AT53" s="7"/>
      <c r="AU53" s="7"/>
      <c r="AV53" s="7"/>
      <c r="AW53" s="7"/>
      <c r="AX53" s="7"/>
      <c r="AZ53" s="23"/>
      <c r="BA53" s="23"/>
      <c r="BB53" s="3"/>
      <c r="BC53" s="3"/>
      <c r="BE53" s="3"/>
      <c r="BF53" s="3"/>
      <c r="BG53" s="23"/>
      <c r="BH53" s="23"/>
      <c r="BJ53" s="7"/>
      <c r="BK53" s="7"/>
      <c r="BL53" s="7"/>
      <c r="BM53" s="7"/>
      <c r="BN53" s="7"/>
      <c r="BO53" s="7"/>
      <c r="BQ53" s="238"/>
      <c r="BR53" s="239"/>
      <c r="BS53" s="240"/>
      <c r="BT53" s="239"/>
      <c r="BU53" s="237"/>
    </row>
    <row r="54" spans="2:73" ht="8.5500000000000007" customHeight="1" thickTop="1" thickBot="1" x14ac:dyDescent="0.25">
      <c r="B54" s="237">
        <v>25</v>
      </c>
      <c r="D54" s="238" t="s">
        <v>118</v>
      </c>
      <c r="E54" s="239" t="s">
        <v>4</v>
      </c>
      <c r="F54" s="240" t="s">
        <v>9</v>
      </c>
      <c r="G54" s="239" t="s">
        <v>6</v>
      </c>
      <c r="H54" s="70"/>
      <c r="I54" s="70"/>
      <c r="J54" s="77"/>
      <c r="K54" s="7"/>
      <c r="L54" s="7"/>
      <c r="M54" s="7"/>
      <c r="O54" s="23"/>
      <c r="P54" s="23"/>
      <c r="Q54" s="22"/>
      <c r="R54" s="3"/>
      <c r="T54" s="22"/>
      <c r="U54" s="3"/>
      <c r="V54" s="23"/>
      <c r="W54" s="23"/>
      <c r="Y54" s="7"/>
      <c r="Z54" s="7"/>
      <c r="AA54" s="7"/>
      <c r="AB54" s="7"/>
      <c r="AC54" s="9"/>
      <c r="AD54" s="9"/>
      <c r="AF54" s="238" t="s">
        <v>119</v>
      </c>
      <c r="AG54" s="239" t="s">
        <v>4</v>
      </c>
      <c r="AH54" s="240" t="s">
        <v>71</v>
      </c>
      <c r="AI54" s="239" t="s">
        <v>6</v>
      </c>
      <c r="AJ54" s="237">
        <v>74</v>
      </c>
      <c r="AL54" s="240" t="s">
        <v>369</v>
      </c>
      <c r="AM54" s="237">
        <v>122</v>
      </c>
      <c r="AO54" s="238" t="s">
        <v>3</v>
      </c>
      <c r="AP54" s="239" t="s">
        <v>4</v>
      </c>
      <c r="AQ54" s="240" t="s">
        <v>120</v>
      </c>
      <c r="AR54" s="239" t="s">
        <v>6</v>
      </c>
      <c r="AS54" s="70"/>
      <c r="AT54" s="70"/>
      <c r="AU54" s="7"/>
      <c r="AV54" s="7"/>
      <c r="AW54" s="7"/>
      <c r="AX54" s="7"/>
      <c r="AZ54" s="23"/>
      <c r="BA54" s="23"/>
      <c r="BB54" s="22"/>
      <c r="BC54" s="3"/>
      <c r="BE54" s="22"/>
      <c r="BF54" s="3"/>
      <c r="BG54" s="23"/>
      <c r="BH54" s="23"/>
      <c r="BJ54" s="7"/>
      <c r="BK54" s="7"/>
      <c r="BL54" s="7"/>
      <c r="BM54" s="7"/>
      <c r="BN54" s="9"/>
      <c r="BO54" s="9"/>
      <c r="BQ54" s="238" t="s">
        <v>113</v>
      </c>
      <c r="BR54" s="239" t="s">
        <v>4</v>
      </c>
      <c r="BS54" s="240" t="s">
        <v>121</v>
      </c>
      <c r="BT54" s="239" t="s">
        <v>6</v>
      </c>
      <c r="BU54" s="237">
        <v>170</v>
      </c>
    </row>
    <row r="55" spans="2:73" ht="8.5500000000000007" customHeight="1" thickTop="1" thickBot="1" x14ac:dyDescent="0.25">
      <c r="B55" s="237"/>
      <c r="D55" s="238"/>
      <c r="E55" s="239"/>
      <c r="F55" s="240"/>
      <c r="G55" s="239"/>
      <c r="H55" s="7"/>
      <c r="I55" s="7"/>
      <c r="J55" s="7"/>
      <c r="K55" s="7"/>
      <c r="L55" s="7"/>
      <c r="M55" s="7"/>
      <c r="O55" s="23"/>
      <c r="P55" s="23"/>
      <c r="Q55" s="3"/>
      <c r="R55" s="3"/>
      <c r="T55" s="3"/>
      <c r="U55" s="3"/>
      <c r="V55" s="23"/>
      <c r="W55" s="23"/>
      <c r="Y55" s="7"/>
      <c r="Z55" s="7"/>
      <c r="AA55" s="7"/>
      <c r="AB55" s="130"/>
      <c r="AC55" s="10"/>
      <c r="AD55" s="10"/>
      <c r="AF55" s="238"/>
      <c r="AG55" s="239"/>
      <c r="AH55" s="240"/>
      <c r="AI55" s="239"/>
      <c r="AJ55" s="237"/>
      <c r="AL55" s="240"/>
      <c r="AM55" s="237"/>
      <c r="AO55" s="238"/>
      <c r="AP55" s="239"/>
      <c r="AQ55" s="240"/>
      <c r="AR55" s="239"/>
      <c r="AS55" s="7"/>
      <c r="AT55" s="7"/>
      <c r="AU55" s="73"/>
      <c r="AV55" s="7"/>
      <c r="AW55" s="7"/>
      <c r="AX55" s="7"/>
      <c r="AZ55" s="23"/>
      <c r="BA55" s="23"/>
      <c r="BB55" s="3"/>
      <c r="BC55" s="3"/>
      <c r="BE55" s="3"/>
      <c r="BF55" s="3"/>
      <c r="BG55" s="23"/>
      <c r="BH55" s="23"/>
      <c r="BJ55" s="7"/>
      <c r="BK55" s="7"/>
      <c r="BL55" s="7"/>
      <c r="BM55" s="91"/>
      <c r="BN55" s="10"/>
      <c r="BO55" s="10"/>
      <c r="BQ55" s="238"/>
      <c r="BR55" s="239"/>
      <c r="BS55" s="240"/>
      <c r="BT55" s="239"/>
      <c r="BU55" s="237"/>
    </row>
    <row r="56" spans="2:73" ht="8.5500000000000007" customHeight="1" thickTop="1" thickBot="1" x14ac:dyDescent="0.25">
      <c r="B56" s="237">
        <v>26</v>
      </c>
      <c r="D56" s="238" t="s">
        <v>122</v>
      </c>
      <c r="E56" s="239" t="s">
        <v>4</v>
      </c>
      <c r="F56" s="240" t="s">
        <v>5</v>
      </c>
      <c r="G56" s="239" t="s">
        <v>6</v>
      </c>
      <c r="H56" s="70"/>
      <c r="I56" s="70"/>
      <c r="J56" s="7"/>
      <c r="K56" s="7"/>
      <c r="L56" s="7"/>
      <c r="M56" s="7"/>
      <c r="O56" s="23"/>
      <c r="P56" s="23"/>
      <c r="Q56" s="22"/>
      <c r="R56" s="3"/>
      <c r="T56" s="22"/>
      <c r="U56" s="3"/>
      <c r="V56" s="23"/>
      <c r="W56" s="23"/>
      <c r="Y56" s="7"/>
      <c r="Z56" s="7"/>
      <c r="AA56" s="7"/>
      <c r="AB56" s="92"/>
      <c r="AC56" s="7"/>
      <c r="AD56" s="70"/>
      <c r="AF56" s="238" t="s">
        <v>123</v>
      </c>
      <c r="AG56" s="239" t="s">
        <v>4</v>
      </c>
      <c r="AH56" s="240" t="s">
        <v>124</v>
      </c>
      <c r="AI56" s="239" t="s">
        <v>6</v>
      </c>
      <c r="AJ56" s="237">
        <v>75</v>
      </c>
      <c r="AM56" s="237">
        <v>123</v>
      </c>
      <c r="AO56" s="238" t="s">
        <v>67</v>
      </c>
      <c r="AP56" s="239" t="s">
        <v>4</v>
      </c>
      <c r="AQ56" s="240" t="s">
        <v>14</v>
      </c>
      <c r="AR56" s="239" t="s">
        <v>6</v>
      </c>
      <c r="AS56" s="7"/>
      <c r="AT56" s="12"/>
      <c r="AU56" s="13"/>
      <c r="AV56" s="77"/>
      <c r="AW56" s="7"/>
      <c r="AX56" s="7"/>
      <c r="AZ56" s="23"/>
      <c r="BA56" s="23"/>
      <c r="BB56" s="22"/>
      <c r="BC56" s="3"/>
      <c r="BE56" s="22"/>
      <c r="BF56" s="3"/>
      <c r="BG56" s="23"/>
      <c r="BH56" s="23"/>
      <c r="BJ56" s="7"/>
      <c r="BK56" s="7"/>
      <c r="BL56" s="132"/>
      <c r="BM56" s="132"/>
      <c r="BN56" s="7"/>
      <c r="BO56" s="70"/>
      <c r="BQ56" s="238" t="s">
        <v>125</v>
      </c>
      <c r="BR56" s="239" t="s">
        <v>4</v>
      </c>
      <c r="BS56" s="240" t="s">
        <v>56</v>
      </c>
      <c r="BT56" s="239" t="s">
        <v>6</v>
      </c>
      <c r="BU56" s="237">
        <v>171</v>
      </c>
    </row>
    <row r="57" spans="2:73" ht="8.5500000000000007" customHeight="1" thickTop="1" thickBot="1" x14ac:dyDescent="0.25">
      <c r="B57" s="237"/>
      <c r="D57" s="238"/>
      <c r="E57" s="239"/>
      <c r="F57" s="240"/>
      <c r="G57" s="239"/>
      <c r="H57" s="7"/>
      <c r="I57" s="7"/>
      <c r="J57" s="73"/>
      <c r="K57" s="7"/>
      <c r="L57" s="7"/>
      <c r="M57" s="7"/>
      <c r="Q57" s="3"/>
      <c r="R57" s="3"/>
      <c r="T57" s="3"/>
      <c r="U57" s="3"/>
      <c r="Y57" s="7"/>
      <c r="Z57" s="7"/>
      <c r="AA57" s="7"/>
      <c r="AB57" s="133"/>
      <c r="AC57" s="96"/>
      <c r="AD57" s="7"/>
      <c r="AF57" s="238"/>
      <c r="AG57" s="239"/>
      <c r="AH57" s="240"/>
      <c r="AI57" s="239"/>
      <c r="AJ57" s="237"/>
      <c r="AM57" s="237"/>
      <c r="AO57" s="238"/>
      <c r="AP57" s="239"/>
      <c r="AQ57" s="240"/>
      <c r="AR57" s="239"/>
      <c r="AS57" s="10"/>
      <c r="AT57" s="14"/>
      <c r="AU57" s="7"/>
      <c r="AV57" s="77"/>
      <c r="AW57" s="7"/>
      <c r="AX57" s="7"/>
      <c r="BB57" s="3"/>
      <c r="BC57" s="3"/>
      <c r="BE57" s="3"/>
      <c r="BF57" s="3"/>
      <c r="BJ57" s="7"/>
      <c r="BK57" s="7"/>
      <c r="BL57" s="132"/>
      <c r="BM57" s="132"/>
      <c r="BN57" s="96"/>
      <c r="BO57" s="7"/>
      <c r="BQ57" s="238"/>
      <c r="BR57" s="239"/>
      <c r="BS57" s="240"/>
      <c r="BT57" s="239"/>
      <c r="BU57" s="237"/>
    </row>
    <row r="58" spans="2:73" ht="8.5500000000000007" customHeight="1" thickTop="1" thickBot="1" x14ac:dyDescent="0.25">
      <c r="B58" s="237">
        <v>27</v>
      </c>
      <c r="D58" s="238" t="s">
        <v>126</v>
      </c>
      <c r="E58" s="239" t="s">
        <v>4</v>
      </c>
      <c r="F58" s="240" t="s">
        <v>36</v>
      </c>
      <c r="G58" s="239" t="s">
        <v>6</v>
      </c>
      <c r="H58" s="70"/>
      <c r="I58" s="12"/>
      <c r="J58" s="13"/>
      <c r="K58" s="77"/>
      <c r="L58" s="7"/>
      <c r="M58" s="7"/>
      <c r="Q58" s="22"/>
      <c r="R58" s="3"/>
      <c r="T58" s="22"/>
      <c r="U58" s="3"/>
      <c r="Y58" s="7"/>
      <c r="Z58" s="7"/>
      <c r="AA58" s="7"/>
      <c r="AB58" s="13"/>
      <c r="AC58" s="130"/>
      <c r="AD58" s="15"/>
      <c r="AF58" s="238" t="s">
        <v>127</v>
      </c>
      <c r="AG58" s="239" t="s">
        <v>4</v>
      </c>
      <c r="AH58" s="240" t="s">
        <v>14</v>
      </c>
      <c r="AI58" s="239" t="s">
        <v>6</v>
      </c>
      <c r="AJ58" s="237">
        <v>76</v>
      </c>
      <c r="AM58" s="237">
        <v>124</v>
      </c>
      <c r="AO58" s="238" t="s">
        <v>128</v>
      </c>
      <c r="AP58" s="239" t="s">
        <v>4</v>
      </c>
      <c r="AQ58" s="240" t="s">
        <v>36</v>
      </c>
      <c r="AR58" s="239" t="s">
        <v>6</v>
      </c>
      <c r="AS58" s="70"/>
      <c r="AT58" s="84"/>
      <c r="AU58" s="7"/>
      <c r="AV58" s="77"/>
      <c r="AW58" s="7"/>
      <c r="AX58" s="7"/>
      <c r="BB58" s="22"/>
      <c r="BC58" s="3"/>
      <c r="BE58" s="22"/>
      <c r="BF58" s="3"/>
      <c r="BJ58" s="7"/>
      <c r="BK58" s="7"/>
      <c r="BL58" s="132"/>
      <c r="BM58" s="7"/>
      <c r="BN58" s="130"/>
      <c r="BO58" s="15"/>
      <c r="BQ58" s="238" t="s">
        <v>129</v>
      </c>
      <c r="BR58" s="239" t="s">
        <v>4</v>
      </c>
      <c r="BS58" s="240" t="s">
        <v>27</v>
      </c>
      <c r="BT58" s="239" t="s">
        <v>6</v>
      </c>
      <c r="BU58" s="237">
        <v>172</v>
      </c>
    </row>
    <row r="59" spans="2:73" ht="8.5500000000000007" customHeight="1" thickTop="1" thickBot="1" x14ac:dyDescent="0.25">
      <c r="B59" s="237"/>
      <c r="D59" s="238"/>
      <c r="E59" s="239"/>
      <c r="F59" s="240"/>
      <c r="G59" s="239"/>
      <c r="H59" s="7"/>
      <c r="I59" s="75"/>
      <c r="J59" s="7"/>
      <c r="K59" s="77"/>
      <c r="L59" s="7"/>
      <c r="M59" s="7"/>
      <c r="Q59" s="3"/>
      <c r="R59" s="3"/>
      <c r="T59" s="3"/>
      <c r="U59" s="3"/>
      <c r="Y59" s="7"/>
      <c r="Z59" s="7"/>
      <c r="AA59" s="130"/>
      <c r="AB59" s="7"/>
      <c r="AC59" s="7"/>
      <c r="AD59" s="10"/>
      <c r="AF59" s="238"/>
      <c r="AG59" s="239"/>
      <c r="AH59" s="240"/>
      <c r="AI59" s="239"/>
      <c r="AJ59" s="237"/>
      <c r="AM59" s="237"/>
      <c r="AO59" s="238"/>
      <c r="AP59" s="239"/>
      <c r="AQ59" s="240"/>
      <c r="AR59" s="239"/>
      <c r="AS59" s="7"/>
      <c r="AT59" s="7"/>
      <c r="AU59" s="7"/>
      <c r="AV59" s="73"/>
      <c r="AW59" s="7"/>
      <c r="AX59" s="7"/>
      <c r="BB59" s="3"/>
      <c r="BC59" s="3"/>
      <c r="BE59" s="3"/>
      <c r="BF59" s="3"/>
      <c r="BJ59" s="7"/>
      <c r="BK59" s="7"/>
      <c r="BL59" s="96"/>
      <c r="BM59" s="7"/>
      <c r="BN59" s="7"/>
      <c r="BO59" s="10"/>
      <c r="BQ59" s="238"/>
      <c r="BR59" s="239"/>
      <c r="BS59" s="240"/>
      <c r="BT59" s="239"/>
      <c r="BU59" s="237"/>
    </row>
    <row r="60" spans="2:73" ht="8.5500000000000007" customHeight="1" thickTop="1" x14ac:dyDescent="0.2">
      <c r="B60" s="237">
        <v>28</v>
      </c>
      <c r="D60" s="238" t="s">
        <v>130</v>
      </c>
      <c r="E60" s="239" t="s">
        <v>4</v>
      </c>
      <c r="F60" s="240" t="s">
        <v>23</v>
      </c>
      <c r="G60" s="239" t="s">
        <v>6</v>
      </c>
      <c r="H60" s="11"/>
      <c r="I60" s="7"/>
      <c r="J60" s="7"/>
      <c r="K60" s="77"/>
      <c r="L60" s="7"/>
      <c r="M60" s="7"/>
      <c r="Y60" s="7"/>
      <c r="Z60" s="7"/>
      <c r="AA60" s="92"/>
      <c r="AB60" s="7"/>
      <c r="AC60" s="7"/>
      <c r="AD60" s="9"/>
      <c r="AF60" s="238" t="s">
        <v>131</v>
      </c>
      <c r="AG60" s="239" t="s">
        <v>4</v>
      </c>
      <c r="AH60" s="240" t="s">
        <v>12</v>
      </c>
      <c r="AI60" s="239" t="s">
        <v>6</v>
      </c>
      <c r="AJ60" s="237">
        <v>77</v>
      </c>
      <c r="AM60" s="237">
        <v>125</v>
      </c>
      <c r="AO60" s="238" t="s">
        <v>74</v>
      </c>
      <c r="AP60" s="239" t="s">
        <v>4</v>
      </c>
      <c r="AQ60" s="240" t="s">
        <v>40</v>
      </c>
      <c r="AR60" s="239" t="s">
        <v>6</v>
      </c>
      <c r="AS60" s="7"/>
      <c r="AT60" s="7"/>
      <c r="AU60" s="12"/>
      <c r="AV60" s="13"/>
      <c r="AW60" s="77"/>
      <c r="AX60" s="7"/>
      <c r="BJ60" s="7"/>
      <c r="BK60" s="7"/>
      <c r="BL60" s="14"/>
      <c r="BM60" s="13"/>
      <c r="BN60" s="7"/>
      <c r="BO60" s="9"/>
      <c r="BQ60" s="238" t="s">
        <v>132</v>
      </c>
      <c r="BR60" s="239" t="s">
        <v>4</v>
      </c>
      <c r="BS60" s="240" t="s">
        <v>12</v>
      </c>
      <c r="BT60" s="239" t="s">
        <v>6</v>
      </c>
      <c r="BU60" s="237">
        <v>173</v>
      </c>
    </row>
    <row r="61" spans="2:73" ht="8.5500000000000007" customHeight="1" thickBot="1" x14ac:dyDescent="0.25">
      <c r="B61" s="237"/>
      <c r="D61" s="238"/>
      <c r="E61" s="239"/>
      <c r="F61" s="240"/>
      <c r="G61" s="239"/>
      <c r="H61" s="7"/>
      <c r="I61" s="7"/>
      <c r="J61" s="7"/>
      <c r="K61" s="73"/>
      <c r="L61" s="7"/>
      <c r="M61" s="7"/>
      <c r="Y61" s="7"/>
      <c r="Z61" s="7"/>
      <c r="AA61" s="133"/>
      <c r="AB61" s="7"/>
      <c r="AC61" s="130"/>
      <c r="AD61" s="10"/>
      <c r="AF61" s="238"/>
      <c r="AG61" s="239"/>
      <c r="AH61" s="240"/>
      <c r="AI61" s="239"/>
      <c r="AJ61" s="237"/>
      <c r="AM61" s="237"/>
      <c r="AO61" s="238"/>
      <c r="AP61" s="239"/>
      <c r="AQ61" s="240"/>
      <c r="AR61" s="239"/>
      <c r="AS61" s="10"/>
      <c r="AT61" s="13"/>
      <c r="AU61" s="12"/>
      <c r="AV61" s="13"/>
      <c r="AW61" s="77"/>
      <c r="AX61" s="7"/>
      <c r="BJ61" s="7"/>
      <c r="BK61" s="7"/>
      <c r="BL61" s="14"/>
      <c r="BM61" s="13"/>
      <c r="BN61" s="91"/>
      <c r="BO61" s="10"/>
      <c r="BQ61" s="238"/>
      <c r="BR61" s="239"/>
      <c r="BS61" s="240"/>
      <c r="BT61" s="239"/>
      <c r="BU61" s="237"/>
    </row>
    <row r="62" spans="2:73" ht="8.5500000000000007" customHeight="1" thickTop="1" thickBot="1" x14ac:dyDescent="0.25">
      <c r="B62" s="237">
        <v>29</v>
      </c>
      <c r="D62" s="238" t="s">
        <v>133</v>
      </c>
      <c r="E62" s="239" t="s">
        <v>4</v>
      </c>
      <c r="F62" s="240" t="s">
        <v>21</v>
      </c>
      <c r="G62" s="239" t="s">
        <v>6</v>
      </c>
      <c r="H62" s="70"/>
      <c r="I62" s="7"/>
      <c r="J62" s="12"/>
      <c r="K62" s="14"/>
      <c r="L62" s="7"/>
      <c r="M62" s="7"/>
      <c r="Y62" s="7"/>
      <c r="Z62" s="7"/>
      <c r="AA62" s="133"/>
      <c r="AB62" s="7"/>
      <c r="AC62" s="92"/>
      <c r="AD62" s="70"/>
      <c r="AF62" s="238" t="s">
        <v>134</v>
      </c>
      <c r="AG62" s="239" t="s">
        <v>4</v>
      </c>
      <c r="AH62" s="240" t="s">
        <v>19</v>
      </c>
      <c r="AI62" s="239" t="s">
        <v>6</v>
      </c>
      <c r="AJ62" s="237">
        <v>78</v>
      </c>
      <c r="AM62" s="237">
        <v>126</v>
      </c>
      <c r="AO62" s="238" t="s">
        <v>135</v>
      </c>
      <c r="AP62" s="239" t="s">
        <v>4</v>
      </c>
      <c r="AQ62" s="240" t="s">
        <v>50</v>
      </c>
      <c r="AR62" s="239" t="s">
        <v>6</v>
      </c>
      <c r="AS62" s="70"/>
      <c r="AT62" s="95"/>
      <c r="AU62" s="12"/>
      <c r="AV62" s="13"/>
      <c r="AW62" s="77"/>
      <c r="AX62" s="7"/>
      <c r="BJ62" s="7"/>
      <c r="BK62" s="7"/>
      <c r="BL62" s="13"/>
      <c r="BM62" s="133"/>
      <c r="BN62" s="132"/>
      <c r="BO62" s="70"/>
      <c r="BQ62" s="238" t="s">
        <v>136</v>
      </c>
      <c r="BR62" s="239" t="s">
        <v>4</v>
      </c>
      <c r="BS62" s="240" t="s">
        <v>36</v>
      </c>
      <c r="BT62" s="239" t="s">
        <v>6</v>
      </c>
      <c r="BU62" s="237">
        <v>174</v>
      </c>
    </row>
    <row r="63" spans="2:73" ht="8.5500000000000007" customHeight="1" thickTop="1" thickBot="1" x14ac:dyDescent="0.25">
      <c r="B63" s="237"/>
      <c r="D63" s="238"/>
      <c r="E63" s="239"/>
      <c r="F63" s="240"/>
      <c r="G63" s="239"/>
      <c r="H63" s="7"/>
      <c r="I63" s="73"/>
      <c r="J63" s="12"/>
      <c r="K63" s="14"/>
      <c r="L63" s="7"/>
      <c r="M63" s="7"/>
      <c r="Y63" s="7"/>
      <c r="Z63" s="7"/>
      <c r="AA63" s="133"/>
      <c r="AB63" s="91"/>
      <c r="AC63" s="7"/>
      <c r="AD63" s="7"/>
      <c r="AF63" s="238"/>
      <c r="AG63" s="239"/>
      <c r="AH63" s="240"/>
      <c r="AI63" s="239"/>
      <c r="AJ63" s="237"/>
      <c r="AM63" s="237"/>
      <c r="AO63" s="238"/>
      <c r="AP63" s="239"/>
      <c r="AQ63" s="240"/>
      <c r="AR63" s="239"/>
      <c r="AS63" s="7"/>
      <c r="AT63" s="7"/>
      <c r="AU63" s="14"/>
      <c r="AV63" s="7"/>
      <c r="AW63" s="77"/>
      <c r="AX63" s="7"/>
      <c r="BJ63" s="7"/>
      <c r="BK63" s="7"/>
      <c r="BL63" s="13"/>
      <c r="BM63" s="94"/>
      <c r="BN63" s="7"/>
      <c r="BO63" s="7"/>
      <c r="BQ63" s="238"/>
      <c r="BR63" s="239"/>
      <c r="BS63" s="240"/>
      <c r="BT63" s="239"/>
      <c r="BU63" s="237"/>
    </row>
    <row r="64" spans="2:73" ht="8.5500000000000007" customHeight="1" thickTop="1" thickBot="1" x14ac:dyDescent="0.25">
      <c r="B64" s="237">
        <v>30</v>
      </c>
      <c r="D64" s="238" t="s">
        <v>109</v>
      </c>
      <c r="E64" s="239" t="s">
        <v>4</v>
      </c>
      <c r="F64" s="240" t="s">
        <v>137</v>
      </c>
      <c r="G64" s="239" t="s">
        <v>6</v>
      </c>
      <c r="H64" s="11"/>
      <c r="I64" s="13"/>
      <c r="J64" s="131"/>
      <c r="K64" s="130"/>
      <c r="L64" s="7"/>
      <c r="M64" s="7"/>
      <c r="Y64" s="7"/>
      <c r="Z64" s="7"/>
      <c r="AA64" s="13"/>
      <c r="AB64" s="132"/>
      <c r="AC64" s="70"/>
      <c r="AD64" s="70"/>
      <c r="AF64" s="238" t="s">
        <v>138</v>
      </c>
      <c r="AG64" s="239" t="s">
        <v>4</v>
      </c>
      <c r="AH64" s="240" t="s">
        <v>27</v>
      </c>
      <c r="AI64" s="239" t="s">
        <v>6</v>
      </c>
      <c r="AJ64" s="237">
        <v>79</v>
      </c>
      <c r="AM64" s="237">
        <v>127</v>
      </c>
      <c r="AO64" s="238" t="s">
        <v>139</v>
      </c>
      <c r="AP64" s="239" t="s">
        <v>4</v>
      </c>
      <c r="AQ64" s="240" t="s">
        <v>101</v>
      </c>
      <c r="AR64" s="239" t="s">
        <v>6</v>
      </c>
      <c r="AS64" s="70"/>
      <c r="AT64" s="70"/>
      <c r="AU64" s="84"/>
      <c r="AV64" s="7"/>
      <c r="AW64" s="77"/>
      <c r="AX64" s="7"/>
      <c r="BJ64" s="7"/>
      <c r="BK64" s="7"/>
      <c r="BL64" s="13"/>
      <c r="BM64" s="130"/>
      <c r="BN64" s="15"/>
      <c r="BO64" s="9"/>
      <c r="BQ64" s="238" t="s">
        <v>104</v>
      </c>
      <c r="BR64" s="239" t="s">
        <v>4</v>
      </c>
      <c r="BS64" s="240" t="s">
        <v>101</v>
      </c>
      <c r="BT64" s="239" t="s">
        <v>6</v>
      </c>
      <c r="BU64" s="237">
        <v>175</v>
      </c>
    </row>
    <row r="65" spans="2:73" ht="8.5500000000000007" customHeight="1" thickTop="1" thickBot="1" x14ac:dyDescent="0.25">
      <c r="B65" s="237"/>
      <c r="D65" s="238"/>
      <c r="E65" s="239"/>
      <c r="F65" s="240"/>
      <c r="G65" s="239"/>
      <c r="H65" s="7"/>
      <c r="I65" s="7"/>
      <c r="J65" s="75"/>
      <c r="K65" s="130"/>
      <c r="L65" s="7"/>
      <c r="M65" s="7"/>
      <c r="Y65" s="7"/>
      <c r="Z65" s="130"/>
      <c r="AA65" s="7"/>
      <c r="AB65" s="7"/>
      <c r="AC65" s="7"/>
      <c r="AD65" s="7"/>
      <c r="AF65" s="238"/>
      <c r="AG65" s="239"/>
      <c r="AH65" s="240"/>
      <c r="AI65" s="239"/>
      <c r="AJ65" s="237"/>
      <c r="AM65" s="237"/>
      <c r="AO65" s="238"/>
      <c r="AP65" s="239"/>
      <c r="AQ65" s="240"/>
      <c r="AR65" s="239"/>
      <c r="AS65" s="7"/>
      <c r="AT65" s="7"/>
      <c r="AU65" s="7"/>
      <c r="AV65" s="7"/>
      <c r="AW65" s="73"/>
      <c r="AX65" s="7"/>
      <c r="BJ65" s="7"/>
      <c r="BK65" s="130"/>
      <c r="BL65" s="7"/>
      <c r="BM65" s="7"/>
      <c r="BN65" s="10"/>
      <c r="BO65" s="10"/>
      <c r="BQ65" s="238"/>
      <c r="BR65" s="239"/>
      <c r="BS65" s="240"/>
      <c r="BT65" s="239"/>
      <c r="BU65" s="237"/>
    </row>
    <row r="66" spans="2:73" ht="8.5500000000000007" customHeight="1" thickTop="1" thickBot="1" x14ac:dyDescent="0.25">
      <c r="B66" s="237">
        <v>31</v>
      </c>
      <c r="D66" s="238" t="s">
        <v>140</v>
      </c>
      <c r="E66" s="239" t="s">
        <v>4</v>
      </c>
      <c r="F66" s="240" t="s">
        <v>14</v>
      </c>
      <c r="G66" s="239" t="s">
        <v>6</v>
      </c>
      <c r="H66" s="9"/>
      <c r="I66" s="11"/>
      <c r="J66" s="7"/>
      <c r="K66" s="12"/>
      <c r="L66" s="7"/>
      <c r="M66" s="7"/>
      <c r="Y66" s="7"/>
      <c r="Z66" s="92"/>
      <c r="AA66" s="7"/>
      <c r="AB66" s="7"/>
      <c r="AC66" s="70"/>
      <c r="AD66" s="70"/>
      <c r="AF66" s="238" t="s">
        <v>128</v>
      </c>
      <c r="AG66" s="239" t="s">
        <v>4</v>
      </c>
      <c r="AH66" s="240" t="s">
        <v>21</v>
      </c>
      <c r="AI66" s="239" t="s">
        <v>6</v>
      </c>
      <c r="AJ66" s="237">
        <v>80</v>
      </c>
      <c r="AM66" s="237">
        <v>128</v>
      </c>
      <c r="AO66" s="238" t="s">
        <v>141</v>
      </c>
      <c r="AP66" s="239" t="s">
        <v>4</v>
      </c>
      <c r="AQ66" s="240" t="s">
        <v>17</v>
      </c>
      <c r="AR66" s="239" t="s">
        <v>6</v>
      </c>
      <c r="AS66" s="7"/>
      <c r="AT66" s="7"/>
      <c r="AU66" s="7"/>
      <c r="AV66" s="12"/>
      <c r="AW66" s="13"/>
      <c r="AX66" s="77"/>
      <c r="BJ66" s="7"/>
      <c r="BK66" s="92"/>
      <c r="BL66" s="7"/>
      <c r="BM66" s="7"/>
      <c r="BN66" s="9"/>
      <c r="BO66" s="9"/>
      <c r="BQ66" s="238" t="s">
        <v>142</v>
      </c>
      <c r="BR66" s="239" t="s">
        <v>4</v>
      </c>
      <c r="BS66" s="240" t="s">
        <v>14</v>
      </c>
      <c r="BT66" s="239" t="s">
        <v>6</v>
      </c>
      <c r="BU66" s="237">
        <v>176</v>
      </c>
    </row>
    <row r="67" spans="2:73" ht="8.5500000000000007" customHeight="1" thickTop="1" thickBot="1" x14ac:dyDescent="0.25">
      <c r="B67" s="237"/>
      <c r="D67" s="238"/>
      <c r="E67" s="239"/>
      <c r="F67" s="240"/>
      <c r="G67" s="239"/>
      <c r="H67" s="7"/>
      <c r="I67" s="7"/>
      <c r="J67" s="7"/>
      <c r="K67" s="7"/>
      <c r="L67" s="13"/>
      <c r="M67" s="7"/>
      <c r="Y67" s="7"/>
      <c r="Z67" s="133"/>
      <c r="AA67" s="7"/>
      <c r="AB67" s="96"/>
      <c r="AC67" s="7"/>
      <c r="AD67" s="7"/>
      <c r="AF67" s="238"/>
      <c r="AG67" s="239"/>
      <c r="AH67" s="240"/>
      <c r="AI67" s="239"/>
      <c r="AJ67" s="237"/>
      <c r="AM67" s="237"/>
      <c r="AO67" s="238"/>
      <c r="AP67" s="239"/>
      <c r="AQ67" s="240"/>
      <c r="AR67" s="239"/>
      <c r="AS67" s="10"/>
      <c r="AT67" s="10"/>
      <c r="AU67" s="13"/>
      <c r="AV67" s="12"/>
      <c r="AW67" s="13"/>
      <c r="AX67" s="77"/>
      <c r="BJ67" s="7"/>
      <c r="BK67" s="133"/>
      <c r="BL67" s="7"/>
      <c r="BM67" s="130"/>
      <c r="BN67" s="10"/>
      <c r="BO67" s="10"/>
      <c r="BQ67" s="238"/>
      <c r="BR67" s="239"/>
      <c r="BS67" s="240"/>
      <c r="BT67" s="239"/>
      <c r="BU67" s="237"/>
    </row>
    <row r="68" spans="2:73" ht="8.5500000000000007" customHeight="1" thickTop="1" thickBot="1" x14ac:dyDescent="0.25">
      <c r="B68" s="237">
        <v>32</v>
      </c>
      <c r="D68" s="238" t="s">
        <v>143</v>
      </c>
      <c r="E68" s="239" t="s">
        <v>4</v>
      </c>
      <c r="F68" s="240" t="s">
        <v>88</v>
      </c>
      <c r="G68" s="239" t="s">
        <v>6</v>
      </c>
      <c r="H68" s="7"/>
      <c r="I68" s="7"/>
      <c r="J68" s="7"/>
      <c r="K68" s="7"/>
      <c r="L68" s="95"/>
      <c r="M68" s="7"/>
      <c r="Y68" s="7"/>
      <c r="Z68" s="133"/>
      <c r="AA68" s="130"/>
      <c r="AB68" s="14"/>
      <c r="AC68" s="13"/>
      <c r="AD68" s="70"/>
      <c r="AF68" s="238" t="s">
        <v>144</v>
      </c>
      <c r="AG68" s="239" t="s">
        <v>4</v>
      </c>
      <c r="AH68" s="240" t="s">
        <v>84</v>
      </c>
      <c r="AI68" s="239" t="s">
        <v>6</v>
      </c>
      <c r="AJ68" s="237">
        <v>81</v>
      </c>
      <c r="AM68" s="237">
        <v>129</v>
      </c>
      <c r="AO68" s="238" t="s">
        <v>145</v>
      </c>
      <c r="AP68" s="239" t="s">
        <v>4</v>
      </c>
      <c r="AQ68" s="240" t="s">
        <v>32</v>
      </c>
      <c r="AR68" s="239" t="s">
        <v>6</v>
      </c>
      <c r="AS68" s="7"/>
      <c r="AT68" s="7"/>
      <c r="AU68" s="95"/>
      <c r="AV68" s="130"/>
      <c r="AW68" s="13"/>
      <c r="AX68" s="77"/>
      <c r="BJ68" s="7"/>
      <c r="BK68" s="133"/>
      <c r="BL68" s="7"/>
      <c r="BM68" s="92"/>
      <c r="BN68" s="7"/>
      <c r="BO68" s="70"/>
      <c r="BQ68" s="238" t="s">
        <v>146</v>
      </c>
      <c r="BR68" s="239" t="s">
        <v>4</v>
      </c>
      <c r="BS68" s="240" t="s">
        <v>23</v>
      </c>
      <c r="BT68" s="239" t="s">
        <v>6</v>
      </c>
      <c r="BU68" s="237">
        <v>177</v>
      </c>
    </row>
    <row r="69" spans="2:73" ht="8.5500000000000007" customHeight="1" thickTop="1" thickBot="1" x14ac:dyDescent="0.25">
      <c r="B69" s="237"/>
      <c r="D69" s="238"/>
      <c r="E69" s="239"/>
      <c r="F69" s="240"/>
      <c r="G69" s="239"/>
      <c r="H69" s="10"/>
      <c r="I69" s="10"/>
      <c r="J69" s="13"/>
      <c r="K69" s="7"/>
      <c r="L69" s="131"/>
      <c r="M69" s="7"/>
      <c r="Y69" s="7"/>
      <c r="Z69" s="133"/>
      <c r="AA69" s="130"/>
      <c r="AB69" s="13"/>
      <c r="AC69" s="94"/>
      <c r="AD69" s="7"/>
      <c r="AF69" s="238"/>
      <c r="AG69" s="239"/>
      <c r="AH69" s="240"/>
      <c r="AI69" s="239"/>
      <c r="AJ69" s="237"/>
      <c r="AM69" s="237"/>
      <c r="AO69" s="238"/>
      <c r="AP69" s="239"/>
      <c r="AQ69" s="240"/>
      <c r="AR69" s="239"/>
      <c r="AS69" s="10"/>
      <c r="AT69" s="78"/>
      <c r="AU69" s="131"/>
      <c r="AV69" s="130"/>
      <c r="AW69" s="13"/>
      <c r="AX69" s="77"/>
      <c r="BJ69" s="7"/>
      <c r="BK69" s="133"/>
      <c r="BL69" s="7"/>
      <c r="BM69" s="133"/>
      <c r="BN69" s="96"/>
      <c r="BO69" s="7"/>
      <c r="BQ69" s="238"/>
      <c r="BR69" s="239"/>
      <c r="BS69" s="240"/>
      <c r="BT69" s="239"/>
      <c r="BU69" s="237"/>
    </row>
    <row r="70" spans="2:73" ht="8.5500000000000007" customHeight="1" thickTop="1" thickBot="1" x14ac:dyDescent="0.25">
      <c r="B70" s="237">
        <v>33</v>
      </c>
      <c r="D70" s="238" t="s">
        <v>11</v>
      </c>
      <c r="E70" s="239" t="s">
        <v>4</v>
      </c>
      <c r="F70" s="240" t="s">
        <v>84</v>
      </c>
      <c r="G70" s="239" t="s">
        <v>6</v>
      </c>
      <c r="H70" s="70"/>
      <c r="I70" s="7"/>
      <c r="J70" s="95"/>
      <c r="K70" s="7"/>
      <c r="L70" s="131"/>
      <c r="M70" s="7"/>
      <c r="Y70" s="7"/>
      <c r="Z70" s="133"/>
      <c r="AA70" s="130"/>
      <c r="AB70" s="13"/>
      <c r="AC70" s="12"/>
      <c r="AD70" s="15"/>
      <c r="AF70" s="238" t="s">
        <v>147</v>
      </c>
      <c r="AG70" s="239" t="s">
        <v>4</v>
      </c>
      <c r="AH70" s="240" t="s">
        <v>36</v>
      </c>
      <c r="AI70" s="239" t="s">
        <v>6</v>
      </c>
      <c r="AJ70" s="237">
        <v>82</v>
      </c>
      <c r="AM70" s="237">
        <v>130</v>
      </c>
      <c r="AO70" s="238" t="s">
        <v>148</v>
      </c>
      <c r="AP70" s="239" t="s">
        <v>4</v>
      </c>
      <c r="AQ70" s="240" t="s">
        <v>38</v>
      </c>
      <c r="AR70" s="239" t="s">
        <v>6</v>
      </c>
      <c r="AS70" s="70"/>
      <c r="AT70" s="77"/>
      <c r="AU70" s="12"/>
      <c r="AV70" s="14"/>
      <c r="AW70" s="13"/>
      <c r="AX70" s="77"/>
      <c r="BJ70" s="7"/>
      <c r="BK70" s="133"/>
      <c r="BL70" s="130"/>
      <c r="BM70" s="13"/>
      <c r="BN70" s="130"/>
      <c r="BO70" s="15"/>
      <c r="BQ70" s="238" t="s">
        <v>142</v>
      </c>
      <c r="BR70" s="239" t="s">
        <v>4</v>
      </c>
      <c r="BS70" s="240" t="s">
        <v>42</v>
      </c>
      <c r="BT70" s="239" t="s">
        <v>6</v>
      </c>
      <c r="BU70" s="237">
        <v>178</v>
      </c>
    </row>
    <row r="71" spans="2:73" ht="8.5500000000000007" customHeight="1" thickTop="1" thickBot="1" x14ac:dyDescent="0.25">
      <c r="B71" s="237"/>
      <c r="D71" s="238"/>
      <c r="E71" s="239"/>
      <c r="F71" s="240"/>
      <c r="G71" s="239"/>
      <c r="H71" s="7"/>
      <c r="I71" s="73"/>
      <c r="J71" s="131"/>
      <c r="K71" s="7"/>
      <c r="L71" s="131"/>
      <c r="M71" s="7"/>
      <c r="Y71" s="7"/>
      <c r="Z71" s="133"/>
      <c r="AA71" s="91"/>
      <c r="AB71" s="7"/>
      <c r="AC71" s="7"/>
      <c r="AD71" s="10"/>
      <c r="AF71" s="238"/>
      <c r="AG71" s="239"/>
      <c r="AH71" s="240"/>
      <c r="AI71" s="239"/>
      <c r="AJ71" s="237"/>
      <c r="AM71" s="237"/>
      <c r="AO71" s="238"/>
      <c r="AP71" s="239"/>
      <c r="AQ71" s="240"/>
      <c r="AR71" s="239"/>
      <c r="AS71" s="7"/>
      <c r="AT71" s="7"/>
      <c r="AU71" s="7"/>
      <c r="AV71" s="14"/>
      <c r="AW71" s="7"/>
      <c r="AX71" s="77"/>
      <c r="BJ71" s="7"/>
      <c r="BK71" s="133"/>
      <c r="BL71" s="91"/>
      <c r="BM71" s="7"/>
      <c r="BN71" s="7"/>
      <c r="BO71" s="10"/>
      <c r="BQ71" s="238"/>
      <c r="BR71" s="239"/>
      <c r="BS71" s="240"/>
      <c r="BT71" s="239"/>
      <c r="BU71" s="237"/>
    </row>
    <row r="72" spans="2:73" ht="8.5500000000000007" customHeight="1" thickTop="1" thickBot="1" x14ac:dyDescent="0.25">
      <c r="B72" s="237">
        <v>34</v>
      </c>
      <c r="D72" s="238" t="s">
        <v>66</v>
      </c>
      <c r="E72" s="239" t="s">
        <v>4</v>
      </c>
      <c r="F72" s="240" t="s">
        <v>12</v>
      </c>
      <c r="G72" s="239" t="s">
        <v>6</v>
      </c>
      <c r="H72" s="11"/>
      <c r="I72" s="7"/>
      <c r="J72" s="12"/>
      <c r="K72" s="13"/>
      <c r="L72" s="131"/>
      <c r="M72" s="7"/>
      <c r="Y72" s="12"/>
      <c r="Z72" s="13"/>
      <c r="AA72" s="132"/>
      <c r="AB72" s="7"/>
      <c r="AC72" s="7"/>
      <c r="AD72" s="9"/>
      <c r="AF72" s="238" t="s">
        <v>149</v>
      </c>
      <c r="AG72" s="239" t="s">
        <v>4</v>
      </c>
      <c r="AH72" s="240" t="s">
        <v>23</v>
      </c>
      <c r="AI72" s="239" t="s">
        <v>6</v>
      </c>
      <c r="AJ72" s="237">
        <v>83</v>
      </c>
      <c r="AM72" s="237">
        <v>131</v>
      </c>
      <c r="AO72" s="238" t="s">
        <v>150</v>
      </c>
      <c r="AP72" s="239" t="s">
        <v>4</v>
      </c>
      <c r="AQ72" s="240" t="s">
        <v>21</v>
      </c>
      <c r="AR72" s="239" t="s">
        <v>6</v>
      </c>
      <c r="AS72" s="70"/>
      <c r="AT72" s="7"/>
      <c r="AU72" s="7"/>
      <c r="AV72" s="84"/>
      <c r="AW72" s="7"/>
      <c r="AX72" s="77"/>
      <c r="BJ72" s="12"/>
      <c r="BK72" s="13"/>
      <c r="BL72" s="132"/>
      <c r="BM72" s="7"/>
      <c r="BN72" s="7"/>
      <c r="BO72" s="9"/>
      <c r="BQ72" s="238" t="s">
        <v>151</v>
      </c>
      <c r="BR72" s="239" t="s">
        <v>4</v>
      </c>
      <c r="BS72" s="240" t="s">
        <v>19</v>
      </c>
      <c r="BT72" s="239" t="s">
        <v>6</v>
      </c>
      <c r="BU72" s="237">
        <v>179</v>
      </c>
    </row>
    <row r="73" spans="2:73" ht="8.5500000000000007" customHeight="1" thickTop="1" thickBot="1" x14ac:dyDescent="0.25">
      <c r="B73" s="237"/>
      <c r="D73" s="238"/>
      <c r="E73" s="239"/>
      <c r="F73" s="240"/>
      <c r="G73" s="239"/>
      <c r="H73" s="7"/>
      <c r="I73" s="7"/>
      <c r="J73" s="7"/>
      <c r="K73" s="78"/>
      <c r="L73" s="131"/>
      <c r="M73" s="7"/>
      <c r="T73" s="241" t="s">
        <v>261</v>
      </c>
      <c r="U73" s="17"/>
      <c r="V73" s="17"/>
      <c r="W73" s="17"/>
      <c r="X73" s="27"/>
      <c r="Y73" s="12"/>
      <c r="Z73" s="13"/>
      <c r="AA73" s="132"/>
      <c r="AB73" s="7"/>
      <c r="AC73" s="130"/>
      <c r="AD73" s="10"/>
      <c r="AF73" s="238"/>
      <c r="AG73" s="239"/>
      <c r="AH73" s="240"/>
      <c r="AI73" s="239"/>
      <c r="AJ73" s="237"/>
      <c r="AM73" s="237"/>
      <c r="AO73" s="238"/>
      <c r="AP73" s="239"/>
      <c r="AQ73" s="240"/>
      <c r="AR73" s="239"/>
      <c r="AS73" s="7"/>
      <c r="AT73" s="73"/>
      <c r="AU73" s="7"/>
      <c r="AV73" s="77"/>
      <c r="AW73" s="7"/>
      <c r="AX73" s="131"/>
      <c r="AY73" s="253" t="s">
        <v>267</v>
      </c>
      <c r="AZ73" s="17"/>
      <c r="BA73" s="17"/>
      <c r="BB73" s="17"/>
      <c r="BC73" s="27"/>
      <c r="BE73" s="241" t="s">
        <v>265</v>
      </c>
      <c r="BF73" s="17"/>
      <c r="BG73" s="17"/>
      <c r="BH73" s="17"/>
      <c r="BI73" s="27"/>
      <c r="BJ73" s="12"/>
      <c r="BK73" s="13"/>
      <c r="BL73" s="132"/>
      <c r="BM73" s="7"/>
      <c r="BN73" s="91"/>
      <c r="BO73" s="10"/>
      <c r="BQ73" s="238"/>
      <c r="BR73" s="239"/>
      <c r="BS73" s="240"/>
      <c r="BT73" s="239"/>
      <c r="BU73" s="237"/>
    </row>
    <row r="74" spans="2:73" ht="8.5500000000000007" customHeight="1" thickTop="1" thickBot="1" x14ac:dyDescent="0.25">
      <c r="B74" s="237">
        <v>35</v>
      </c>
      <c r="D74" s="238" t="s">
        <v>152</v>
      </c>
      <c r="E74" s="239" t="s">
        <v>4</v>
      </c>
      <c r="F74" s="240" t="s">
        <v>56</v>
      </c>
      <c r="G74" s="239" t="s">
        <v>6</v>
      </c>
      <c r="H74" s="7"/>
      <c r="I74" s="7"/>
      <c r="J74" s="7"/>
      <c r="K74" s="77"/>
      <c r="L74" s="12"/>
      <c r="M74" s="13"/>
      <c r="T74" s="242"/>
      <c r="V74" s="3"/>
      <c r="W74" s="3"/>
      <c r="X74" s="28"/>
      <c r="Y74" s="12"/>
      <c r="Z74" s="13"/>
      <c r="AA74" s="132"/>
      <c r="AB74" s="7"/>
      <c r="AC74" s="92"/>
      <c r="AD74" s="70"/>
      <c r="AF74" s="238" t="s">
        <v>144</v>
      </c>
      <c r="AG74" s="239" t="s">
        <v>4</v>
      </c>
      <c r="AH74" s="240" t="s">
        <v>56</v>
      </c>
      <c r="AI74" s="239" t="s">
        <v>6</v>
      </c>
      <c r="AJ74" s="237">
        <v>84</v>
      </c>
      <c r="AM74" s="237">
        <v>132</v>
      </c>
      <c r="AO74" s="238" t="s">
        <v>153</v>
      </c>
      <c r="AP74" s="239" t="s">
        <v>4</v>
      </c>
      <c r="AQ74" s="240" t="s">
        <v>12</v>
      </c>
      <c r="AR74" s="239" t="s">
        <v>6</v>
      </c>
      <c r="AS74" s="11"/>
      <c r="AT74" s="14"/>
      <c r="AU74" s="13"/>
      <c r="AV74" s="77"/>
      <c r="AW74" s="7"/>
      <c r="AX74" s="131"/>
      <c r="AY74" s="254"/>
      <c r="BA74" s="3"/>
      <c r="BB74" s="3"/>
      <c r="BC74" s="28"/>
      <c r="BE74" s="242"/>
      <c r="BG74" s="3"/>
      <c r="BH74" s="3"/>
      <c r="BI74" s="28"/>
      <c r="BJ74" s="12"/>
      <c r="BK74" s="13"/>
      <c r="BL74" s="132"/>
      <c r="BM74" s="132"/>
      <c r="BN74" s="132"/>
      <c r="BO74" s="70"/>
      <c r="BQ74" s="238" t="s">
        <v>154</v>
      </c>
      <c r="BR74" s="239" t="s">
        <v>4</v>
      </c>
      <c r="BS74" s="240" t="s">
        <v>38</v>
      </c>
      <c r="BT74" s="239" t="s">
        <v>6</v>
      </c>
      <c r="BU74" s="237">
        <v>180</v>
      </c>
    </row>
    <row r="75" spans="2:73" ht="8.5500000000000007" customHeight="1" thickTop="1" thickBot="1" x14ac:dyDescent="0.25">
      <c r="B75" s="237"/>
      <c r="D75" s="238"/>
      <c r="E75" s="239"/>
      <c r="F75" s="240"/>
      <c r="G75" s="239"/>
      <c r="H75" s="10"/>
      <c r="I75" s="13"/>
      <c r="J75" s="7"/>
      <c r="K75" s="77"/>
      <c r="L75" s="12"/>
      <c r="M75" s="13"/>
      <c r="N75" s="241" t="s">
        <v>263</v>
      </c>
      <c r="O75" s="17"/>
      <c r="P75" s="17"/>
      <c r="Q75" s="17"/>
      <c r="R75" s="27"/>
      <c r="T75" s="242"/>
      <c r="V75" s="22"/>
      <c r="W75" s="3"/>
      <c r="X75" s="28"/>
      <c r="Y75" s="12"/>
      <c r="Z75" s="13"/>
      <c r="AA75" s="132"/>
      <c r="AB75" s="91"/>
      <c r="AC75" s="7"/>
      <c r="AD75" s="7"/>
      <c r="AF75" s="238"/>
      <c r="AG75" s="239"/>
      <c r="AH75" s="240"/>
      <c r="AI75" s="239"/>
      <c r="AJ75" s="237"/>
      <c r="AM75" s="237"/>
      <c r="AO75" s="238"/>
      <c r="AP75" s="239"/>
      <c r="AQ75" s="240"/>
      <c r="AR75" s="239"/>
      <c r="AS75" s="7"/>
      <c r="AT75" s="7"/>
      <c r="AU75" s="78"/>
      <c r="AV75" s="77"/>
      <c r="AW75" s="7"/>
      <c r="AX75" s="131"/>
      <c r="AY75" s="254"/>
      <c r="BA75" s="22"/>
      <c r="BB75" s="3"/>
      <c r="BC75" s="28"/>
      <c r="BE75" s="242"/>
      <c r="BG75" s="22"/>
      <c r="BH75" s="3"/>
      <c r="BI75" s="28"/>
      <c r="BJ75" s="12"/>
      <c r="BK75" s="13"/>
      <c r="BL75" s="132"/>
      <c r="BM75" s="96"/>
      <c r="BN75" s="7"/>
      <c r="BO75" s="7"/>
      <c r="BQ75" s="238"/>
      <c r="BR75" s="239"/>
      <c r="BS75" s="240"/>
      <c r="BT75" s="239"/>
      <c r="BU75" s="237"/>
    </row>
    <row r="76" spans="2:73" ht="8.5500000000000007" customHeight="1" thickTop="1" thickBot="1" x14ac:dyDescent="0.25">
      <c r="B76" s="237">
        <v>36</v>
      </c>
      <c r="D76" s="238" t="s">
        <v>155</v>
      </c>
      <c r="E76" s="239" t="s">
        <v>4</v>
      </c>
      <c r="F76" s="240" t="s">
        <v>101</v>
      </c>
      <c r="G76" s="239" t="s">
        <v>6</v>
      </c>
      <c r="H76" s="70"/>
      <c r="I76" s="95"/>
      <c r="J76" s="7"/>
      <c r="K76" s="77"/>
      <c r="L76" s="12"/>
      <c r="M76" s="13"/>
      <c r="N76" s="242"/>
      <c r="P76" s="3"/>
      <c r="Q76" s="3"/>
      <c r="R76" s="28"/>
      <c r="T76" s="243" t="s">
        <v>366</v>
      </c>
      <c r="U76" s="244"/>
      <c r="V76" s="244"/>
      <c r="W76" s="244"/>
      <c r="X76" s="245"/>
      <c r="Y76" s="12"/>
      <c r="Z76" s="13"/>
      <c r="AA76" s="7"/>
      <c r="AB76" s="132"/>
      <c r="AC76" s="70"/>
      <c r="AD76" s="70"/>
      <c r="AF76" s="238" t="s">
        <v>156</v>
      </c>
      <c r="AG76" s="239" t="s">
        <v>4</v>
      </c>
      <c r="AH76" s="240" t="s">
        <v>69</v>
      </c>
      <c r="AI76" s="239" t="s">
        <v>6</v>
      </c>
      <c r="AJ76" s="237">
        <v>85</v>
      </c>
      <c r="AM76" s="237">
        <v>133</v>
      </c>
      <c r="AO76" s="238" t="s">
        <v>157</v>
      </c>
      <c r="AP76" s="239" t="s">
        <v>4</v>
      </c>
      <c r="AQ76" s="240" t="s">
        <v>5</v>
      </c>
      <c r="AR76" s="239" t="s">
        <v>6</v>
      </c>
      <c r="AS76" s="70"/>
      <c r="AT76" s="70"/>
      <c r="AU76" s="77"/>
      <c r="AV76" s="7"/>
      <c r="AW76" s="7"/>
      <c r="AX76" s="131"/>
      <c r="AY76" s="244" t="s">
        <v>358</v>
      </c>
      <c r="AZ76" s="244"/>
      <c r="BA76" s="244"/>
      <c r="BB76" s="244"/>
      <c r="BC76" s="245"/>
      <c r="BE76" s="243" t="s">
        <v>365</v>
      </c>
      <c r="BF76" s="244"/>
      <c r="BG76" s="244"/>
      <c r="BH76" s="244"/>
      <c r="BI76" s="245"/>
      <c r="BJ76" s="12"/>
      <c r="BK76" s="13"/>
      <c r="BL76" s="7"/>
      <c r="BM76" s="130"/>
      <c r="BN76" s="15"/>
      <c r="BO76" s="9"/>
      <c r="BQ76" s="238" t="s">
        <v>158</v>
      </c>
      <c r="BR76" s="239" t="s">
        <v>4</v>
      </c>
      <c r="BS76" s="240" t="s">
        <v>21</v>
      </c>
      <c r="BT76" s="239" t="s">
        <v>6</v>
      </c>
      <c r="BU76" s="237">
        <v>181</v>
      </c>
    </row>
    <row r="77" spans="2:73" ht="8.5500000000000007" customHeight="1" thickTop="1" thickBot="1" x14ac:dyDescent="0.25">
      <c r="B77" s="237"/>
      <c r="D77" s="238"/>
      <c r="E77" s="239"/>
      <c r="F77" s="240"/>
      <c r="G77" s="239"/>
      <c r="H77" s="7"/>
      <c r="I77" s="7"/>
      <c r="J77" s="78"/>
      <c r="K77" s="77"/>
      <c r="L77" s="12"/>
      <c r="M77" s="13"/>
      <c r="N77" s="242"/>
      <c r="P77" s="22"/>
      <c r="Q77" s="3"/>
      <c r="R77" s="28"/>
      <c r="T77" s="243"/>
      <c r="U77" s="244"/>
      <c r="V77" s="244"/>
      <c r="W77" s="244"/>
      <c r="X77" s="244"/>
      <c r="Y77" s="14"/>
      <c r="Z77" s="7"/>
      <c r="AA77" s="7"/>
      <c r="AB77" s="7"/>
      <c r="AC77" s="7"/>
      <c r="AD77" s="7"/>
      <c r="AF77" s="238"/>
      <c r="AG77" s="239"/>
      <c r="AH77" s="240"/>
      <c r="AI77" s="239"/>
      <c r="AJ77" s="237"/>
      <c r="AM77" s="237"/>
      <c r="AO77" s="238"/>
      <c r="AP77" s="239"/>
      <c r="AQ77" s="240"/>
      <c r="AR77" s="239"/>
      <c r="AS77" s="7"/>
      <c r="AT77" s="7"/>
      <c r="AU77" s="7"/>
      <c r="AV77" s="7"/>
      <c r="AW77" s="7"/>
      <c r="AX77" s="75"/>
      <c r="AY77" s="244"/>
      <c r="AZ77" s="244"/>
      <c r="BA77" s="244"/>
      <c r="BB77" s="244"/>
      <c r="BC77" s="245"/>
      <c r="BE77" s="243"/>
      <c r="BF77" s="244"/>
      <c r="BG77" s="244"/>
      <c r="BH77" s="244"/>
      <c r="BI77" s="244"/>
      <c r="BJ77" s="14"/>
      <c r="BK77" s="7"/>
      <c r="BL77" s="7"/>
      <c r="BM77" s="7"/>
      <c r="BN77" s="10"/>
      <c r="BO77" s="10"/>
      <c r="BQ77" s="238"/>
      <c r="BR77" s="239"/>
      <c r="BS77" s="240"/>
      <c r="BT77" s="239"/>
      <c r="BU77" s="237"/>
    </row>
    <row r="78" spans="2:73" ht="8.5500000000000007" customHeight="1" thickTop="1" thickBot="1" x14ac:dyDescent="0.25">
      <c r="B78" s="237">
        <v>37</v>
      </c>
      <c r="D78" s="238" t="s">
        <v>159</v>
      </c>
      <c r="E78" s="239" t="s">
        <v>4</v>
      </c>
      <c r="F78" s="240" t="s">
        <v>9</v>
      </c>
      <c r="G78" s="239" t="s">
        <v>6</v>
      </c>
      <c r="H78" s="70"/>
      <c r="I78" s="70"/>
      <c r="J78" s="77"/>
      <c r="K78" s="7"/>
      <c r="L78" s="12"/>
      <c r="M78" s="13"/>
      <c r="N78" s="243" t="s">
        <v>367</v>
      </c>
      <c r="O78" s="244"/>
      <c r="P78" s="244"/>
      <c r="Q78" s="244"/>
      <c r="R78" s="245"/>
      <c r="T78" s="243"/>
      <c r="U78" s="244"/>
      <c r="V78" s="244"/>
      <c r="W78" s="244"/>
      <c r="X78" s="244"/>
      <c r="Y78" s="92"/>
      <c r="Z78" s="7"/>
      <c r="AA78" s="7"/>
      <c r="AB78" s="7"/>
      <c r="AC78" s="70"/>
      <c r="AD78" s="70"/>
      <c r="AF78" s="238" t="s">
        <v>160</v>
      </c>
      <c r="AG78" s="239" t="s">
        <v>4</v>
      </c>
      <c r="AH78" s="240" t="s">
        <v>38</v>
      </c>
      <c r="AI78" s="239" t="s">
        <v>6</v>
      </c>
      <c r="AJ78" s="237">
        <v>86</v>
      </c>
      <c r="AM78" s="237">
        <v>134</v>
      </c>
      <c r="AO78" s="238" t="s">
        <v>161</v>
      </c>
      <c r="AP78" s="239" t="s">
        <v>4</v>
      </c>
      <c r="AQ78" s="240" t="s">
        <v>23</v>
      </c>
      <c r="AR78" s="239" t="s">
        <v>6</v>
      </c>
      <c r="AS78" s="70"/>
      <c r="AT78" s="70"/>
      <c r="AU78" s="7"/>
      <c r="AV78" s="7"/>
      <c r="AW78" s="12"/>
      <c r="AX78" s="7"/>
      <c r="AY78" s="243"/>
      <c r="AZ78" s="244"/>
      <c r="BA78" s="244"/>
      <c r="BB78" s="244"/>
      <c r="BC78" s="245"/>
      <c r="BE78" s="243"/>
      <c r="BF78" s="244"/>
      <c r="BG78" s="244"/>
      <c r="BH78" s="244"/>
      <c r="BI78" s="244"/>
      <c r="BJ78" s="92"/>
      <c r="BK78" s="7"/>
      <c r="BL78" s="7"/>
      <c r="BM78" s="7"/>
      <c r="BN78" s="70"/>
      <c r="BO78" s="70"/>
      <c r="BQ78" s="238" t="s">
        <v>162</v>
      </c>
      <c r="BR78" s="239" t="s">
        <v>4</v>
      </c>
      <c r="BS78" s="240" t="s">
        <v>50</v>
      </c>
      <c r="BT78" s="239" t="s">
        <v>6</v>
      </c>
      <c r="BU78" s="237">
        <v>182</v>
      </c>
    </row>
    <row r="79" spans="2:73" ht="8.5500000000000007" customHeight="1" thickTop="1" thickBot="1" x14ac:dyDescent="0.25">
      <c r="B79" s="237"/>
      <c r="D79" s="238"/>
      <c r="E79" s="239"/>
      <c r="F79" s="240"/>
      <c r="G79" s="239"/>
      <c r="H79" s="7"/>
      <c r="I79" s="7"/>
      <c r="J79" s="7"/>
      <c r="K79" s="7"/>
      <c r="L79" s="7"/>
      <c r="M79" s="14"/>
      <c r="N79" s="244"/>
      <c r="O79" s="244"/>
      <c r="P79" s="244"/>
      <c r="Q79" s="244"/>
      <c r="R79" s="245"/>
      <c r="T79" s="243"/>
      <c r="U79" s="244"/>
      <c r="V79" s="244"/>
      <c r="W79" s="244"/>
      <c r="X79" s="244"/>
      <c r="Y79" s="133"/>
      <c r="Z79" s="7"/>
      <c r="AA79" s="7"/>
      <c r="AB79" s="96"/>
      <c r="AC79" s="7"/>
      <c r="AD79" s="7"/>
      <c r="AF79" s="238"/>
      <c r="AG79" s="239"/>
      <c r="AH79" s="240"/>
      <c r="AI79" s="239"/>
      <c r="AJ79" s="237"/>
      <c r="AM79" s="237"/>
      <c r="AO79" s="238"/>
      <c r="AP79" s="239"/>
      <c r="AQ79" s="240"/>
      <c r="AR79" s="239"/>
      <c r="AS79" s="7"/>
      <c r="AT79" s="7"/>
      <c r="AU79" s="73"/>
      <c r="AV79" s="7"/>
      <c r="AW79" s="12"/>
      <c r="AX79" s="7"/>
      <c r="AY79" s="243"/>
      <c r="AZ79" s="244"/>
      <c r="BA79" s="244"/>
      <c r="BB79" s="244"/>
      <c r="BC79" s="245"/>
      <c r="BE79" s="243"/>
      <c r="BF79" s="244"/>
      <c r="BG79" s="244"/>
      <c r="BH79" s="244"/>
      <c r="BI79" s="244"/>
      <c r="BJ79" s="133"/>
      <c r="BK79" s="7"/>
      <c r="BL79" s="7"/>
      <c r="BM79" s="96"/>
      <c r="BN79" s="7"/>
      <c r="BO79" s="7"/>
      <c r="BQ79" s="238"/>
      <c r="BR79" s="239"/>
      <c r="BS79" s="240"/>
      <c r="BT79" s="239"/>
      <c r="BU79" s="237"/>
    </row>
    <row r="80" spans="2:73" ht="8.5500000000000007" customHeight="1" thickTop="1" thickBot="1" x14ac:dyDescent="0.25">
      <c r="B80" s="237">
        <v>38</v>
      </c>
      <c r="D80" s="238" t="s">
        <v>163</v>
      </c>
      <c r="E80" s="239" t="s">
        <v>4</v>
      </c>
      <c r="F80" s="240" t="s">
        <v>38</v>
      </c>
      <c r="G80" s="239" t="s">
        <v>6</v>
      </c>
      <c r="H80" s="70"/>
      <c r="I80" s="70"/>
      <c r="J80" s="7"/>
      <c r="K80" s="7"/>
      <c r="L80" s="7"/>
      <c r="M80" s="95"/>
      <c r="N80" s="244"/>
      <c r="O80" s="244"/>
      <c r="P80" s="244"/>
      <c r="Q80" s="244"/>
      <c r="R80" s="245"/>
      <c r="T80" s="246" t="s">
        <v>361</v>
      </c>
      <c r="U80" s="247"/>
      <c r="V80" s="247"/>
      <c r="W80" s="247"/>
      <c r="X80" s="247"/>
      <c r="Y80" s="133"/>
      <c r="Z80" s="7"/>
      <c r="AA80" s="132"/>
      <c r="AB80" s="130"/>
      <c r="AC80" s="13"/>
      <c r="AD80" s="9"/>
      <c r="AF80" s="238" t="s">
        <v>164</v>
      </c>
      <c r="AG80" s="239" t="s">
        <v>4</v>
      </c>
      <c r="AH80" s="240" t="s">
        <v>40</v>
      </c>
      <c r="AI80" s="239" t="s">
        <v>6</v>
      </c>
      <c r="AJ80" s="237">
        <v>87</v>
      </c>
      <c r="AM80" s="237">
        <v>135</v>
      </c>
      <c r="AO80" s="238" t="s">
        <v>80</v>
      </c>
      <c r="AP80" s="239" t="s">
        <v>4</v>
      </c>
      <c r="AQ80" s="240" t="s">
        <v>71</v>
      </c>
      <c r="AR80" s="239" t="s">
        <v>6</v>
      </c>
      <c r="AS80" s="7"/>
      <c r="AT80" s="12"/>
      <c r="AU80" s="13"/>
      <c r="AV80" s="77"/>
      <c r="AW80" s="12"/>
      <c r="AX80" s="7"/>
      <c r="AY80" s="246" t="s">
        <v>364</v>
      </c>
      <c r="AZ80" s="247"/>
      <c r="BA80" s="247"/>
      <c r="BB80" s="247"/>
      <c r="BC80" s="248"/>
      <c r="BE80" s="246" t="s">
        <v>361</v>
      </c>
      <c r="BF80" s="247"/>
      <c r="BG80" s="247"/>
      <c r="BH80" s="247"/>
      <c r="BI80" s="247"/>
      <c r="BJ80" s="133"/>
      <c r="BK80" s="7"/>
      <c r="BL80" s="132"/>
      <c r="BM80" s="130"/>
      <c r="BN80" s="13"/>
      <c r="BO80" s="9"/>
      <c r="BQ80" s="238" t="s">
        <v>165</v>
      </c>
      <c r="BR80" s="239" t="s">
        <v>4</v>
      </c>
      <c r="BS80" s="240" t="s">
        <v>40</v>
      </c>
      <c r="BT80" s="239" t="s">
        <v>6</v>
      </c>
      <c r="BU80" s="237">
        <v>183</v>
      </c>
    </row>
    <row r="81" spans="2:73" ht="8.5500000000000007" customHeight="1" thickTop="1" thickBot="1" x14ac:dyDescent="0.25">
      <c r="B81" s="237"/>
      <c r="D81" s="238"/>
      <c r="E81" s="239"/>
      <c r="F81" s="240"/>
      <c r="G81" s="239"/>
      <c r="H81" s="7"/>
      <c r="I81" s="7"/>
      <c r="J81" s="73"/>
      <c r="K81" s="7"/>
      <c r="L81" s="7"/>
      <c r="M81" s="131"/>
      <c r="N81" s="244"/>
      <c r="O81" s="244"/>
      <c r="P81" s="244"/>
      <c r="Q81" s="244"/>
      <c r="R81" s="245"/>
      <c r="T81" s="246"/>
      <c r="U81" s="247"/>
      <c r="V81" s="247"/>
      <c r="W81" s="247"/>
      <c r="X81" s="247"/>
      <c r="Y81" s="133"/>
      <c r="Z81" s="7"/>
      <c r="AA81" s="132"/>
      <c r="AB81" s="7"/>
      <c r="AC81" s="14"/>
      <c r="AD81" s="10"/>
      <c r="AF81" s="238"/>
      <c r="AG81" s="239"/>
      <c r="AH81" s="240"/>
      <c r="AI81" s="239"/>
      <c r="AJ81" s="237"/>
      <c r="AM81" s="237"/>
      <c r="AO81" s="238"/>
      <c r="AP81" s="239"/>
      <c r="AQ81" s="240"/>
      <c r="AR81" s="239"/>
      <c r="AS81" s="10"/>
      <c r="AT81" s="14"/>
      <c r="AU81" s="7"/>
      <c r="AV81" s="77"/>
      <c r="AW81" s="12"/>
      <c r="AX81" s="7"/>
      <c r="AY81" s="246"/>
      <c r="AZ81" s="247"/>
      <c r="BA81" s="247"/>
      <c r="BB81" s="247"/>
      <c r="BC81" s="248"/>
      <c r="BE81" s="246"/>
      <c r="BF81" s="247"/>
      <c r="BG81" s="247"/>
      <c r="BH81" s="247"/>
      <c r="BI81" s="247"/>
      <c r="BJ81" s="133"/>
      <c r="BK81" s="7"/>
      <c r="BL81" s="132"/>
      <c r="BM81" s="7"/>
      <c r="BN81" s="14"/>
      <c r="BO81" s="10"/>
      <c r="BQ81" s="238"/>
      <c r="BR81" s="239"/>
      <c r="BS81" s="240"/>
      <c r="BT81" s="239"/>
      <c r="BU81" s="237"/>
    </row>
    <row r="82" spans="2:73" ht="8.5500000000000007" customHeight="1" thickTop="1" thickBot="1" x14ac:dyDescent="0.25">
      <c r="B82" s="237">
        <v>39</v>
      </c>
      <c r="D82" s="238" t="s">
        <v>166</v>
      </c>
      <c r="E82" s="239" t="s">
        <v>4</v>
      </c>
      <c r="F82" s="240" t="s">
        <v>32</v>
      </c>
      <c r="G82" s="239" t="s">
        <v>6</v>
      </c>
      <c r="H82" s="7"/>
      <c r="I82" s="12"/>
      <c r="J82" s="14"/>
      <c r="K82" s="7"/>
      <c r="L82" s="7"/>
      <c r="M82" s="131"/>
      <c r="N82" s="247" t="s">
        <v>368</v>
      </c>
      <c r="O82" s="247"/>
      <c r="P82" s="247"/>
      <c r="Q82" s="247"/>
      <c r="R82" s="248"/>
      <c r="T82" s="249"/>
      <c r="U82" s="250"/>
      <c r="V82" s="250"/>
      <c r="W82" s="250"/>
      <c r="X82" s="250"/>
      <c r="Y82" s="133"/>
      <c r="Z82" s="7"/>
      <c r="AA82" s="132"/>
      <c r="AB82" s="7"/>
      <c r="AC82" s="93"/>
      <c r="AD82" s="70"/>
      <c r="AF82" s="238" t="s">
        <v>167</v>
      </c>
      <c r="AG82" s="239" t="s">
        <v>4</v>
      </c>
      <c r="AH82" s="240" t="s">
        <v>5</v>
      </c>
      <c r="AI82" s="239" t="s">
        <v>6</v>
      </c>
      <c r="AJ82" s="237">
        <v>88</v>
      </c>
      <c r="AM82" s="237">
        <v>136</v>
      </c>
      <c r="AO82" s="238" t="s">
        <v>168</v>
      </c>
      <c r="AP82" s="239" t="s">
        <v>4</v>
      </c>
      <c r="AQ82" s="240" t="s">
        <v>21</v>
      </c>
      <c r="AR82" s="239" t="s">
        <v>6</v>
      </c>
      <c r="AS82" s="70"/>
      <c r="AT82" s="84"/>
      <c r="AU82" s="7"/>
      <c r="AV82" s="77"/>
      <c r="AW82" s="12"/>
      <c r="AX82" s="7"/>
      <c r="AY82" s="249"/>
      <c r="AZ82" s="250"/>
      <c r="BA82" s="250"/>
      <c r="BB82" s="250"/>
      <c r="BC82" s="251"/>
      <c r="BE82" s="249"/>
      <c r="BF82" s="250"/>
      <c r="BG82" s="250"/>
      <c r="BH82" s="250"/>
      <c r="BI82" s="250"/>
      <c r="BJ82" s="133"/>
      <c r="BK82" s="7"/>
      <c r="BL82" s="132"/>
      <c r="BM82" s="7"/>
      <c r="BN82" s="93"/>
      <c r="BO82" s="70"/>
      <c r="BQ82" s="238" t="s">
        <v>169</v>
      </c>
      <c r="BR82" s="239" t="s">
        <v>4</v>
      </c>
      <c r="BS82" s="240" t="s">
        <v>32</v>
      </c>
      <c r="BT82" s="239" t="s">
        <v>6</v>
      </c>
      <c r="BU82" s="237">
        <v>184</v>
      </c>
    </row>
    <row r="83" spans="2:73" ht="8.5500000000000007" customHeight="1" thickTop="1" thickBot="1" x14ac:dyDescent="0.25">
      <c r="B83" s="237"/>
      <c r="D83" s="238"/>
      <c r="E83" s="239"/>
      <c r="F83" s="240"/>
      <c r="G83" s="239"/>
      <c r="H83" s="10"/>
      <c r="I83" s="14"/>
      <c r="J83" s="130"/>
      <c r="K83" s="7"/>
      <c r="L83" s="7"/>
      <c r="M83" s="131"/>
      <c r="N83" s="247"/>
      <c r="O83" s="247"/>
      <c r="P83" s="247"/>
      <c r="Q83" s="247"/>
      <c r="R83" s="248"/>
      <c r="Y83" s="132"/>
      <c r="Z83" s="7"/>
      <c r="AA83" s="96"/>
      <c r="AB83" s="7"/>
      <c r="AC83" s="7"/>
      <c r="AD83" s="7"/>
      <c r="AF83" s="238"/>
      <c r="AG83" s="239"/>
      <c r="AH83" s="240"/>
      <c r="AI83" s="239"/>
      <c r="AJ83" s="237"/>
      <c r="AM83" s="237"/>
      <c r="AO83" s="238"/>
      <c r="AP83" s="239"/>
      <c r="AQ83" s="240"/>
      <c r="AR83" s="239"/>
      <c r="AS83" s="7"/>
      <c r="AT83" s="7"/>
      <c r="AU83" s="7"/>
      <c r="AV83" s="73"/>
      <c r="AW83" s="12"/>
      <c r="AX83" s="7"/>
      <c r="BJ83" s="132"/>
      <c r="BK83" s="7"/>
      <c r="BL83" s="96"/>
      <c r="BM83" s="7"/>
      <c r="BN83" s="7"/>
      <c r="BO83" s="7"/>
      <c r="BQ83" s="238"/>
      <c r="BR83" s="239"/>
      <c r="BS83" s="240"/>
      <c r="BT83" s="239"/>
      <c r="BU83" s="237"/>
    </row>
    <row r="84" spans="2:73" ht="8.5500000000000007" customHeight="1" thickTop="1" thickBot="1" x14ac:dyDescent="0.25">
      <c r="B84" s="237">
        <v>40</v>
      </c>
      <c r="D84" s="238" t="s">
        <v>170</v>
      </c>
      <c r="E84" s="239" t="s">
        <v>4</v>
      </c>
      <c r="F84" s="240" t="s">
        <v>48</v>
      </c>
      <c r="G84" s="239" t="s">
        <v>6</v>
      </c>
      <c r="H84" s="70"/>
      <c r="I84" s="84"/>
      <c r="J84" s="12"/>
      <c r="K84" s="7"/>
      <c r="L84" s="7"/>
      <c r="M84" s="131"/>
      <c r="N84" s="250"/>
      <c r="O84" s="250"/>
      <c r="P84" s="250"/>
      <c r="Q84" s="250"/>
      <c r="R84" s="251"/>
      <c r="Y84" s="132"/>
      <c r="Z84" s="130"/>
      <c r="AA84" s="14"/>
      <c r="AB84" s="13"/>
      <c r="AC84" s="7"/>
      <c r="AD84" s="70"/>
      <c r="AF84" s="238" t="s">
        <v>171</v>
      </c>
      <c r="AG84" s="239" t="s">
        <v>4</v>
      </c>
      <c r="AH84" s="240" t="s">
        <v>21</v>
      </c>
      <c r="AI84" s="239" t="s">
        <v>6</v>
      </c>
      <c r="AJ84" s="237">
        <v>89</v>
      </c>
      <c r="AM84" s="237">
        <v>137</v>
      </c>
      <c r="AO84" s="238" t="s">
        <v>172</v>
      </c>
      <c r="AP84" s="239" t="s">
        <v>4</v>
      </c>
      <c r="AQ84" s="240" t="s">
        <v>27</v>
      </c>
      <c r="AR84" s="239" t="s">
        <v>6</v>
      </c>
      <c r="AS84" s="70"/>
      <c r="AT84" s="7"/>
      <c r="AU84" s="12"/>
      <c r="AV84" s="14"/>
      <c r="AW84" s="14"/>
      <c r="AX84" s="7"/>
      <c r="BJ84" s="132"/>
      <c r="BK84" s="130"/>
      <c r="BL84" s="14"/>
      <c r="BM84" s="13"/>
      <c r="BN84" s="7"/>
      <c r="BO84" s="9"/>
      <c r="BQ84" s="238" t="s">
        <v>173</v>
      </c>
      <c r="BR84" s="239" t="s">
        <v>4</v>
      </c>
      <c r="BS84" s="240" t="s">
        <v>29</v>
      </c>
      <c r="BT84" s="239" t="s">
        <v>6</v>
      </c>
      <c r="BU84" s="237">
        <v>185</v>
      </c>
    </row>
    <row r="85" spans="2:73" ht="8.5500000000000007" customHeight="1" thickTop="1" thickBot="1" x14ac:dyDescent="0.25">
      <c r="B85" s="237"/>
      <c r="D85" s="238"/>
      <c r="E85" s="239"/>
      <c r="F85" s="240"/>
      <c r="G85" s="239"/>
      <c r="H85" s="7"/>
      <c r="I85" s="7"/>
      <c r="J85" s="7"/>
      <c r="K85" s="13"/>
      <c r="L85" s="7"/>
      <c r="M85" s="77"/>
      <c r="Y85" s="132"/>
      <c r="Z85" s="130"/>
      <c r="AA85" s="14"/>
      <c r="AB85" s="13"/>
      <c r="AC85" s="96"/>
      <c r="AD85" s="7"/>
      <c r="AF85" s="238"/>
      <c r="AG85" s="239"/>
      <c r="AH85" s="240"/>
      <c r="AI85" s="239"/>
      <c r="AJ85" s="237"/>
      <c r="AM85" s="237"/>
      <c r="AO85" s="238"/>
      <c r="AP85" s="239"/>
      <c r="AQ85" s="240"/>
      <c r="AR85" s="239"/>
      <c r="AS85" s="7"/>
      <c r="AT85" s="73"/>
      <c r="AU85" s="12"/>
      <c r="AV85" s="14"/>
      <c r="AW85" s="14"/>
      <c r="AX85" s="7"/>
      <c r="BJ85" s="132"/>
      <c r="BK85" s="130"/>
      <c r="BL85" s="14"/>
      <c r="BM85" s="13"/>
      <c r="BN85" s="91"/>
      <c r="BO85" s="10"/>
      <c r="BQ85" s="238"/>
      <c r="BR85" s="239"/>
      <c r="BS85" s="240"/>
      <c r="BT85" s="239"/>
      <c r="BU85" s="237"/>
    </row>
    <row r="86" spans="2:73" ht="8.5500000000000007" customHeight="1" thickTop="1" thickBot="1" x14ac:dyDescent="0.25">
      <c r="B86" s="237">
        <v>41</v>
      </c>
      <c r="D86" s="238" t="s">
        <v>174</v>
      </c>
      <c r="E86" s="239" t="s">
        <v>4</v>
      </c>
      <c r="F86" s="240" t="s">
        <v>36</v>
      </c>
      <c r="G86" s="239" t="s">
        <v>6</v>
      </c>
      <c r="H86" s="7"/>
      <c r="I86" s="7"/>
      <c r="J86" s="7"/>
      <c r="K86" s="95"/>
      <c r="L86" s="7"/>
      <c r="M86" s="77"/>
      <c r="Y86" s="132"/>
      <c r="Z86" s="130"/>
      <c r="AA86" s="14"/>
      <c r="AB86" s="14"/>
      <c r="AC86" s="14"/>
      <c r="AD86" s="15"/>
      <c r="AF86" s="238" t="s">
        <v>175</v>
      </c>
      <c r="AG86" s="239" t="s">
        <v>4</v>
      </c>
      <c r="AH86" s="240" t="s">
        <v>12</v>
      </c>
      <c r="AI86" s="239" t="s">
        <v>6</v>
      </c>
      <c r="AJ86" s="237">
        <v>90</v>
      </c>
      <c r="AM86" s="237">
        <v>138</v>
      </c>
      <c r="AO86" s="238" t="s">
        <v>176</v>
      </c>
      <c r="AP86" s="239" t="s">
        <v>4</v>
      </c>
      <c r="AQ86" s="240" t="s">
        <v>48</v>
      </c>
      <c r="AR86" s="239" t="s">
        <v>6</v>
      </c>
      <c r="AS86" s="11"/>
      <c r="AT86" s="14"/>
      <c r="AU86" s="14"/>
      <c r="AV86" s="14"/>
      <c r="AW86" s="14"/>
      <c r="AX86" s="7"/>
      <c r="BJ86" s="132"/>
      <c r="BK86" s="130"/>
      <c r="BL86" s="13"/>
      <c r="BM86" s="133"/>
      <c r="BN86" s="132"/>
      <c r="BO86" s="70"/>
      <c r="BQ86" s="238" t="s">
        <v>28</v>
      </c>
      <c r="BR86" s="239" t="s">
        <v>4</v>
      </c>
      <c r="BS86" s="240" t="s">
        <v>38</v>
      </c>
      <c r="BT86" s="239" t="s">
        <v>6</v>
      </c>
      <c r="BU86" s="237">
        <v>186</v>
      </c>
    </row>
    <row r="87" spans="2:73" ht="8.5500000000000007" customHeight="1" thickTop="1" thickBot="1" x14ac:dyDescent="0.25">
      <c r="B87" s="237"/>
      <c r="D87" s="238"/>
      <c r="E87" s="239"/>
      <c r="F87" s="240"/>
      <c r="G87" s="239"/>
      <c r="H87" s="10"/>
      <c r="I87" s="13"/>
      <c r="J87" s="7"/>
      <c r="K87" s="131"/>
      <c r="L87" s="7"/>
      <c r="M87" s="77"/>
      <c r="Y87" s="132"/>
      <c r="Z87" s="130"/>
      <c r="AA87" s="13"/>
      <c r="AB87" s="14"/>
      <c r="AC87" s="7"/>
      <c r="AD87" s="10"/>
      <c r="AF87" s="238"/>
      <c r="AG87" s="239"/>
      <c r="AH87" s="240"/>
      <c r="AI87" s="239"/>
      <c r="AJ87" s="237"/>
      <c r="AM87" s="237"/>
      <c r="AO87" s="238"/>
      <c r="AP87" s="239"/>
      <c r="AQ87" s="240"/>
      <c r="AR87" s="239"/>
      <c r="AS87" s="7"/>
      <c r="AT87" s="7"/>
      <c r="AU87" s="14"/>
      <c r="AV87" s="130"/>
      <c r="AW87" s="14"/>
      <c r="AX87" s="7"/>
      <c r="BJ87" s="132"/>
      <c r="BK87" s="130"/>
      <c r="BL87" s="13"/>
      <c r="BM87" s="94"/>
      <c r="BN87" s="7"/>
      <c r="BO87" s="7"/>
      <c r="BQ87" s="238"/>
      <c r="BR87" s="239"/>
      <c r="BS87" s="240"/>
      <c r="BT87" s="239"/>
      <c r="BU87" s="237"/>
    </row>
    <row r="88" spans="2:73" ht="8.5500000000000007" customHeight="1" thickTop="1" thickBot="1" x14ac:dyDescent="0.25">
      <c r="B88" s="237">
        <v>42</v>
      </c>
      <c r="D88" s="238" t="s">
        <v>177</v>
      </c>
      <c r="E88" s="239" t="s">
        <v>4</v>
      </c>
      <c r="F88" s="240" t="s">
        <v>19</v>
      </c>
      <c r="G88" s="239" t="s">
        <v>6</v>
      </c>
      <c r="H88" s="70"/>
      <c r="I88" s="95"/>
      <c r="J88" s="7"/>
      <c r="K88" s="131"/>
      <c r="L88" s="7"/>
      <c r="M88" s="77"/>
      <c r="Y88" s="132"/>
      <c r="Z88" s="130"/>
      <c r="AA88" s="13"/>
      <c r="AB88" s="93"/>
      <c r="AC88" s="70"/>
      <c r="AD88" s="70"/>
      <c r="AF88" s="238" t="s">
        <v>178</v>
      </c>
      <c r="AG88" s="239" t="s">
        <v>4</v>
      </c>
      <c r="AH88" s="240" t="s">
        <v>101</v>
      </c>
      <c r="AI88" s="239" t="s">
        <v>6</v>
      </c>
      <c r="AJ88" s="237">
        <v>91</v>
      </c>
      <c r="AM88" s="237">
        <v>139</v>
      </c>
      <c r="AO88" s="238" t="s">
        <v>179</v>
      </c>
      <c r="AP88" s="239" t="s">
        <v>4</v>
      </c>
      <c r="AQ88" s="240" t="s">
        <v>5</v>
      </c>
      <c r="AR88" s="239" t="s">
        <v>6</v>
      </c>
      <c r="AS88" s="70"/>
      <c r="AT88" s="70"/>
      <c r="AU88" s="84"/>
      <c r="AV88" s="12"/>
      <c r="AW88" s="14"/>
      <c r="AX88" s="7"/>
      <c r="BJ88" s="132"/>
      <c r="BK88" s="130"/>
      <c r="BL88" s="13"/>
      <c r="BM88" s="130"/>
      <c r="BN88" s="15"/>
      <c r="BO88" s="9"/>
      <c r="BQ88" s="238" t="s">
        <v>180</v>
      </c>
      <c r="BR88" s="239" t="s">
        <v>4</v>
      </c>
      <c r="BS88" s="240" t="s">
        <v>21</v>
      </c>
      <c r="BT88" s="239" t="s">
        <v>6</v>
      </c>
      <c r="BU88" s="237">
        <v>187</v>
      </c>
    </row>
    <row r="89" spans="2:73" ht="8.5500000000000007" customHeight="1" thickTop="1" thickBot="1" x14ac:dyDescent="0.25">
      <c r="B89" s="237"/>
      <c r="D89" s="238"/>
      <c r="E89" s="239"/>
      <c r="F89" s="240"/>
      <c r="G89" s="239"/>
      <c r="H89" s="7"/>
      <c r="I89" s="7"/>
      <c r="J89" s="78"/>
      <c r="K89" s="131"/>
      <c r="L89" s="7"/>
      <c r="M89" s="77"/>
      <c r="O89" s="24"/>
      <c r="P89" s="24"/>
      <c r="Q89" s="22"/>
      <c r="R89" s="3"/>
      <c r="T89" s="22"/>
      <c r="U89" s="3"/>
      <c r="V89" s="24"/>
      <c r="W89" s="24"/>
      <c r="Y89" s="132"/>
      <c r="Z89" s="91"/>
      <c r="AA89" s="7"/>
      <c r="AB89" s="7"/>
      <c r="AC89" s="7"/>
      <c r="AD89" s="7"/>
      <c r="AF89" s="238"/>
      <c r="AG89" s="239"/>
      <c r="AH89" s="240"/>
      <c r="AI89" s="239"/>
      <c r="AJ89" s="237"/>
      <c r="AM89" s="237"/>
      <c r="AO89" s="238"/>
      <c r="AP89" s="239"/>
      <c r="AQ89" s="240"/>
      <c r="AR89" s="239"/>
      <c r="AS89" s="7"/>
      <c r="AT89" s="7"/>
      <c r="AU89" s="7"/>
      <c r="AV89" s="7"/>
      <c r="AW89" s="14"/>
      <c r="AX89" s="7"/>
      <c r="BJ89" s="132"/>
      <c r="BK89" s="91"/>
      <c r="BL89" s="7"/>
      <c r="BM89" s="7"/>
      <c r="BN89" s="10"/>
      <c r="BO89" s="10"/>
      <c r="BQ89" s="238"/>
      <c r="BR89" s="239"/>
      <c r="BS89" s="240"/>
      <c r="BT89" s="239"/>
      <c r="BU89" s="237"/>
    </row>
    <row r="90" spans="2:73" ht="8.5500000000000007" customHeight="1" thickTop="1" thickBot="1" x14ac:dyDescent="0.25">
      <c r="B90" s="237">
        <v>43</v>
      </c>
      <c r="D90" s="238" t="s">
        <v>85</v>
      </c>
      <c r="E90" s="239" t="s">
        <v>4</v>
      </c>
      <c r="F90" s="240" t="s">
        <v>23</v>
      </c>
      <c r="G90" s="239" t="s">
        <v>6</v>
      </c>
      <c r="H90" s="70"/>
      <c r="I90" s="70"/>
      <c r="J90" s="77"/>
      <c r="K90" s="12"/>
      <c r="L90" s="13"/>
      <c r="M90" s="77"/>
      <c r="O90" s="24"/>
      <c r="P90" s="24"/>
      <c r="Q90" s="3"/>
      <c r="R90" s="3"/>
      <c r="T90" s="3"/>
      <c r="U90" s="3"/>
      <c r="V90" s="24"/>
      <c r="W90" s="24"/>
      <c r="Y90" s="7"/>
      <c r="Z90" s="132"/>
      <c r="AA90" s="7"/>
      <c r="AB90" s="7"/>
      <c r="AC90" s="70"/>
      <c r="AD90" s="70"/>
      <c r="AF90" s="238" t="s">
        <v>181</v>
      </c>
      <c r="AG90" s="239" t="s">
        <v>4</v>
      </c>
      <c r="AH90" s="240" t="s">
        <v>48</v>
      </c>
      <c r="AI90" s="239" t="s">
        <v>6</v>
      </c>
      <c r="AJ90" s="237">
        <v>92</v>
      </c>
      <c r="AM90" s="237">
        <v>140</v>
      </c>
      <c r="AO90" s="238" t="s">
        <v>182</v>
      </c>
      <c r="AP90" s="239" t="s">
        <v>4</v>
      </c>
      <c r="AQ90" s="240" t="s">
        <v>56</v>
      </c>
      <c r="AR90" s="239" t="s">
        <v>6</v>
      </c>
      <c r="AS90" s="70"/>
      <c r="AT90" s="70"/>
      <c r="AU90" s="7"/>
      <c r="AV90" s="7"/>
      <c r="AW90" s="84"/>
      <c r="AX90" s="7"/>
      <c r="BJ90" s="7"/>
      <c r="BK90" s="132"/>
      <c r="BL90" s="7"/>
      <c r="BM90" s="7"/>
      <c r="BN90" s="7"/>
      <c r="BO90" s="70"/>
      <c r="BQ90" s="238" t="s">
        <v>183</v>
      </c>
      <c r="BR90" s="239" t="s">
        <v>4</v>
      </c>
      <c r="BS90" s="240" t="s">
        <v>14</v>
      </c>
      <c r="BT90" s="239" t="s">
        <v>6</v>
      </c>
      <c r="BU90" s="237">
        <v>188</v>
      </c>
    </row>
    <row r="91" spans="2:73" ht="8.5500000000000007" customHeight="1" thickTop="1" thickBot="1" x14ac:dyDescent="0.25">
      <c r="B91" s="237"/>
      <c r="D91" s="238"/>
      <c r="E91" s="239"/>
      <c r="F91" s="240"/>
      <c r="G91" s="239"/>
      <c r="H91" s="7"/>
      <c r="I91" s="7"/>
      <c r="J91" s="7"/>
      <c r="K91" s="7"/>
      <c r="L91" s="78"/>
      <c r="M91" s="77"/>
      <c r="O91" s="24"/>
      <c r="P91" s="24"/>
      <c r="Q91" s="22"/>
      <c r="R91" s="3"/>
      <c r="T91" s="22"/>
      <c r="U91" s="3"/>
      <c r="V91" s="24"/>
      <c r="W91" s="24"/>
      <c r="Y91" s="7"/>
      <c r="Z91" s="132"/>
      <c r="AA91" s="7"/>
      <c r="AB91" s="96"/>
      <c r="AC91" s="7"/>
      <c r="AD91" s="7"/>
      <c r="AF91" s="238"/>
      <c r="AG91" s="239"/>
      <c r="AH91" s="240"/>
      <c r="AI91" s="239"/>
      <c r="AJ91" s="237"/>
      <c r="AM91" s="237"/>
      <c r="AO91" s="238"/>
      <c r="AP91" s="239"/>
      <c r="AQ91" s="240"/>
      <c r="AR91" s="239"/>
      <c r="AS91" s="7"/>
      <c r="AT91" s="7"/>
      <c r="AU91" s="73"/>
      <c r="AV91" s="7"/>
      <c r="AW91" s="77"/>
      <c r="AX91" s="7"/>
      <c r="BJ91" s="7"/>
      <c r="BK91" s="132"/>
      <c r="BL91" s="7"/>
      <c r="BM91" s="7"/>
      <c r="BN91" s="96"/>
      <c r="BO91" s="7"/>
      <c r="BQ91" s="238"/>
      <c r="BR91" s="239"/>
      <c r="BS91" s="240"/>
      <c r="BT91" s="239"/>
      <c r="BU91" s="237"/>
    </row>
    <row r="92" spans="2:73" ht="8.5500000000000007" customHeight="1" thickTop="1" thickBot="1" x14ac:dyDescent="0.25">
      <c r="B92" s="237">
        <v>44</v>
      </c>
      <c r="D92" s="238" t="s">
        <v>184</v>
      </c>
      <c r="E92" s="239" t="s">
        <v>4</v>
      </c>
      <c r="F92" s="240" t="s">
        <v>5</v>
      </c>
      <c r="G92" s="239" t="s">
        <v>6</v>
      </c>
      <c r="H92" s="7"/>
      <c r="I92" s="7"/>
      <c r="J92" s="7"/>
      <c r="K92" s="7"/>
      <c r="L92" s="77"/>
      <c r="M92" s="7"/>
      <c r="O92" s="24"/>
      <c r="P92" s="24"/>
      <c r="Q92" s="3"/>
      <c r="R92" s="3"/>
      <c r="T92" s="3"/>
      <c r="U92" s="3"/>
      <c r="V92" s="24"/>
      <c r="W92" s="24"/>
      <c r="Y92" s="7"/>
      <c r="Z92" s="132"/>
      <c r="AA92" s="130"/>
      <c r="AB92" s="14"/>
      <c r="AC92" s="13"/>
      <c r="AD92" s="70"/>
      <c r="AF92" s="238" t="s">
        <v>185</v>
      </c>
      <c r="AG92" s="239" t="s">
        <v>4</v>
      </c>
      <c r="AH92" s="240" t="s">
        <v>29</v>
      </c>
      <c r="AI92" s="239" t="s">
        <v>6</v>
      </c>
      <c r="AJ92" s="237">
        <v>93</v>
      </c>
      <c r="AM92" s="237">
        <v>141</v>
      </c>
      <c r="AO92" s="238" t="s">
        <v>186</v>
      </c>
      <c r="AP92" s="239" t="s">
        <v>4</v>
      </c>
      <c r="AQ92" s="240" t="s">
        <v>21</v>
      </c>
      <c r="AR92" s="239" t="s">
        <v>6</v>
      </c>
      <c r="AS92" s="7"/>
      <c r="AT92" s="12"/>
      <c r="AU92" s="14"/>
      <c r="AV92" s="13"/>
      <c r="AW92" s="77"/>
      <c r="AX92" s="7"/>
      <c r="BJ92" s="7"/>
      <c r="BK92" s="132"/>
      <c r="BL92" s="7"/>
      <c r="BM92" s="7"/>
      <c r="BN92" s="14"/>
      <c r="BO92" s="15"/>
      <c r="BQ92" s="238" t="s">
        <v>187</v>
      </c>
      <c r="BR92" s="239" t="s">
        <v>4</v>
      </c>
      <c r="BS92" s="240" t="s">
        <v>12</v>
      </c>
      <c r="BT92" s="239" t="s">
        <v>6</v>
      </c>
      <c r="BU92" s="237">
        <v>189</v>
      </c>
    </row>
    <row r="93" spans="2:73" ht="8.5500000000000007" customHeight="1" thickTop="1" thickBot="1" x14ac:dyDescent="0.25">
      <c r="B93" s="237"/>
      <c r="D93" s="238"/>
      <c r="E93" s="239"/>
      <c r="F93" s="240"/>
      <c r="G93" s="239"/>
      <c r="H93" s="10"/>
      <c r="I93" s="10"/>
      <c r="J93" s="13"/>
      <c r="K93" s="7"/>
      <c r="L93" s="77"/>
      <c r="M93" s="7"/>
      <c r="O93" s="24"/>
      <c r="P93" s="24"/>
      <c r="Q93" s="22"/>
      <c r="R93" s="3"/>
      <c r="T93" s="22"/>
      <c r="U93" s="3"/>
      <c r="V93" s="24"/>
      <c r="W93" s="24"/>
      <c r="Y93" s="7"/>
      <c r="Z93" s="132"/>
      <c r="AA93" s="130"/>
      <c r="AB93" s="13"/>
      <c r="AC93" s="94"/>
      <c r="AD93" s="7"/>
      <c r="AF93" s="238"/>
      <c r="AG93" s="239"/>
      <c r="AH93" s="240"/>
      <c r="AI93" s="239"/>
      <c r="AJ93" s="237"/>
      <c r="AM93" s="237"/>
      <c r="AO93" s="238"/>
      <c r="AP93" s="239"/>
      <c r="AQ93" s="240"/>
      <c r="AR93" s="239"/>
      <c r="AS93" s="10"/>
      <c r="AT93" s="14"/>
      <c r="AU93" s="130"/>
      <c r="AV93" s="13"/>
      <c r="AW93" s="77"/>
      <c r="AX93" s="7"/>
      <c r="BJ93" s="7"/>
      <c r="BK93" s="132"/>
      <c r="BL93" s="7"/>
      <c r="BM93" s="130"/>
      <c r="BN93" s="7"/>
      <c r="BO93" s="10"/>
      <c r="BQ93" s="238"/>
      <c r="BR93" s="239"/>
      <c r="BS93" s="240"/>
      <c r="BT93" s="239"/>
      <c r="BU93" s="237"/>
    </row>
    <row r="94" spans="2:73" ht="8.5500000000000007" customHeight="1" thickTop="1" thickBot="1" x14ac:dyDescent="0.25">
      <c r="B94" s="237">
        <v>45</v>
      </c>
      <c r="D94" s="238" t="s">
        <v>94</v>
      </c>
      <c r="E94" s="239" t="s">
        <v>4</v>
      </c>
      <c r="F94" s="240" t="s">
        <v>21</v>
      </c>
      <c r="G94" s="239" t="s">
        <v>6</v>
      </c>
      <c r="H94" s="7"/>
      <c r="I94" s="7"/>
      <c r="J94" s="95"/>
      <c r="K94" s="7"/>
      <c r="L94" s="77"/>
      <c r="M94" s="7"/>
      <c r="O94" s="24"/>
      <c r="P94" s="24"/>
      <c r="Q94" s="3"/>
      <c r="R94" s="3"/>
      <c r="T94" s="3"/>
      <c r="U94" s="3"/>
      <c r="V94" s="24"/>
      <c r="W94" s="24"/>
      <c r="Y94" s="7"/>
      <c r="Z94" s="132"/>
      <c r="AA94" s="130"/>
      <c r="AB94" s="13"/>
      <c r="AC94" s="130"/>
      <c r="AD94" s="15"/>
      <c r="AF94" s="238" t="s">
        <v>188</v>
      </c>
      <c r="AG94" s="239" t="s">
        <v>4</v>
      </c>
      <c r="AH94" s="240" t="s">
        <v>17</v>
      </c>
      <c r="AI94" s="239" t="s">
        <v>6</v>
      </c>
      <c r="AJ94" s="237">
        <v>94</v>
      </c>
      <c r="AM94" s="237">
        <v>142</v>
      </c>
      <c r="AO94" s="238" t="s">
        <v>189</v>
      </c>
      <c r="AP94" s="239" t="s">
        <v>4</v>
      </c>
      <c r="AQ94" s="240" t="s">
        <v>19</v>
      </c>
      <c r="AR94" s="239" t="s">
        <v>6</v>
      </c>
      <c r="AS94" s="70"/>
      <c r="AT94" s="84"/>
      <c r="AU94" s="12"/>
      <c r="AV94" s="13"/>
      <c r="AW94" s="77"/>
      <c r="AX94" s="7"/>
      <c r="BJ94" s="7"/>
      <c r="BK94" s="132"/>
      <c r="BL94" s="7"/>
      <c r="BM94" s="92"/>
      <c r="BN94" s="7"/>
      <c r="BO94" s="9"/>
      <c r="BQ94" s="238" t="s">
        <v>190</v>
      </c>
      <c r="BR94" s="239" t="s">
        <v>4</v>
      </c>
      <c r="BS94" s="240" t="s">
        <v>36</v>
      </c>
      <c r="BT94" s="239" t="s">
        <v>6</v>
      </c>
      <c r="BU94" s="237">
        <v>190</v>
      </c>
    </row>
    <row r="95" spans="2:73" ht="8.5500000000000007" customHeight="1" thickTop="1" thickBot="1" x14ac:dyDescent="0.25">
      <c r="B95" s="237"/>
      <c r="D95" s="238"/>
      <c r="E95" s="239"/>
      <c r="F95" s="240"/>
      <c r="G95" s="239"/>
      <c r="H95" s="10"/>
      <c r="I95" s="78"/>
      <c r="J95" s="131"/>
      <c r="K95" s="7"/>
      <c r="L95" s="77"/>
      <c r="M95" s="7"/>
      <c r="O95" s="23"/>
      <c r="P95" s="23"/>
      <c r="Q95" s="22"/>
      <c r="R95" s="3"/>
      <c r="T95" s="22"/>
      <c r="U95" s="3"/>
      <c r="V95" s="23"/>
      <c r="W95" s="23"/>
      <c r="Y95" s="7"/>
      <c r="Z95" s="132"/>
      <c r="AA95" s="91"/>
      <c r="AB95" s="7"/>
      <c r="AC95" s="7"/>
      <c r="AD95" s="10"/>
      <c r="AF95" s="238"/>
      <c r="AG95" s="239"/>
      <c r="AH95" s="240"/>
      <c r="AI95" s="239"/>
      <c r="AJ95" s="237"/>
      <c r="AM95" s="237"/>
      <c r="AO95" s="238"/>
      <c r="AP95" s="239"/>
      <c r="AQ95" s="240"/>
      <c r="AR95" s="239"/>
      <c r="AS95" s="7"/>
      <c r="AT95" s="7"/>
      <c r="AU95" s="7"/>
      <c r="AV95" s="78"/>
      <c r="AW95" s="77"/>
      <c r="AX95" s="7"/>
      <c r="BJ95" s="7"/>
      <c r="BK95" s="132"/>
      <c r="BL95" s="7"/>
      <c r="BM95" s="133"/>
      <c r="BN95" s="91"/>
      <c r="BO95" s="10"/>
      <c r="BQ95" s="238"/>
      <c r="BR95" s="239"/>
      <c r="BS95" s="240"/>
      <c r="BT95" s="239"/>
      <c r="BU95" s="237"/>
    </row>
    <row r="96" spans="2:73" ht="8.5500000000000007" customHeight="1" thickTop="1" thickBot="1" x14ac:dyDescent="0.25">
      <c r="B96" s="237">
        <v>46</v>
      </c>
      <c r="D96" s="238" t="s">
        <v>191</v>
      </c>
      <c r="E96" s="239" t="s">
        <v>4</v>
      </c>
      <c r="F96" s="240" t="s">
        <v>56</v>
      </c>
      <c r="G96" s="239" t="s">
        <v>6</v>
      </c>
      <c r="H96" s="70"/>
      <c r="I96" s="77"/>
      <c r="J96" s="12"/>
      <c r="K96" s="13"/>
      <c r="L96" s="77"/>
      <c r="M96" s="7"/>
      <c r="O96" s="23"/>
      <c r="P96" s="23"/>
      <c r="Q96" s="3"/>
      <c r="R96" s="3"/>
      <c r="T96" s="3"/>
      <c r="U96" s="3"/>
      <c r="V96" s="23"/>
      <c r="W96" s="23"/>
      <c r="Y96" s="7"/>
      <c r="Z96" s="7"/>
      <c r="AA96" s="132"/>
      <c r="AB96" s="7"/>
      <c r="AC96" s="7"/>
      <c r="AD96" s="9"/>
      <c r="AF96" s="238" t="s">
        <v>192</v>
      </c>
      <c r="AG96" s="239" t="s">
        <v>4</v>
      </c>
      <c r="AH96" s="240" t="s">
        <v>36</v>
      </c>
      <c r="AI96" s="239" t="s">
        <v>6</v>
      </c>
      <c r="AJ96" s="237">
        <v>95</v>
      </c>
      <c r="AM96" s="237">
        <v>143</v>
      </c>
      <c r="AO96" s="238" t="s">
        <v>193</v>
      </c>
      <c r="AP96" s="239" t="s">
        <v>4</v>
      </c>
      <c r="AQ96" s="240" t="s">
        <v>36</v>
      </c>
      <c r="AR96" s="239" t="s">
        <v>6</v>
      </c>
      <c r="AS96" s="7"/>
      <c r="AT96" s="7"/>
      <c r="AU96" s="7"/>
      <c r="AV96" s="77"/>
      <c r="AW96" s="7"/>
      <c r="AX96" s="7"/>
      <c r="BJ96" s="7"/>
      <c r="BK96" s="132"/>
      <c r="BL96" s="130"/>
      <c r="BM96" s="13"/>
      <c r="BN96" s="132"/>
      <c r="BO96" s="70"/>
      <c r="BQ96" s="238" t="s">
        <v>194</v>
      </c>
      <c r="BR96" s="239" t="s">
        <v>4</v>
      </c>
      <c r="BS96" s="240" t="s">
        <v>5</v>
      </c>
      <c r="BT96" s="239" t="s">
        <v>6</v>
      </c>
      <c r="BU96" s="237">
        <v>191</v>
      </c>
    </row>
    <row r="97" spans="1:74" ht="8.5500000000000007" customHeight="1" thickTop="1" thickBot="1" x14ac:dyDescent="0.25">
      <c r="B97" s="237"/>
      <c r="D97" s="238"/>
      <c r="E97" s="239"/>
      <c r="F97" s="240"/>
      <c r="G97" s="239"/>
      <c r="H97" s="7"/>
      <c r="I97" s="7"/>
      <c r="J97" s="7"/>
      <c r="K97" s="78"/>
      <c r="L97" s="77"/>
      <c r="M97" s="7"/>
      <c r="Q97" s="22"/>
      <c r="R97" s="3"/>
      <c r="T97" s="22"/>
      <c r="U97" s="3"/>
      <c r="Y97" s="7"/>
      <c r="Z97" s="7"/>
      <c r="AA97" s="132"/>
      <c r="AB97" s="7"/>
      <c r="AC97" s="130"/>
      <c r="AD97" s="10"/>
      <c r="AF97" s="238"/>
      <c r="AG97" s="239"/>
      <c r="AH97" s="240"/>
      <c r="AI97" s="239"/>
      <c r="AJ97" s="237"/>
      <c r="AM97" s="237"/>
      <c r="AO97" s="238"/>
      <c r="AP97" s="239"/>
      <c r="AQ97" s="240"/>
      <c r="AR97" s="239"/>
      <c r="AS97" s="10"/>
      <c r="AT97" s="13"/>
      <c r="AU97" s="7"/>
      <c r="AV97" s="77"/>
      <c r="AW97" s="7"/>
      <c r="AX97" s="7"/>
      <c r="BJ97" s="7"/>
      <c r="BK97" s="132"/>
      <c r="BL97" s="91"/>
      <c r="BM97" s="7"/>
      <c r="BN97" s="7"/>
      <c r="BO97" s="7"/>
      <c r="BQ97" s="238"/>
      <c r="BR97" s="239"/>
      <c r="BS97" s="240"/>
      <c r="BT97" s="239"/>
      <c r="BU97" s="237"/>
    </row>
    <row r="98" spans="1:74" ht="8.5500000000000007" customHeight="1" thickTop="1" thickBot="1" x14ac:dyDescent="0.25">
      <c r="B98" s="237">
        <v>47</v>
      </c>
      <c r="D98" s="238" t="s">
        <v>83</v>
      </c>
      <c r="E98" s="239" t="s">
        <v>4</v>
      </c>
      <c r="F98" s="240" t="s">
        <v>29</v>
      </c>
      <c r="G98" s="239" t="s">
        <v>6</v>
      </c>
      <c r="H98" s="70"/>
      <c r="I98" s="7"/>
      <c r="J98" s="7"/>
      <c r="K98" s="77"/>
      <c r="L98" s="7"/>
      <c r="M98" s="7"/>
      <c r="Q98" s="3"/>
      <c r="R98" s="3"/>
      <c r="T98" s="3"/>
      <c r="U98" s="3"/>
      <c r="Y98" s="7"/>
      <c r="Z98" s="7"/>
      <c r="AA98" s="132"/>
      <c r="AB98" s="7"/>
      <c r="AC98" s="92"/>
      <c r="AD98" s="70"/>
      <c r="AF98" s="238" t="s">
        <v>104</v>
      </c>
      <c r="AG98" s="239" t="s">
        <v>4</v>
      </c>
      <c r="AH98" s="240" t="s">
        <v>56</v>
      </c>
      <c r="AI98" s="239" t="s">
        <v>6</v>
      </c>
      <c r="AJ98" s="237">
        <v>96</v>
      </c>
      <c r="AM98" s="237">
        <v>144</v>
      </c>
      <c r="AO98" s="238" t="s">
        <v>195</v>
      </c>
      <c r="AP98" s="239" t="s">
        <v>4</v>
      </c>
      <c r="AQ98" s="240" t="s">
        <v>12</v>
      </c>
      <c r="AR98" s="239" t="s">
        <v>6</v>
      </c>
      <c r="AS98" s="70"/>
      <c r="AT98" s="95"/>
      <c r="AU98" s="7"/>
      <c r="AV98" s="77"/>
      <c r="AW98" s="7"/>
      <c r="AX98" s="7"/>
      <c r="BJ98" s="7"/>
      <c r="BK98" s="7"/>
      <c r="BL98" s="132"/>
      <c r="BM98" s="7"/>
      <c r="BN98" s="7"/>
      <c r="BO98" s="70"/>
      <c r="BQ98" s="238" t="s">
        <v>196</v>
      </c>
      <c r="BR98" s="239" t="s">
        <v>4</v>
      </c>
      <c r="BS98" s="240" t="s">
        <v>21</v>
      </c>
      <c r="BT98" s="239" t="s">
        <v>6</v>
      </c>
      <c r="BU98" s="237">
        <v>192</v>
      </c>
    </row>
    <row r="99" spans="1:74" ht="8.5500000000000007" customHeight="1" thickTop="1" thickBot="1" x14ac:dyDescent="0.25">
      <c r="B99" s="237"/>
      <c r="D99" s="238"/>
      <c r="E99" s="239"/>
      <c r="F99" s="240"/>
      <c r="G99" s="239"/>
      <c r="H99" s="7"/>
      <c r="I99" s="73"/>
      <c r="J99" s="7"/>
      <c r="K99" s="77"/>
      <c r="L99" s="7"/>
      <c r="M99" s="7"/>
      <c r="Y99" s="7"/>
      <c r="Z99" s="7"/>
      <c r="AA99" s="132"/>
      <c r="AB99" s="91"/>
      <c r="AC99" s="7"/>
      <c r="AD99" s="7"/>
      <c r="AF99" s="238"/>
      <c r="AG99" s="239"/>
      <c r="AH99" s="240"/>
      <c r="AI99" s="239"/>
      <c r="AJ99" s="237"/>
      <c r="AM99" s="237"/>
      <c r="AO99" s="238"/>
      <c r="AP99" s="239"/>
      <c r="AQ99" s="240"/>
      <c r="AR99" s="239"/>
      <c r="AS99" s="7"/>
      <c r="AT99" s="7"/>
      <c r="AU99" s="78"/>
      <c r="AV99" s="77"/>
      <c r="AW99" s="7"/>
      <c r="AX99" s="7"/>
      <c r="BJ99" s="7"/>
      <c r="BK99" s="7"/>
      <c r="BL99" s="132"/>
      <c r="BM99" s="7"/>
      <c r="BN99" s="96"/>
      <c r="BO99" s="7"/>
      <c r="BQ99" s="238"/>
      <c r="BR99" s="239"/>
      <c r="BS99" s="240"/>
      <c r="BT99" s="239"/>
      <c r="BU99" s="237"/>
    </row>
    <row r="100" spans="1:74" ht="8.5500000000000007" customHeight="1" thickTop="1" thickBot="1" x14ac:dyDescent="0.25">
      <c r="B100" s="237">
        <v>48</v>
      </c>
      <c r="D100" s="238" t="s">
        <v>76</v>
      </c>
      <c r="E100" s="239" t="s">
        <v>4</v>
      </c>
      <c r="F100" s="240" t="s">
        <v>40</v>
      </c>
      <c r="G100" s="239" t="s">
        <v>6</v>
      </c>
      <c r="H100" s="11"/>
      <c r="I100" s="14"/>
      <c r="J100" s="13"/>
      <c r="K100" s="77"/>
      <c r="L100" s="7"/>
      <c r="M100" s="7"/>
      <c r="O100" s="25"/>
      <c r="P100" s="26"/>
      <c r="Q100" s="26"/>
      <c r="R100" s="26"/>
      <c r="S100" s="26"/>
      <c r="T100" s="26"/>
      <c r="U100" s="26"/>
      <c r="V100" s="26"/>
      <c r="W100" s="25"/>
      <c r="Y100" s="7"/>
      <c r="Z100" s="7"/>
      <c r="AA100" s="7"/>
      <c r="AB100" s="132"/>
      <c r="AC100" s="70"/>
      <c r="AD100" s="70"/>
      <c r="AF100" s="238" t="s">
        <v>197</v>
      </c>
      <c r="AG100" s="239" t="s">
        <v>4</v>
      </c>
      <c r="AH100" s="240" t="s">
        <v>9</v>
      </c>
      <c r="AI100" s="239" t="s">
        <v>6</v>
      </c>
      <c r="AJ100" s="237">
        <v>97</v>
      </c>
      <c r="AK100" s="240" t="s">
        <v>394</v>
      </c>
      <c r="AM100" s="237">
        <v>145</v>
      </c>
      <c r="AO100" s="238" t="s">
        <v>198</v>
      </c>
      <c r="AP100" s="239" t="s">
        <v>4</v>
      </c>
      <c r="AQ100" s="240" t="s">
        <v>9</v>
      </c>
      <c r="AR100" s="239" t="s">
        <v>6</v>
      </c>
      <c r="AS100" s="70"/>
      <c r="AT100" s="70"/>
      <c r="AU100" s="77"/>
      <c r="AV100" s="7"/>
      <c r="AW100" s="7"/>
      <c r="AX100" s="7"/>
      <c r="BJ100" s="7"/>
      <c r="BK100" s="7"/>
      <c r="BL100" s="132"/>
      <c r="BM100" s="130"/>
      <c r="BN100" s="14"/>
      <c r="BO100" s="15"/>
      <c r="BQ100" s="238" t="s">
        <v>199</v>
      </c>
      <c r="BR100" s="239" t="s">
        <v>4</v>
      </c>
      <c r="BS100" s="240" t="s">
        <v>48</v>
      </c>
      <c r="BT100" s="239" t="s">
        <v>6</v>
      </c>
      <c r="BU100" s="237">
        <v>193</v>
      </c>
    </row>
    <row r="101" spans="1:74" ht="8.5500000000000007" customHeight="1" thickTop="1" thickBot="1" x14ac:dyDescent="0.25">
      <c r="B101" s="237"/>
      <c r="D101" s="238"/>
      <c r="E101" s="239"/>
      <c r="F101" s="240"/>
      <c r="G101" s="239"/>
      <c r="H101" s="7"/>
      <c r="I101" s="7"/>
      <c r="J101" s="78"/>
      <c r="K101" s="77"/>
      <c r="L101" s="7"/>
      <c r="M101" s="7"/>
      <c r="O101" s="25"/>
      <c r="P101" s="26"/>
      <c r="Q101" s="26"/>
      <c r="R101" s="26"/>
      <c r="S101" s="26"/>
      <c r="T101" s="26"/>
      <c r="U101" s="26"/>
      <c r="V101" s="26"/>
      <c r="W101" s="25"/>
      <c r="Y101" s="7"/>
      <c r="Z101" s="7"/>
      <c r="AA101" s="7"/>
      <c r="AB101" s="7"/>
      <c r="AC101" s="7"/>
      <c r="AD101" s="7"/>
      <c r="AF101" s="238"/>
      <c r="AG101" s="239"/>
      <c r="AH101" s="240"/>
      <c r="AI101" s="239"/>
      <c r="AJ101" s="237"/>
      <c r="AK101" s="240"/>
      <c r="AM101" s="237"/>
      <c r="AO101" s="238"/>
      <c r="AP101" s="239"/>
      <c r="AQ101" s="240"/>
      <c r="AR101" s="239"/>
      <c r="AS101" s="7"/>
      <c r="AT101" s="7"/>
      <c r="AU101" s="7"/>
      <c r="AV101" s="7"/>
      <c r="AW101" s="7"/>
      <c r="AX101" s="7"/>
      <c r="BJ101" s="7"/>
      <c r="BK101" s="7"/>
      <c r="BL101" s="132"/>
      <c r="BM101" s="91"/>
      <c r="BN101" s="7"/>
      <c r="BO101" s="10"/>
      <c r="BQ101" s="238"/>
      <c r="BR101" s="239"/>
      <c r="BS101" s="240"/>
      <c r="BT101" s="239"/>
      <c r="BU101" s="237"/>
    </row>
    <row r="102" spans="1:74" ht="8.5500000000000007" customHeight="1" thickTop="1" thickBot="1" x14ac:dyDescent="0.25">
      <c r="A102" s="240" t="s">
        <v>394</v>
      </c>
      <c r="B102" s="237">
        <v>49</v>
      </c>
      <c r="D102" s="238" t="s">
        <v>200</v>
      </c>
      <c r="E102" s="239" t="s">
        <v>4</v>
      </c>
      <c r="F102" s="240" t="s">
        <v>71</v>
      </c>
      <c r="G102" s="239" t="s">
        <v>6</v>
      </c>
      <c r="H102" s="70"/>
      <c r="I102" s="70"/>
      <c r="J102" s="77"/>
      <c r="K102" s="7"/>
      <c r="L102" s="7"/>
      <c r="M102" s="7"/>
      <c r="BJ102" s="7"/>
      <c r="BK102" s="7"/>
      <c r="BL102" s="7"/>
      <c r="BM102" s="132"/>
      <c r="BN102" s="70"/>
      <c r="BO102" s="70"/>
      <c r="BQ102" s="238" t="s">
        <v>201</v>
      </c>
      <c r="BR102" s="239" t="s">
        <v>4</v>
      </c>
      <c r="BS102" s="240" t="s">
        <v>9</v>
      </c>
      <c r="BT102" s="239" t="s">
        <v>6</v>
      </c>
      <c r="BU102" s="237">
        <v>194</v>
      </c>
      <c r="BV102" s="240" t="s">
        <v>394</v>
      </c>
    </row>
    <row r="103" spans="1:74" ht="8.5500000000000007" customHeight="1" thickTop="1" x14ac:dyDescent="0.2">
      <c r="A103" s="240"/>
      <c r="B103" s="237"/>
      <c r="D103" s="238"/>
      <c r="E103" s="239"/>
      <c r="F103" s="240"/>
      <c r="G103" s="239"/>
      <c r="H103" s="7"/>
      <c r="I103" s="7"/>
      <c r="J103" s="7"/>
      <c r="K103" s="7"/>
      <c r="L103" s="7"/>
      <c r="M103" s="7"/>
      <c r="BJ103" s="7"/>
      <c r="BK103" s="7"/>
      <c r="BL103" s="7"/>
      <c r="BM103" s="7"/>
      <c r="BN103" s="7"/>
      <c r="BO103" s="7"/>
      <c r="BQ103" s="238"/>
      <c r="BR103" s="239"/>
      <c r="BS103" s="240"/>
      <c r="BT103" s="239"/>
      <c r="BU103" s="237"/>
      <c r="BV103" s="240"/>
    </row>
    <row r="104" spans="1:74" ht="8.5500000000000007" customHeight="1" x14ac:dyDescent="0.2"/>
    <row r="105" spans="1:74" ht="8.5500000000000007" customHeight="1" x14ac:dyDescent="0.2"/>
    <row r="106" spans="1:74" ht="8.5500000000000007" customHeight="1" x14ac:dyDescent="0.2"/>
  </sheetData>
  <mergeCells count="1008">
    <mergeCell ref="AM24:AM25"/>
    <mergeCell ref="AO24:AO25"/>
    <mergeCell ref="AP24:AP25"/>
    <mergeCell ref="AQ24:AQ25"/>
    <mergeCell ref="AF4:AQ5"/>
    <mergeCell ref="A6:A7"/>
    <mergeCell ref="A102:A103"/>
    <mergeCell ref="BV102:BV103"/>
    <mergeCell ref="AK100:AK101"/>
    <mergeCell ref="AK6:AK7"/>
    <mergeCell ref="AK52:AK53"/>
    <mergeCell ref="AL6:AL7"/>
    <mergeCell ref="BV6:BV7"/>
    <mergeCell ref="AL54:AL55"/>
    <mergeCell ref="BR102:BR103"/>
    <mergeCell ref="BS102:BS103"/>
    <mergeCell ref="BT102:BT103"/>
    <mergeCell ref="BU102:BU103"/>
    <mergeCell ref="N28:N30"/>
    <mergeCell ref="B102:B103"/>
    <mergeCell ref="D102:D103"/>
    <mergeCell ref="E102:E103"/>
    <mergeCell ref="F102:F103"/>
    <mergeCell ref="G102:G103"/>
    <mergeCell ref="BQ102:BQ103"/>
    <mergeCell ref="AR100:AR101"/>
    <mergeCell ref="BQ100:BQ101"/>
    <mergeCell ref="BR100:BR101"/>
    <mergeCell ref="BS100:BS101"/>
    <mergeCell ref="BT100:BT101"/>
    <mergeCell ref="BU100:BU101"/>
    <mergeCell ref="AI100:AI101"/>
    <mergeCell ref="AJ100:AJ101"/>
    <mergeCell ref="AM100:AM101"/>
    <mergeCell ref="AO100:AO101"/>
    <mergeCell ref="AP100:AP101"/>
    <mergeCell ref="AQ100:AQ101"/>
    <mergeCell ref="BU98:BU99"/>
    <mergeCell ref="B100:B101"/>
    <mergeCell ref="D100:D101"/>
    <mergeCell ref="E100:E101"/>
    <mergeCell ref="F100:F101"/>
    <mergeCell ref="G100:G101"/>
    <mergeCell ref="AF100:AF101"/>
    <mergeCell ref="AG100:AG101"/>
    <mergeCell ref="AH100:AH101"/>
    <mergeCell ref="AQ98:AQ99"/>
    <mergeCell ref="BQ98:BQ99"/>
    <mergeCell ref="BR98:BR99"/>
    <mergeCell ref="BS98:BS99"/>
    <mergeCell ref="BT98:BT99"/>
    <mergeCell ref="AH98:AH99"/>
    <mergeCell ref="AI98:AI99"/>
    <mergeCell ref="AJ98:AJ99"/>
    <mergeCell ref="AM98:AM99"/>
    <mergeCell ref="AO98:AO99"/>
    <mergeCell ref="AP98:AP99"/>
    <mergeCell ref="B98:B99"/>
    <mergeCell ref="D98:D99"/>
    <mergeCell ref="E98:E99"/>
    <mergeCell ref="F98:F99"/>
    <mergeCell ref="G98:G99"/>
    <mergeCell ref="AF98:AF99"/>
    <mergeCell ref="AG98:AG99"/>
    <mergeCell ref="AQ96:AQ97"/>
    <mergeCell ref="AR96:AR97"/>
    <mergeCell ref="AH96:AH97"/>
    <mergeCell ref="AI96:AI97"/>
    <mergeCell ref="AJ96:AJ97"/>
    <mergeCell ref="AM96:AM97"/>
    <mergeCell ref="AO96:AO97"/>
    <mergeCell ref="AP96:AP97"/>
    <mergeCell ref="B96:B97"/>
    <mergeCell ref="D96:D97"/>
    <mergeCell ref="E96:E97"/>
    <mergeCell ref="F96:F97"/>
    <mergeCell ref="AR98:AR99"/>
    <mergeCell ref="G96:G97"/>
    <mergeCell ref="AF96:AF97"/>
    <mergeCell ref="BQ94:BQ95"/>
    <mergeCell ref="BR94:BR95"/>
    <mergeCell ref="BS94:BS95"/>
    <mergeCell ref="BT94:BT95"/>
    <mergeCell ref="BU94:BU95"/>
    <mergeCell ref="AG96:AG97"/>
    <mergeCell ref="AJ94:AJ95"/>
    <mergeCell ref="AM94:AM95"/>
    <mergeCell ref="AO94:AO95"/>
    <mergeCell ref="AP94:AP95"/>
    <mergeCell ref="AQ94:AQ95"/>
    <mergeCell ref="AR94:AR95"/>
    <mergeCell ref="BU96:BU97"/>
    <mergeCell ref="BQ96:BQ97"/>
    <mergeCell ref="BR96:BR97"/>
    <mergeCell ref="BS96:BS97"/>
    <mergeCell ref="BT96:BT97"/>
    <mergeCell ref="B94:B95"/>
    <mergeCell ref="D94:D95"/>
    <mergeCell ref="E94:E95"/>
    <mergeCell ref="F94:F95"/>
    <mergeCell ref="G94:G95"/>
    <mergeCell ref="AF94:AF95"/>
    <mergeCell ref="BQ92:BQ93"/>
    <mergeCell ref="BR92:BR93"/>
    <mergeCell ref="BS92:BS93"/>
    <mergeCell ref="B92:B93"/>
    <mergeCell ref="D92:D93"/>
    <mergeCell ref="E92:E93"/>
    <mergeCell ref="F92:F93"/>
    <mergeCell ref="G92:G93"/>
    <mergeCell ref="AF92:AF93"/>
    <mergeCell ref="AG94:AG95"/>
    <mergeCell ref="AH94:AH95"/>
    <mergeCell ref="AI94:AI95"/>
    <mergeCell ref="AJ92:AJ93"/>
    <mergeCell ref="AM92:AM93"/>
    <mergeCell ref="AO92:AO93"/>
    <mergeCell ref="AP92:AP93"/>
    <mergeCell ref="AQ92:AQ93"/>
    <mergeCell ref="AR92:AR93"/>
    <mergeCell ref="BQ90:BQ91"/>
    <mergeCell ref="BR90:BR91"/>
    <mergeCell ref="BS90:BS91"/>
    <mergeCell ref="BT90:BT91"/>
    <mergeCell ref="BU90:BU91"/>
    <mergeCell ref="AG92:AG93"/>
    <mergeCell ref="AH92:AH93"/>
    <mergeCell ref="AI92:AI93"/>
    <mergeCell ref="AJ90:AJ91"/>
    <mergeCell ref="AM90:AM91"/>
    <mergeCell ref="AO90:AO91"/>
    <mergeCell ref="AP90:AP91"/>
    <mergeCell ref="AQ90:AQ91"/>
    <mergeCell ref="AR90:AR91"/>
    <mergeCell ref="BT92:BT93"/>
    <mergeCell ref="BU92:BU93"/>
    <mergeCell ref="B90:B91"/>
    <mergeCell ref="D90:D91"/>
    <mergeCell ref="E90:E91"/>
    <mergeCell ref="F90:F91"/>
    <mergeCell ref="G90:G91"/>
    <mergeCell ref="AF90:AF91"/>
    <mergeCell ref="BS88:BS89"/>
    <mergeCell ref="BT88:BT89"/>
    <mergeCell ref="BU88:BU89"/>
    <mergeCell ref="AG90:AG91"/>
    <mergeCell ref="AH90:AH91"/>
    <mergeCell ref="AI90:AI91"/>
    <mergeCell ref="AO88:AO89"/>
    <mergeCell ref="AP88:AP89"/>
    <mergeCell ref="AQ88:AQ89"/>
    <mergeCell ref="AR88:AR89"/>
    <mergeCell ref="BQ88:BQ89"/>
    <mergeCell ref="BR88:BR89"/>
    <mergeCell ref="AF88:AF89"/>
    <mergeCell ref="AG88:AG89"/>
    <mergeCell ref="AH88:AH89"/>
    <mergeCell ref="AI88:AI89"/>
    <mergeCell ref="AJ88:AJ89"/>
    <mergeCell ref="AM88:AM89"/>
    <mergeCell ref="BQ86:BQ87"/>
    <mergeCell ref="BR86:BR87"/>
    <mergeCell ref="BS86:BS87"/>
    <mergeCell ref="BT86:BT87"/>
    <mergeCell ref="BU86:BU87"/>
    <mergeCell ref="B88:B89"/>
    <mergeCell ref="D88:D89"/>
    <mergeCell ref="E88:E89"/>
    <mergeCell ref="F88:F89"/>
    <mergeCell ref="G88:G89"/>
    <mergeCell ref="AJ86:AJ87"/>
    <mergeCell ref="AM86:AM87"/>
    <mergeCell ref="AO86:AO87"/>
    <mergeCell ref="AP86:AP87"/>
    <mergeCell ref="AQ86:AQ87"/>
    <mergeCell ref="AR86:AR87"/>
    <mergeCell ref="BE80:BI82"/>
    <mergeCell ref="AF82:AF83"/>
    <mergeCell ref="AG82:AG83"/>
    <mergeCell ref="AH82:AH83"/>
    <mergeCell ref="AI82:AI83"/>
    <mergeCell ref="AJ82:AJ83"/>
    <mergeCell ref="AM82:AM83"/>
    <mergeCell ref="BU84:BU85"/>
    <mergeCell ref="B86:B87"/>
    <mergeCell ref="D86:D87"/>
    <mergeCell ref="E86:E87"/>
    <mergeCell ref="F86:F87"/>
    <mergeCell ref="G86:G87"/>
    <mergeCell ref="AF86:AF87"/>
    <mergeCell ref="AG86:AG87"/>
    <mergeCell ref="AH86:AH87"/>
    <mergeCell ref="AI86:AI87"/>
    <mergeCell ref="AQ84:AQ85"/>
    <mergeCell ref="AR84:AR85"/>
    <mergeCell ref="BQ84:BQ85"/>
    <mergeCell ref="BR84:BR85"/>
    <mergeCell ref="BS84:BS85"/>
    <mergeCell ref="BT84:BT85"/>
    <mergeCell ref="AH84:AH85"/>
    <mergeCell ref="B84:B85"/>
    <mergeCell ref="D84:D85"/>
    <mergeCell ref="E84:E85"/>
    <mergeCell ref="F84:F85"/>
    <mergeCell ref="G84:G85"/>
    <mergeCell ref="AF84:AF85"/>
    <mergeCell ref="AG84:AG85"/>
    <mergeCell ref="AO82:AO83"/>
    <mergeCell ref="AP82:AP83"/>
    <mergeCell ref="AI84:AI85"/>
    <mergeCell ref="AJ84:AJ85"/>
    <mergeCell ref="AM84:AM85"/>
    <mergeCell ref="AO84:AO85"/>
    <mergeCell ref="AP84:AP85"/>
    <mergeCell ref="T80:X82"/>
    <mergeCell ref="N78:R81"/>
    <mergeCell ref="N82:R84"/>
    <mergeCell ref="BQ80:BQ81"/>
    <mergeCell ref="BR80:BR81"/>
    <mergeCell ref="BS80:BS81"/>
    <mergeCell ref="BT80:BT81"/>
    <mergeCell ref="BU80:BU81"/>
    <mergeCell ref="B82:B83"/>
    <mergeCell ref="D82:D83"/>
    <mergeCell ref="E82:E83"/>
    <mergeCell ref="F82:F83"/>
    <mergeCell ref="G82:G83"/>
    <mergeCell ref="AJ80:AJ81"/>
    <mergeCell ref="AM80:AM81"/>
    <mergeCell ref="AO80:AO81"/>
    <mergeCell ref="AP80:AP81"/>
    <mergeCell ref="AQ80:AQ81"/>
    <mergeCell ref="AR80:AR81"/>
    <mergeCell ref="BS82:BS83"/>
    <mergeCell ref="BT82:BT83"/>
    <mergeCell ref="BU82:BU83"/>
    <mergeCell ref="AQ82:AQ83"/>
    <mergeCell ref="AR82:AR83"/>
    <mergeCell ref="BQ82:BQ83"/>
    <mergeCell ref="BR82:BR83"/>
    <mergeCell ref="AY80:BC82"/>
    <mergeCell ref="BU78:BU79"/>
    <mergeCell ref="B80:B81"/>
    <mergeCell ref="D80:D81"/>
    <mergeCell ref="E80:E81"/>
    <mergeCell ref="F80:F81"/>
    <mergeCell ref="G80:G81"/>
    <mergeCell ref="AF80:AF81"/>
    <mergeCell ref="AG80:AG81"/>
    <mergeCell ref="AH80:AH81"/>
    <mergeCell ref="AI80:AI81"/>
    <mergeCell ref="AQ78:AQ79"/>
    <mergeCell ref="AR78:AR79"/>
    <mergeCell ref="BQ78:BQ79"/>
    <mergeCell ref="BR78:BR79"/>
    <mergeCell ref="BS78:BS79"/>
    <mergeCell ref="BT78:BT79"/>
    <mergeCell ref="AY76:BC79"/>
    <mergeCell ref="BE76:BI79"/>
    <mergeCell ref="AH78:AH79"/>
    <mergeCell ref="AI78:AI79"/>
    <mergeCell ref="AJ78:AJ79"/>
    <mergeCell ref="AM78:AM79"/>
    <mergeCell ref="AO78:AO79"/>
    <mergeCell ref="AP78:AP79"/>
    <mergeCell ref="B78:B79"/>
    <mergeCell ref="D78:D79"/>
    <mergeCell ref="E78:E79"/>
    <mergeCell ref="F78:F79"/>
    <mergeCell ref="G78:G79"/>
    <mergeCell ref="AF78:AF79"/>
    <mergeCell ref="AG78:AG79"/>
    <mergeCell ref="AO76:AO77"/>
    <mergeCell ref="AP76:AP77"/>
    <mergeCell ref="AF76:AF77"/>
    <mergeCell ref="AG76:AG77"/>
    <mergeCell ref="AH76:AH77"/>
    <mergeCell ref="AI76:AI77"/>
    <mergeCell ref="AJ76:AJ77"/>
    <mergeCell ref="AM76:AM77"/>
    <mergeCell ref="T76:X79"/>
    <mergeCell ref="N75:N77"/>
    <mergeCell ref="BR74:BR75"/>
    <mergeCell ref="BS74:BS75"/>
    <mergeCell ref="BT74:BT75"/>
    <mergeCell ref="BU74:BU75"/>
    <mergeCell ref="B76:B77"/>
    <mergeCell ref="D76:D77"/>
    <mergeCell ref="E76:E77"/>
    <mergeCell ref="F76:F77"/>
    <mergeCell ref="G76:G77"/>
    <mergeCell ref="AJ74:AJ75"/>
    <mergeCell ref="AM74:AM75"/>
    <mergeCell ref="AO74:AO75"/>
    <mergeCell ref="AP74:AP75"/>
    <mergeCell ref="AQ74:AQ75"/>
    <mergeCell ref="AR74:AR75"/>
    <mergeCell ref="BS76:BS77"/>
    <mergeCell ref="BT76:BT77"/>
    <mergeCell ref="BU76:BU77"/>
    <mergeCell ref="AQ76:AQ77"/>
    <mergeCell ref="AR76:AR77"/>
    <mergeCell ref="BQ76:BQ77"/>
    <mergeCell ref="BR76:BR77"/>
    <mergeCell ref="T73:T75"/>
    <mergeCell ref="AY73:AY75"/>
    <mergeCell ref="BU72:BU73"/>
    <mergeCell ref="B74:B75"/>
    <mergeCell ref="D74:D75"/>
    <mergeCell ref="E74:E75"/>
    <mergeCell ref="F74:F75"/>
    <mergeCell ref="G74:G75"/>
    <mergeCell ref="AF74:AF75"/>
    <mergeCell ref="AG74:AG75"/>
    <mergeCell ref="AH74:AH75"/>
    <mergeCell ref="AI74:AI75"/>
    <mergeCell ref="AQ72:AQ73"/>
    <mergeCell ref="AR72:AR73"/>
    <mergeCell ref="BQ72:BQ73"/>
    <mergeCell ref="BR72:BR73"/>
    <mergeCell ref="BS72:BS73"/>
    <mergeCell ref="BT72:BT73"/>
    <mergeCell ref="BE73:BE75"/>
    <mergeCell ref="AH72:AH73"/>
    <mergeCell ref="AI72:AI73"/>
    <mergeCell ref="AJ72:AJ73"/>
    <mergeCell ref="AM72:AM73"/>
    <mergeCell ref="AO72:AO73"/>
    <mergeCell ref="AP72:AP73"/>
    <mergeCell ref="BQ74:BQ75"/>
    <mergeCell ref="B72:B73"/>
    <mergeCell ref="D72:D73"/>
    <mergeCell ref="E72:E73"/>
    <mergeCell ref="F72:F73"/>
    <mergeCell ref="G72:G73"/>
    <mergeCell ref="AF72:AF73"/>
    <mergeCell ref="AG72:AG73"/>
    <mergeCell ref="AO70:AO71"/>
    <mergeCell ref="AP70:AP71"/>
    <mergeCell ref="AF70:AF71"/>
    <mergeCell ref="AG70:AG71"/>
    <mergeCell ref="AH70:AH71"/>
    <mergeCell ref="AI70:AI71"/>
    <mergeCell ref="AJ70:AJ71"/>
    <mergeCell ref="AM70:AM71"/>
    <mergeCell ref="BS68:BS69"/>
    <mergeCell ref="BT68:BT69"/>
    <mergeCell ref="BU68:BU69"/>
    <mergeCell ref="B70:B71"/>
    <mergeCell ref="D70:D71"/>
    <mergeCell ref="E70:E71"/>
    <mergeCell ref="F70:F71"/>
    <mergeCell ref="G70:G71"/>
    <mergeCell ref="AJ68:AJ69"/>
    <mergeCell ref="AM68:AM69"/>
    <mergeCell ref="AO68:AO69"/>
    <mergeCell ref="AP68:AP69"/>
    <mergeCell ref="AQ68:AQ69"/>
    <mergeCell ref="AR68:AR69"/>
    <mergeCell ref="BS70:BS71"/>
    <mergeCell ref="BT70:BT71"/>
    <mergeCell ref="BU70:BU71"/>
    <mergeCell ref="AQ70:AQ71"/>
    <mergeCell ref="AR70:AR71"/>
    <mergeCell ref="BQ70:BQ71"/>
    <mergeCell ref="BR70:BR71"/>
    <mergeCell ref="BU66:BU67"/>
    <mergeCell ref="B68:B69"/>
    <mergeCell ref="D68:D69"/>
    <mergeCell ref="E68:E69"/>
    <mergeCell ref="F68:F69"/>
    <mergeCell ref="G68:G69"/>
    <mergeCell ref="AF68:AF69"/>
    <mergeCell ref="AG68:AG69"/>
    <mergeCell ref="AH68:AH69"/>
    <mergeCell ref="AI68:AI69"/>
    <mergeCell ref="AQ66:AQ67"/>
    <mergeCell ref="AR66:AR67"/>
    <mergeCell ref="BQ66:BQ67"/>
    <mergeCell ref="BR66:BR67"/>
    <mergeCell ref="BS66:BS67"/>
    <mergeCell ref="BT66:BT67"/>
    <mergeCell ref="AH66:AH67"/>
    <mergeCell ref="AI66:AI67"/>
    <mergeCell ref="AJ66:AJ67"/>
    <mergeCell ref="AM66:AM67"/>
    <mergeCell ref="AO66:AO67"/>
    <mergeCell ref="AP66:AP67"/>
    <mergeCell ref="BQ68:BQ69"/>
    <mergeCell ref="BR68:BR69"/>
    <mergeCell ref="B66:B67"/>
    <mergeCell ref="D66:D67"/>
    <mergeCell ref="E66:E67"/>
    <mergeCell ref="F66:F67"/>
    <mergeCell ref="G66:G67"/>
    <mergeCell ref="AF66:AF67"/>
    <mergeCell ref="AG66:AG67"/>
    <mergeCell ref="AO64:AO65"/>
    <mergeCell ref="AP64:AP65"/>
    <mergeCell ref="AF64:AF65"/>
    <mergeCell ref="AG64:AG65"/>
    <mergeCell ref="AH64:AH65"/>
    <mergeCell ref="AI64:AI65"/>
    <mergeCell ref="AJ64:AJ65"/>
    <mergeCell ref="AM64:AM65"/>
    <mergeCell ref="BU62:BU63"/>
    <mergeCell ref="B64:B65"/>
    <mergeCell ref="D64:D65"/>
    <mergeCell ref="E64:E65"/>
    <mergeCell ref="F64:F65"/>
    <mergeCell ref="G64:G65"/>
    <mergeCell ref="AJ62:AJ63"/>
    <mergeCell ref="AM62:AM63"/>
    <mergeCell ref="AO62:AO63"/>
    <mergeCell ref="AP62:AP63"/>
    <mergeCell ref="AQ62:AQ63"/>
    <mergeCell ref="AR62:AR63"/>
    <mergeCell ref="BS64:BS65"/>
    <mergeCell ref="BT64:BT65"/>
    <mergeCell ref="BU64:BU65"/>
    <mergeCell ref="AQ64:AQ65"/>
    <mergeCell ref="AR64:AR65"/>
    <mergeCell ref="BQ64:BQ65"/>
    <mergeCell ref="BR64:BR65"/>
    <mergeCell ref="BT60:BT61"/>
    <mergeCell ref="AH60:AH61"/>
    <mergeCell ref="AI60:AI61"/>
    <mergeCell ref="AJ60:AJ61"/>
    <mergeCell ref="AM60:AM61"/>
    <mergeCell ref="AO60:AO61"/>
    <mergeCell ref="AP60:AP61"/>
    <mergeCell ref="BQ62:BQ63"/>
    <mergeCell ref="BR62:BR63"/>
    <mergeCell ref="BS62:BS63"/>
    <mergeCell ref="BT62:BT63"/>
    <mergeCell ref="B62:B63"/>
    <mergeCell ref="D62:D63"/>
    <mergeCell ref="E62:E63"/>
    <mergeCell ref="F62:F63"/>
    <mergeCell ref="G62:G63"/>
    <mergeCell ref="AF62:AF63"/>
    <mergeCell ref="AG62:AG63"/>
    <mergeCell ref="AH62:AH63"/>
    <mergeCell ref="AI62:AI63"/>
    <mergeCell ref="BU58:BU59"/>
    <mergeCell ref="B60:B61"/>
    <mergeCell ref="D60:D61"/>
    <mergeCell ref="E60:E61"/>
    <mergeCell ref="F60:F61"/>
    <mergeCell ref="G60:G61"/>
    <mergeCell ref="AF60:AF61"/>
    <mergeCell ref="AG60:AG61"/>
    <mergeCell ref="AQ58:AQ59"/>
    <mergeCell ref="AR58:AR59"/>
    <mergeCell ref="BQ58:BQ59"/>
    <mergeCell ref="BR58:BR59"/>
    <mergeCell ref="AH58:AH59"/>
    <mergeCell ref="AI58:AI59"/>
    <mergeCell ref="AJ58:AJ59"/>
    <mergeCell ref="AM58:AM59"/>
    <mergeCell ref="AO58:AO59"/>
    <mergeCell ref="AP58:AP59"/>
    <mergeCell ref="BU60:BU61"/>
    <mergeCell ref="AQ60:AQ61"/>
    <mergeCell ref="AR60:AR61"/>
    <mergeCell ref="BQ60:BQ61"/>
    <mergeCell ref="BR60:BR61"/>
    <mergeCell ref="BS60:BS61"/>
    <mergeCell ref="BU56:BU57"/>
    <mergeCell ref="B58:B59"/>
    <mergeCell ref="D58:D59"/>
    <mergeCell ref="E58:E59"/>
    <mergeCell ref="F58:F59"/>
    <mergeCell ref="G58:G59"/>
    <mergeCell ref="AF58:AF59"/>
    <mergeCell ref="AG58:AG59"/>
    <mergeCell ref="BQ56:BQ57"/>
    <mergeCell ref="BR56:BR57"/>
    <mergeCell ref="BS56:BS57"/>
    <mergeCell ref="BT56:BT57"/>
    <mergeCell ref="AJ56:AJ57"/>
    <mergeCell ref="AM56:AM57"/>
    <mergeCell ref="AO56:AO57"/>
    <mergeCell ref="AP56:AP57"/>
    <mergeCell ref="AQ56:AQ57"/>
    <mergeCell ref="AR56:AR57"/>
    <mergeCell ref="AF56:AF57"/>
    <mergeCell ref="AG56:AG57"/>
    <mergeCell ref="AH56:AH57"/>
    <mergeCell ref="AI56:AI57"/>
    <mergeCell ref="BS58:BS59"/>
    <mergeCell ref="BT58:BT59"/>
    <mergeCell ref="B56:B57"/>
    <mergeCell ref="D56:D57"/>
    <mergeCell ref="E56:E57"/>
    <mergeCell ref="F56:F57"/>
    <mergeCell ref="G56:G57"/>
    <mergeCell ref="AO54:AO55"/>
    <mergeCell ref="AP54:AP55"/>
    <mergeCell ref="AQ54:AQ55"/>
    <mergeCell ref="AR54:AR55"/>
    <mergeCell ref="AF54:AF55"/>
    <mergeCell ref="AG54:AG55"/>
    <mergeCell ref="AH54:AH55"/>
    <mergeCell ref="AI54:AI55"/>
    <mergeCell ref="AJ54:AJ55"/>
    <mergeCell ref="AM54:AM55"/>
    <mergeCell ref="B54:B55"/>
    <mergeCell ref="D54:D55"/>
    <mergeCell ref="E54:E55"/>
    <mergeCell ref="F54:F55"/>
    <mergeCell ref="G54:G55"/>
    <mergeCell ref="BQ52:BQ53"/>
    <mergeCell ref="BR52:BR53"/>
    <mergeCell ref="BS52:BS53"/>
    <mergeCell ref="BT52:BT53"/>
    <mergeCell ref="BU52:BU53"/>
    <mergeCell ref="AO52:AO53"/>
    <mergeCell ref="AP52:AP53"/>
    <mergeCell ref="AQ52:AQ53"/>
    <mergeCell ref="AR52:AR53"/>
    <mergeCell ref="AF52:AF53"/>
    <mergeCell ref="AG52:AG53"/>
    <mergeCell ref="AH52:AH53"/>
    <mergeCell ref="AI52:AI53"/>
    <mergeCell ref="AJ52:AJ53"/>
    <mergeCell ref="AM52:AM53"/>
    <mergeCell ref="BQ54:BQ55"/>
    <mergeCell ref="BR54:BR55"/>
    <mergeCell ref="BS54:BS55"/>
    <mergeCell ref="BT54:BT55"/>
    <mergeCell ref="BU54:BU55"/>
    <mergeCell ref="B52:B53"/>
    <mergeCell ref="D52:D53"/>
    <mergeCell ref="E52:E53"/>
    <mergeCell ref="F52:F53"/>
    <mergeCell ref="G52:G53"/>
    <mergeCell ref="AQ50:AQ51"/>
    <mergeCell ref="AR50:AR51"/>
    <mergeCell ref="BQ50:BQ51"/>
    <mergeCell ref="BR50:BR51"/>
    <mergeCell ref="AH50:AH51"/>
    <mergeCell ref="AI50:AI51"/>
    <mergeCell ref="AJ50:AJ51"/>
    <mergeCell ref="AM50:AM51"/>
    <mergeCell ref="AO50:AO51"/>
    <mergeCell ref="AP50:AP51"/>
    <mergeCell ref="BU48:BU49"/>
    <mergeCell ref="B50:B51"/>
    <mergeCell ref="D50:D51"/>
    <mergeCell ref="E50:E51"/>
    <mergeCell ref="F50:F51"/>
    <mergeCell ref="G50:G51"/>
    <mergeCell ref="AF50:AF51"/>
    <mergeCell ref="AG50:AG51"/>
    <mergeCell ref="AQ48:AQ49"/>
    <mergeCell ref="AR48:AR49"/>
    <mergeCell ref="BQ48:BQ49"/>
    <mergeCell ref="BR48:BR49"/>
    <mergeCell ref="BS48:BS49"/>
    <mergeCell ref="BT48:BT49"/>
    <mergeCell ref="AH48:AH49"/>
    <mergeCell ref="AI48:AI49"/>
    <mergeCell ref="AJ48:AJ49"/>
    <mergeCell ref="AM48:AM49"/>
    <mergeCell ref="AO48:AO49"/>
    <mergeCell ref="AP48:AP49"/>
    <mergeCell ref="BS50:BS51"/>
    <mergeCell ref="BT50:BT51"/>
    <mergeCell ref="BU50:BU51"/>
    <mergeCell ref="B48:B49"/>
    <mergeCell ref="D48:D49"/>
    <mergeCell ref="E48:E49"/>
    <mergeCell ref="F48:F49"/>
    <mergeCell ref="G48:G49"/>
    <mergeCell ref="AF48:AF49"/>
    <mergeCell ref="AG48:AG49"/>
    <mergeCell ref="AO46:AO47"/>
    <mergeCell ref="AP46:AP47"/>
    <mergeCell ref="AF46:AF47"/>
    <mergeCell ref="AG46:AG47"/>
    <mergeCell ref="AH46:AH47"/>
    <mergeCell ref="AI46:AI47"/>
    <mergeCell ref="AJ46:AJ47"/>
    <mergeCell ref="AM46:AM47"/>
    <mergeCell ref="BS44:BS45"/>
    <mergeCell ref="BT44:BT45"/>
    <mergeCell ref="BU44:BU45"/>
    <mergeCell ref="B46:B47"/>
    <mergeCell ref="D46:D47"/>
    <mergeCell ref="E46:E47"/>
    <mergeCell ref="F46:F47"/>
    <mergeCell ref="G46:G47"/>
    <mergeCell ref="AJ44:AJ45"/>
    <mergeCell ref="AM44:AM45"/>
    <mergeCell ref="AO44:AO45"/>
    <mergeCell ref="AP44:AP45"/>
    <mergeCell ref="AQ44:AQ45"/>
    <mergeCell ref="AR44:AR45"/>
    <mergeCell ref="BS46:BS47"/>
    <mergeCell ref="BT46:BT47"/>
    <mergeCell ref="BU46:BU47"/>
    <mergeCell ref="AQ46:AQ47"/>
    <mergeCell ref="AR46:AR47"/>
    <mergeCell ref="BQ46:BQ47"/>
    <mergeCell ref="BR46:BR47"/>
    <mergeCell ref="BU42:BU43"/>
    <mergeCell ref="B44:B45"/>
    <mergeCell ref="D44:D45"/>
    <mergeCell ref="E44:E45"/>
    <mergeCell ref="F44:F45"/>
    <mergeCell ref="G44:G45"/>
    <mergeCell ref="AF44:AF45"/>
    <mergeCell ref="AG44:AG45"/>
    <mergeCell ref="AH44:AH45"/>
    <mergeCell ref="AI44:AI45"/>
    <mergeCell ref="AQ42:AQ43"/>
    <mergeCell ref="AR42:AR43"/>
    <mergeCell ref="BQ42:BQ43"/>
    <mergeCell ref="BR42:BR43"/>
    <mergeCell ref="BS42:BS43"/>
    <mergeCell ref="BT42:BT43"/>
    <mergeCell ref="AH42:AH43"/>
    <mergeCell ref="AI42:AI43"/>
    <mergeCell ref="AJ42:AJ43"/>
    <mergeCell ref="AM42:AM43"/>
    <mergeCell ref="AO42:AO43"/>
    <mergeCell ref="AP42:AP43"/>
    <mergeCell ref="BQ44:BQ45"/>
    <mergeCell ref="BR44:BR45"/>
    <mergeCell ref="B42:B43"/>
    <mergeCell ref="D42:D43"/>
    <mergeCell ref="E42:E43"/>
    <mergeCell ref="F42:F43"/>
    <mergeCell ref="G42:G43"/>
    <mergeCell ref="AF42:AF43"/>
    <mergeCell ref="AG42:AG43"/>
    <mergeCell ref="AO40:AO41"/>
    <mergeCell ref="AP40:AP41"/>
    <mergeCell ref="AF40:AF41"/>
    <mergeCell ref="AG40:AG41"/>
    <mergeCell ref="AH40:AH41"/>
    <mergeCell ref="AI40:AI41"/>
    <mergeCell ref="AJ40:AJ41"/>
    <mergeCell ref="AM40:AM41"/>
    <mergeCell ref="BS38:BS39"/>
    <mergeCell ref="BT38:BT39"/>
    <mergeCell ref="BU38:BU39"/>
    <mergeCell ref="B40:B41"/>
    <mergeCell ref="D40:D41"/>
    <mergeCell ref="E40:E41"/>
    <mergeCell ref="F40:F41"/>
    <mergeCell ref="G40:G41"/>
    <mergeCell ref="AJ38:AJ39"/>
    <mergeCell ref="AM38:AM39"/>
    <mergeCell ref="AO38:AO39"/>
    <mergeCell ref="AP38:AP39"/>
    <mergeCell ref="AQ38:AQ39"/>
    <mergeCell ref="AR38:AR39"/>
    <mergeCell ref="BS40:BS41"/>
    <mergeCell ref="BT40:BT41"/>
    <mergeCell ref="BU40:BU41"/>
    <mergeCell ref="AQ40:AQ41"/>
    <mergeCell ref="AR40:AR41"/>
    <mergeCell ref="BQ40:BQ41"/>
    <mergeCell ref="BR40:BR41"/>
    <mergeCell ref="BU36:BU37"/>
    <mergeCell ref="B38:B39"/>
    <mergeCell ref="D38:D39"/>
    <mergeCell ref="E38:E39"/>
    <mergeCell ref="F38:F39"/>
    <mergeCell ref="G38:G39"/>
    <mergeCell ref="AF38:AF39"/>
    <mergeCell ref="AG38:AG39"/>
    <mergeCell ref="AH38:AH39"/>
    <mergeCell ref="AI38:AI39"/>
    <mergeCell ref="AQ36:AQ37"/>
    <mergeCell ref="AR36:AR37"/>
    <mergeCell ref="BQ36:BQ37"/>
    <mergeCell ref="BR36:BR37"/>
    <mergeCell ref="BS36:BS37"/>
    <mergeCell ref="BT36:BT37"/>
    <mergeCell ref="AH36:AH37"/>
    <mergeCell ref="AI36:AI37"/>
    <mergeCell ref="AJ36:AJ37"/>
    <mergeCell ref="AM36:AM37"/>
    <mergeCell ref="AO36:AO37"/>
    <mergeCell ref="AP36:AP37"/>
    <mergeCell ref="BQ38:BQ39"/>
    <mergeCell ref="BR38:BR39"/>
    <mergeCell ref="BT34:BT35"/>
    <mergeCell ref="BU34:BU35"/>
    <mergeCell ref="B36:B37"/>
    <mergeCell ref="D36:D37"/>
    <mergeCell ref="E36:E37"/>
    <mergeCell ref="F36:F37"/>
    <mergeCell ref="G36:G37"/>
    <mergeCell ref="AF36:AF37"/>
    <mergeCell ref="AG36:AG37"/>
    <mergeCell ref="AP34:AP35"/>
    <mergeCell ref="AQ34:AQ35"/>
    <mergeCell ref="AR34:AR35"/>
    <mergeCell ref="BQ34:BQ35"/>
    <mergeCell ref="BR34:BR35"/>
    <mergeCell ref="BS34:BS35"/>
    <mergeCell ref="BE32:BI34"/>
    <mergeCell ref="AG34:AG35"/>
    <mergeCell ref="AH34:AH35"/>
    <mergeCell ref="AI34:AI35"/>
    <mergeCell ref="AJ34:AJ35"/>
    <mergeCell ref="AM34:AM35"/>
    <mergeCell ref="AO34:AO35"/>
    <mergeCell ref="B34:B35"/>
    <mergeCell ref="D34:D35"/>
    <mergeCell ref="E34:E35"/>
    <mergeCell ref="F34:F35"/>
    <mergeCell ref="G34:G35"/>
    <mergeCell ref="AF34:AF35"/>
    <mergeCell ref="N35:R37"/>
    <mergeCell ref="N31:R34"/>
    <mergeCell ref="T29:X32"/>
    <mergeCell ref="T33:X35"/>
    <mergeCell ref="AR32:AR33"/>
    <mergeCell ref="BQ32:BQ33"/>
    <mergeCell ref="BR32:BR33"/>
    <mergeCell ref="BS32:BS33"/>
    <mergeCell ref="BT32:BT33"/>
    <mergeCell ref="BU32:BU33"/>
    <mergeCell ref="AI32:AI33"/>
    <mergeCell ref="AJ32:AJ33"/>
    <mergeCell ref="AM32:AM33"/>
    <mergeCell ref="AO32:AO33"/>
    <mergeCell ref="AP32:AP33"/>
    <mergeCell ref="AQ32:AQ33"/>
    <mergeCell ref="AY32:BC34"/>
    <mergeCell ref="BT30:BT31"/>
    <mergeCell ref="BU30:BU31"/>
    <mergeCell ref="B32:B33"/>
    <mergeCell ref="D32:D33"/>
    <mergeCell ref="E32:E33"/>
    <mergeCell ref="F32:F33"/>
    <mergeCell ref="G32:G33"/>
    <mergeCell ref="AF32:AF33"/>
    <mergeCell ref="AG32:AG33"/>
    <mergeCell ref="AH32:AH33"/>
    <mergeCell ref="AP30:AP31"/>
    <mergeCell ref="AQ30:AQ31"/>
    <mergeCell ref="AR30:AR31"/>
    <mergeCell ref="BQ30:BQ31"/>
    <mergeCell ref="BR30:BR31"/>
    <mergeCell ref="BS30:BS31"/>
    <mergeCell ref="BE28:BI31"/>
    <mergeCell ref="AG30:AG31"/>
    <mergeCell ref="AH30:AH31"/>
    <mergeCell ref="AI30:AI31"/>
    <mergeCell ref="AJ30:AJ31"/>
    <mergeCell ref="AM30:AM31"/>
    <mergeCell ref="AO30:AO31"/>
    <mergeCell ref="B30:B31"/>
    <mergeCell ref="D30:D31"/>
    <mergeCell ref="E30:E31"/>
    <mergeCell ref="F30:F31"/>
    <mergeCell ref="G30:G31"/>
    <mergeCell ref="AF30:AF31"/>
    <mergeCell ref="AR28:AR29"/>
    <mergeCell ref="BQ28:BQ29"/>
    <mergeCell ref="BR28:BR29"/>
    <mergeCell ref="BS28:BS29"/>
    <mergeCell ref="AY28:BC31"/>
    <mergeCell ref="BT28:BT29"/>
    <mergeCell ref="BU28:BU29"/>
    <mergeCell ref="AI28:AI29"/>
    <mergeCell ref="AJ28:AJ29"/>
    <mergeCell ref="AM28:AM29"/>
    <mergeCell ref="AO28:AO29"/>
    <mergeCell ref="AP28:AP29"/>
    <mergeCell ref="AQ28:AQ29"/>
    <mergeCell ref="BT26:BT27"/>
    <mergeCell ref="BU26:BU27"/>
    <mergeCell ref="AQ26:AQ27"/>
    <mergeCell ref="AR26:AR27"/>
    <mergeCell ref="BQ26:BQ27"/>
    <mergeCell ref="BR26:BR27"/>
    <mergeCell ref="BS26:BS27"/>
    <mergeCell ref="BE25:BE27"/>
    <mergeCell ref="AR24:AR25"/>
    <mergeCell ref="BQ24:BQ25"/>
    <mergeCell ref="BR24:BR25"/>
    <mergeCell ref="BS24:BS25"/>
    <mergeCell ref="BT24:BT25"/>
    <mergeCell ref="BU24:BU25"/>
    <mergeCell ref="AI24:AI25"/>
    <mergeCell ref="AJ24:AJ25"/>
    <mergeCell ref="B28:B29"/>
    <mergeCell ref="D28:D29"/>
    <mergeCell ref="E28:E29"/>
    <mergeCell ref="F28:F29"/>
    <mergeCell ref="G28:G29"/>
    <mergeCell ref="AF28:AF29"/>
    <mergeCell ref="AG28:AG29"/>
    <mergeCell ref="AH28:AH29"/>
    <mergeCell ref="AP26:AP27"/>
    <mergeCell ref="AG26:AG27"/>
    <mergeCell ref="AH26:AH27"/>
    <mergeCell ref="AI26:AI27"/>
    <mergeCell ref="AJ26:AJ27"/>
    <mergeCell ref="AM26:AM27"/>
    <mergeCell ref="AO26:AO27"/>
    <mergeCell ref="B26:B27"/>
    <mergeCell ref="D26:D27"/>
    <mergeCell ref="E26:E27"/>
    <mergeCell ref="F26:F27"/>
    <mergeCell ref="G26:G27"/>
    <mergeCell ref="AF26:AF27"/>
    <mergeCell ref="T26:T28"/>
    <mergeCell ref="BU22:BU23"/>
    <mergeCell ref="B24:B25"/>
    <mergeCell ref="D24:D25"/>
    <mergeCell ref="E24:E25"/>
    <mergeCell ref="F24:F25"/>
    <mergeCell ref="G24:G25"/>
    <mergeCell ref="AF24:AF25"/>
    <mergeCell ref="AG24:AG25"/>
    <mergeCell ref="AH24:AH25"/>
    <mergeCell ref="AP22:AP23"/>
    <mergeCell ref="AQ22:AQ23"/>
    <mergeCell ref="AR22:AR23"/>
    <mergeCell ref="BQ22:BQ23"/>
    <mergeCell ref="BR22:BR23"/>
    <mergeCell ref="BS22:BS23"/>
    <mergeCell ref="AG22:AG23"/>
    <mergeCell ref="AH22:AH23"/>
    <mergeCell ref="AI22:AI23"/>
    <mergeCell ref="AJ22:AJ23"/>
    <mergeCell ref="AM22:AM23"/>
    <mergeCell ref="AO22:AO23"/>
    <mergeCell ref="B22:B23"/>
    <mergeCell ref="D22:D23"/>
    <mergeCell ref="AY25:AY27"/>
    <mergeCell ref="E22:E23"/>
    <mergeCell ref="F22:F23"/>
    <mergeCell ref="G22:G23"/>
    <mergeCell ref="AF22:AF23"/>
    <mergeCell ref="AR20:AR21"/>
    <mergeCell ref="BQ20:BQ21"/>
    <mergeCell ref="BR20:BR21"/>
    <mergeCell ref="BS20:BS21"/>
    <mergeCell ref="BT20:BT21"/>
    <mergeCell ref="BT22:BT23"/>
    <mergeCell ref="BU20:BU21"/>
    <mergeCell ref="AI20:AI21"/>
    <mergeCell ref="AJ20:AJ21"/>
    <mergeCell ref="AM20:AM21"/>
    <mergeCell ref="AO20:AO21"/>
    <mergeCell ref="AP20:AP21"/>
    <mergeCell ref="AQ20:AQ21"/>
    <mergeCell ref="BT18:BT19"/>
    <mergeCell ref="BU18:BU19"/>
    <mergeCell ref="AQ18:AQ19"/>
    <mergeCell ref="AR18:AR19"/>
    <mergeCell ref="BQ18:BQ19"/>
    <mergeCell ref="BR18:BR19"/>
    <mergeCell ref="BS18:BS19"/>
    <mergeCell ref="B20:B21"/>
    <mergeCell ref="D20:D21"/>
    <mergeCell ref="E20:E21"/>
    <mergeCell ref="F20:F21"/>
    <mergeCell ref="G20:G21"/>
    <mergeCell ref="AF20:AF21"/>
    <mergeCell ref="AG20:AG21"/>
    <mergeCell ref="AH20:AH21"/>
    <mergeCell ref="AP18:AP19"/>
    <mergeCell ref="AG18:AG19"/>
    <mergeCell ref="AH18:AH19"/>
    <mergeCell ref="AI18:AI19"/>
    <mergeCell ref="AJ18:AJ19"/>
    <mergeCell ref="AM18:AM19"/>
    <mergeCell ref="AO18:AO19"/>
    <mergeCell ref="B18:B19"/>
    <mergeCell ref="D18:D19"/>
    <mergeCell ref="E18:E19"/>
    <mergeCell ref="F18:F19"/>
    <mergeCell ref="G18:G19"/>
    <mergeCell ref="AF18:AF19"/>
    <mergeCell ref="BR16:BR17"/>
    <mergeCell ref="BS16:BS17"/>
    <mergeCell ref="BT16:BT17"/>
    <mergeCell ref="BU16:BU17"/>
    <mergeCell ref="AI16:AI17"/>
    <mergeCell ref="AJ16:AJ17"/>
    <mergeCell ref="AM16:AM17"/>
    <mergeCell ref="AO16:AO17"/>
    <mergeCell ref="AP16:AP17"/>
    <mergeCell ref="AQ16:AQ17"/>
    <mergeCell ref="BT14:BT15"/>
    <mergeCell ref="BU14:BU15"/>
    <mergeCell ref="B16:B17"/>
    <mergeCell ref="D16:D17"/>
    <mergeCell ref="E16:E17"/>
    <mergeCell ref="F16:F17"/>
    <mergeCell ref="G16:G17"/>
    <mergeCell ref="AF16:AF17"/>
    <mergeCell ref="AG16:AG17"/>
    <mergeCell ref="AH16:AH17"/>
    <mergeCell ref="AP14:AP15"/>
    <mergeCell ref="AQ14:AQ15"/>
    <mergeCell ref="AR14:AR15"/>
    <mergeCell ref="BQ14:BQ15"/>
    <mergeCell ref="BR14:BR15"/>
    <mergeCell ref="BS14:BS15"/>
    <mergeCell ref="AG14:AG15"/>
    <mergeCell ref="AH14:AH15"/>
    <mergeCell ref="AI14:AI15"/>
    <mergeCell ref="AJ14:AJ15"/>
    <mergeCell ref="AM14:AM15"/>
    <mergeCell ref="AO14:AO15"/>
    <mergeCell ref="AR16:AR17"/>
    <mergeCell ref="BQ16:BQ17"/>
    <mergeCell ref="B14:B15"/>
    <mergeCell ref="D14:D15"/>
    <mergeCell ref="E14:E15"/>
    <mergeCell ref="F14:F15"/>
    <mergeCell ref="G14:G15"/>
    <mergeCell ref="AF14:AF15"/>
    <mergeCell ref="AO12:AO13"/>
    <mergeCell ref="AP12:AP13"/>
    <mergeCell ref="AQ12:AQ13"/>
    <mergeCell ref="AF12:AF13"/>
    <mergeCell ref="AG12:AG13"/>
    <mergeCell ref="AH12:AH13"/>
    <mergeCell ref="AI12:AI13"/>
    <mergeCell ref="AJ12:AJ13"/>
    <mergeCell ref="AM12:AM13"/>
    <mergeCell ref="BS10:BS11"/>
    <mergeCell ref="BT10:BT11"/>
    <mergeCell ref="BU10:BU11"/>
    <mergeCell ref="B12:B13"/>
    <mergeCell ref="D12:D13"/>
    <mergeCell ref="E12:E13"/>
    <mergeCell ref="F12:F13"/>
    <mergeCell ref="G12:G13"/>
    <mergeCell ref="AJ10:AJ11"/>
    <mergeCell ref="AM10:AM11"/>
    <mergeCell ref="AO10:AO11"/>
    <mergeCell ref="AP10:AP11"/>
    <mergeCell ref="AQ10:AQ11"/>
    <mergeCell ref="AR10:AR11"/>
    <mergeCell ref="BS12:BS13"/>
    <mergeCell ref="BT12:BT13"/>
    <mergeCell ref="BU12:BU13"/>
    <mergeCell ref="AR12:AR13"/>
    <mergeCell ref="BQ12:BQ13"/>
    <mergeCell ref="BR12:BR13"/>
    <mergeCell ref="BU8:BU9"/>
    <mergeCell ref="B10:B11"/>
    <mergeCell ref="D10:D11"/>
    <mergeCell ref="E10:E11"/>
    <mergeCell ref="F10:F11"/>
    <mergeCell ref="G10:G11"/>
    <mergeCell ref="AF10:AF11"/>
    <mergeCell ref="AG10:AG11"/>
    <mergeCell ref="AH10:AH11"/>
    <mergeCell ref="AI10:AI11"/>
    <mergeCell ref="AQ8:AQ9"/>
    <mergeCell ref="AR8:AR9"/>
    <mergeCell ref="BQ8:BQ9"/>
    <mergeCell ref="BR8:BR9"/>
    <mergeCell ref="BS8:BS9"/>
    <mergeCell ref="BT8:BT9"/>
    <mergeCell ref="AH8:AH9"/>
    <mergeCell ref="AI8:AI9"/>
    <mergeCell ref="AJ8:AJ9"/>
    <mergeCell ref="AM8:AM9"/>
    <mergeCell ref="AO8:AO9"/>
    <mergeCell ref="AP8:AP9"/>
    <mergeCell ref="BQ10:BQ11"/>
    <mergeCell ref="BR10:BR11"/>
    <mergeCell ref="B8:B9"/>
    <mergeCell ref="D8:D9"/>
    <mergeCell ref="E8:E9"/>
    <mergeCell ref="F8:F9"/>
    <mergeCell ref="G8:G9"/>
    <mergeCell ref="AF8:AF9"/>
    <mergeCell ref="AG8:AG9"/>
    <mergeCell ref="AO6:AO7"/>
    <mergeCell ref="AP6:AP7"/>
    <mergeCell ref="AF6:AF7"/>
    <mergeCell ref="AG6:AG7"/>
    <mergeCell ref="AH6:AH7"/>
    <mergeCell ref="AI6:AI7"/>
    <mergeCell ref="AJ6:AJ7"/>
    <mergeCell ref="AM6:AM7"/>
    <mergeCell ref="D1:BR1"/>
    <mergeCell ref="AE3:AQ3"/>
    <mergeCell ref="BM3:BU3"/>
    <mergeCell ref="BM4:BU4"/>
    <mergeCell ref="B6:B7"/>
    <mergeCell ref="D6:D7"/>
    <mergeCell ref="E6:E7"/>
    <mergeCell ref="F6:F7"/>
    <mergeCell ref="G6:G7"/>
    <mergeCell ref="BS6:BS7"/>
    <mergeCell ref="BT6:BT7"/>
    <mergeCell ref="BU6:BU7"/>
    <mergeCell ref="AQ6:AQ7"/>
    <mergeCell ref="AR6:AR7"/>
    <mergeCell ref="BQ6:BQ7"/>
    <mergeCell ref="BR6:BR7"/>
  </mergeCells>
  <phoneticPr fontId="2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6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2EF1-C443-4C1D-8EDA-43F09CB90DF4}">
  <sheetPr codeName="Sheet21">
    <tabColor theme="5" tint="0.59999389629810485"/>
    <pageSetUpPr fitToPage="1"/>
  </sheetPr>
  <dimension ref="A1:BV54"/>
  <sheetViews>
    <sheetView zoomScale="70" zoomScaleNormal="70" zoomScaleSheetLayoutView="85" workbookViewId="0">
      <selection activeCell="A6" sqref="A6:A7"/>
    </sheetView>
  </sheetViews>
  <sheetFormatPr defaultColWidth="9" defaultRowHeight="13.8" x14ac:dyDescent="0.2"/>
  <cols>
    <col min="1" max="1" width="2.6640625" style="2" customWidth="1"/>
    <col min="2" max="2" width="4.21875" style="1" customWidth="1"/>
    <col min="3" max="3" width="0" style="2" hidden="1" customWidth="1"/>
    <col min="4" max="4" width="9.21875" style="6" customWidth="1"/>
    <col min="5" max="5" width="1.6640625" style="5" customWidth="1"/>
    <col min="6" max="6" width="6.6640625" style="4" customWidth="1"/>
    <col min="7" max="7" width="1.6640625" style="5" customWidth="1"/>
    <col min="8" max="30" width="2.6640625" style="2" customWidth="1"/>
    <col min="31" max="31" width="0" style="2" hidden="1" customWidth="1"/>
    <col min="32" max="32" width="9.21875" style="6" customWidth="1"/>
    <col min="33" max="33" width="1.6640625" style="5" customWidth="1"/>
    <col min="34" max="34" width="6.6640625" style="4" customWidth="1"/>
    <col min="35" max="35" width="1.6640625" style="5" customWidth="1"/>
    <col min="36" max="36" width="4.21875" style="1" customWidth="1"/>
    <col min="37" max="38" width="2.6640625" style="2" customWidth="1"/>
    <col min="39" max="39" width="4.21875" style="1" customWidth="1"/>
    <col min="40" max="40" width="0" style="2" hidden="1" customWidth="1"/>
    <col min="41" max="41" width="9.21875" style="6" customWidth="1"/>
    <col min="42" max="42" width="1.6640625" style="5" customWidth="1"/>
    <col min="43" max="43" width="6.6640625" style="4" customWidth="1"/>
    <col min="44" max="44" width="1.6640625" style="5" customWidth="1"/>
    <col min="45" max="67" width="2.6640625" style="2" customWidth="1"/>
    <col min="68" max="68" width="0" style="2" hidden="1" customWidth="1"/>
    <col min="69" max="69" width="9.21875" style="6" customWidth="1"/>
    <col min="70" max="70" width="1.6640625" style="5" customWidth="1"/>
    <col min="71" max="71" width="6.6640625" style="4" customWidth="1"/>
    <col min="72" max="72" width="1.6640625" style="5" customWidth="1"/>
    <col min="73" max="73" width="4.21875" style="1" customWidth="1"/>
    <col min="74" max="74" width="2.6640625" style="2" customWidth="1"/>
    <col min="75" max="16384" width="9" style="2"/>
  </cols>
  <sheetData>
    <row r="1" spans="1:73" ht="30" customHeight="1" x14ac:dyDescent="0.2">
      <c r="D1" s="233" t="s">
        <v>287</v>
      </c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234"/>
      <c r="AS1" s="234"/>
      <c r="AT1" s="234"/>
      <c r="AU1" s="234"/>
      <c r="AV1" s="234"/>
      <c r="AW1" s="234"/>
      <c r="AX1" s="234"/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  <c r="BM1" s="234"/>
      <c r="BN1" s="234"/>
      <c r="BO1" s="234"/>
      <c r="BP1" s="234"/>
      <c r="BQ1" s="234"/>
      <c r="BR1" s="234"/>
    </row>
    <row r="3" spans="1:73" ht="25.05" customHeight="1" x14ac:dyDescent="0.2">
      <c r="AE3" s="235" t="s">
        <v>202</v>
      </c>
      <c r="AF3" s="234"/>
      <c r="AG3" s="234"/>
      <c r="AH3" s="234"/>
      <c r="AI3" s="234"/>
      <c r="AJ3" s="234"/>
      <c r="AK3" s="234"/>
      <c r="AL3" s="234"/>
      <c r="AM3" s="234"/>
      <c r="AN3" s="234"/>
      <c r="AO3" s="234"/>
      <c r="AP3" s="234"/>
      <c r="AQ3" s="234"/>
      <c r="BM3" s="236" t="s">
        <v>291</v>
      </c>
      <c r="BN3" s="234"/>
      <c r="BO3" s="234"/>
      <c r="BP3" s="234"/>
      <c r="BQ3" s="234"/>
      <c r="BR3" s="234"/>
      <c r="BS3" s="234"/>
      <c r="BT3" s="234"/>
      <c r="BU3" s="234"/>
    </row>
    <row r="4" spans="1:73" x14ac:dyDescent="0.2">
      <c r="AF4" s="240" t="s">
        <v>393</v>
      </c>
      <c r="AG4" s="240"/>
      <c r="AH4" s="240"/>
      <c r="AI4" s="240"/>
      <c r="AJ4" s="240"/>
      <c r="AK4" s="240"/>
      <c r="AL4" s="240"/>
      <c r="AM4" s="240"/>
      <c r="AN4" s="240"/>
      <c r="AO4" s="240"/>
      <c r="AP4" s="240"/>
      <c r="AQ4" s="240"/>
      <c r="BM4" s="236" t="s">
        <v>289</v>
      </c>
      <c r="BN4" s="234"/>
      <c r="BO4" s="234"/>
      <c r="BP4" s="234"/>
      <c r="BQ4" s="234"/>
      <c r="BR4" s="234"/>
      <c r="BS4" s="234"/>
      <c r="BT4" s="234"/>
      <c r="BU4" s="234"/>
    </row>
    <row r="5" spans="1:73" x14ac:dyDescent="0.2">
      <c r="AF5" s="240"/>
      <c r="AG5" s="240"/>
      <c r="AH5" s="240"/>
      <c r="AI5" s="240"/>
      <c r="AJ5" s="240"/>
      <c r="AK5" s="240"/>
      <c r="AL5" s="240"/>
      <c r="AM5" s="240"/>
      <c r="AN5" s="240"/>
      <c r="AO5" s="240"/>
      <c r="AP5" s="240"/>
      <c r="AQ5" s="240"/>
    </row>
    <row r="6" spans="1:73" ht="17.399999999999999" customHeight="1" thickBot="1" x14ac:dyDescent="0.25">
      <c r="A6" s="240" t="s">
        <v>369</v>
      </c>
      <c r="B6" s="237">
        <v>1</v>
      </c>
      <c r="D6" s="238" t="s">
        <v>203</v>
      </c>
      <c r="E6" s="239" t="s">
        <v>4</v>
      </c>
      <c r="F6" s="240" t="s">
        <v>9</v>
      </c>
      <c r="G6" s="239" t="s">
        <v>6</v>
      </c>
      <c r="H6" s="70"/>
      <c r="I6" s="70"/>
      <c r="J6" s="7"/>
      <c r="K6" s="7"/>
      <c r="L6" s="7"/>
      <c r="M6" s="7"/>
      <c r="Q6" s="8"/>
      <c r="R6" s="18"/>
      <c r="S6" s="19"/>
      <c r="T6" s="19"/>
      <c r="U6" s="8"/>
      <c r="Y6" s="7"/>
      <c r="Z6" s="7"/>
      <c r="AA6" s="7"/>
      <c r="AB6" s="7"/>
      <c r="AC6" s="70"/>
      <c r="AD6" s="70"/>
      <c r="AF6" s="238" t="s">
        <v>30</v>
      </c>
      <c r="AG6" s="239" t="s">
        <v>4</v>
      </c>
      <c r="AH6" s="240" t="s">
        <v>9</v>
      </c>
      <c r="AI6" s="239" t="s">
        <v>6</v>
      </c>
      <c r="AJ6" s="237">
        <v>23</v>
      </c>
      <c r="AK6" s="240" t="s">
        <v>394</v>
      </c>
      <c r="AL6" s="240" t="s">
        <v>369</v>
      </c>
      <c r="AM6" s="237">
        <v>45</v>
      </c>
      <c r="AO6" s="238" t="s">
        <v>30</v>
      </c>
      <c r="AP6" s="239" t="s">
        <v>4</v>
      </c>
      <c r="AQ6" s="240" t="s">
        <v>117</v>
      </c>
      <c r="AR6" s="239" t="s">
        <v>6</v>
      </c>
      <c r="AS6" s="70"/>
      <c r="AT6" s="70"/>
      <c r="AU6" s="7"/>
      <c r="AV6" s="7"/>
      <c r="AW6" s="7"/>
      <c r="AX6" s="7"/>
      <c r="BJ6" s="7"/>
      <c r="BK6" s="7"/>
      <c r="BL6" s="7"/>
      <c r="BM6" s="7"/>
      <c r="BN6" s="70"/>
      <c r="BO6" s="70"/>
      <c r="BQ6" s="238" t="s">
        <v>141</v>
      </c>
      <c r="BR6" s="239" t="s">
        <v>4</v>
      </c>
      <c r="BS6" s="240" t="s">
        <v>9</v>
      </c>
      <c r="BT6" s="239" t="s">
        <v>6</v>
      </c>
      <c r="BU6" s="237">
        <v>67</v>
      </c>
    </row>
    <row r="7" spans="1:73" ht="17.399999999999999" customHeight="1" thickTop="1" thickBot="1" x14ac:dyDescent="0.25">
      <c r="A7" s="240"/>
      <c r="B7" s="237"/>
      <c r="D7" s="238"/>
      <c r="E7" s="239"/>
      <c r="F7" s="240"/>
      <c r="G7" s="239"/>
      <c r="H7" s="7"/>
      <c r="I7" s="7"/>
      <c r="J7" s="73"/>
      <c r="K7" s="7"/>
      <c r="L7" s="7"/>
      <c r="M7" s="7"/>
      <c r="Q7" s="8"/>
      <c r="R7" s="19"/>
      <c r="S7" s="19"/>
      <c r="T7" s="19"/>
      <c r="U7" s="8"/>
      <c r="Y7" s="7"/>
      <c r="Z7" s="7"/>
      <c r="AA7" s="7"/>
      <c r="AB7" s="96"/>
      <c r="AC7" s="7"/>
      <c r="AD7" s="7"/>
      <c r="AF7" s="238"/>
      <c r="AG7" s="239"/>
      <c r="AH7" s="240"/>
      <c r="AI7" s="239"/>
      <c r="AJ7" s="237"/>
      <c r="AK7" s="240"/>
      <c r="AL7" s="240"/>
      <c r="AM7" s="237"/>
      <c r="AO7" s="238"/>
      <c r="AP7" s="239"/>
      <c r="AQ7" s="240"/>
      <c r="AR7" s="239"/>
      <c r="AS7" s="7"/>
      <c r="AT7" s="7"/>
      <c r="AU7" s="73"/>
      <c r="AV7" s="7"/>
      <c r="AW7" s="7"/>
      <c r="AX7" s="7"/>
      <c r="BJ7" s="7"/>
      <c r="BK7" s="7"/>
      <c r="BL7" s="7"/>
      <c r="BM7" s="96"/>
      <c r="BN7" s="7"/>
      <c r="BO7" s="7"/>
      <c r="BQ7" s="238"/>
      <c r="BR7" s="239"/>
      <c r="BS7" s="240"/>
      <c r="BT7" s="239"/>
      <c r="BU7" s="237"/>
    </row>
    <row r="8" spans="1:73" ht="17.399999999999999" customHeight="1" thickTop="1" thickBot="1" x14ac:dyDescent="0.25">
      <c r="B8" s="237">
        <v>2</v>
      </c>
      <c r="D8" s="238" t="s">
        <v>204</v>
      </c>
      <c r="E8" s="239" t="s">
        <v>4</v>
      </c>
      <c r="F8" s="240" t="s">
        <v>50</v>
      </c>
      <c r="G8" s="239" t="s">
        <v>6</v>
      </c>
      <c r="H8" s="70"/>
      <c r="I8" s="12"/>
      <c r="J8" s="13"/>
      <c r="K8" s="77"/>
      <c r="L8" s="7"/>
      <c r="M8" s="7"/>
      <c r="Q8" s="8"/>
      <c r="R8" s="19"/>
      <c r="S8" s="19"/>
      <c r="T8" s="19"/>
      <c r="U8" s="8"/>
      <c r="Y8" s="7"/>
      <c r="Z8" s="7"/>
      <c r="AA8" s="132"/>
      <c r="AB8" s="130"/>
      <c r="AC8" s="13"/>
      <c r="AD8" s="9"/>
      <c r="AF8" s="238" t="s">
        <v>205</v>
      </c>
      <c r="AG8" s="239" t="s">
        <v>4</v>
      </c>
      <c r="AH8" s="240" t="s">
        <v>206</v>
      </c>
      <c r="AI8" s="239" t="s">
        <v>6</v>
      </c>
      <c r="AJ8" s="237">
        <v>24</v>
      </c>
      <c r="AM8" s="237">
        <v>46</v>
      </c>
      <c r="AO8" s="238" t="s">
        <v>207</v>
      </c>
      <c r="AP8" s="239" t="s">
        <v>4</v>
      </c>
      <c r="AQ8" s="240" t="s">
        <v>32</v>
      </c>
      <c r="AR8" s="239" t="s">
        <v>6</v>
      </c>
      <c r="AS8" s="70"/>
      <c r="AT8" s="12"/>
      <c r="AU8" s="13"/>
      <c r="AV8" s="77"/>
      <c r="AW8" s="7"/>
      <c r="AX8" s="7"/>
      <c r="BJ8" s="7"/>
      <c r="BK8" s="7"/>
      <c r="BL8" s="132"/>
      <c r="BM8" s="130"/>
      <c r="BN8" s="13"/>
      <c r="BO8" s="9"/>
      <c r="BQ8" s="238" t="s">
        <v>191</v>
      </c>
      <c r="BR8" s="239" t="s">
        <v>4</v>
      </c>
      <c r="BS8" s="240" t="s">
        <v>50</v>
      </c>
      <c r="BT8" s="239" t="s">
        <v>6</v>
      </c>
      <c r="BU8" s="237">
        <v>68</v>
      </c>
    </row>
    <row r="9" spans="1:73" ht="17.399999999999999" customHeight="1" thickTop="1" thickBot="1" x14ac:dyDescent="0.25">
      <c r="B9" s="237"/>
      <c r="D9" s="238"/>
      <c r="E9" s="239"/>
      <c r="F9" s="240"/>
      <c r="G9" s="239"/>
      <c r="H9" s="7"/>
      <c r="I9" s="75"/>
      <c r="J9" s="7"/>
      <c r="K9" s="77"/>
      <c r="L9" s="7"/>
      <c r="M9" s="7"/>
      <c r="Q9" s="16"/>
      <c r="R9" s="20"/>
      <c r="S9" s="21"/>
      <c r="T9" s="21"/>
      <c r="U9" s="16"/>
      <c r="Y9" s="7"/>
      <c r="Z9" s="7"/>
      <c r="AA9" s="132"/>
      <c r="AB9" s="7"/>
      <c r="AC9" s="14"/>
      <c r="AD9" s="10"/>
      <c r="AF9" s="238"/>
      <c r="AG9" s="239"/>
      <c r="AH9" s="240"/>
      <c r="AI9" s="239"/>
      <c r="AJ9" s="237"/>
      <c r="AM9" s="237"/>
      <c r="AO9" s="238"/>
      <c r="AP9" s="239"/>
      <c r="AQ9" s="240"/>
      <c r="AR9" s="239"/>
      <c r="AS9" s="7"/>
      <c r="AT9" s="75"/>
      <c r="AU9" s="7"/>
      <c r="AV9" s="77"/>
      <c r="AW9" s="7"/>
      <c r="AX9" s="7"/>
      <c r="BJ9" s="7"/>
      <c r="BK9" s="7"/>
      <c r="BL9" s="132"/>
      <c r="BM9" s="7"/>
      <c r="BN9" s="14"/>
      <c r="BO9" s="10"/>
      <c r="BQ9" s="238"/>
      <c r="BR9" s="239"/>
      <c r="BS9" s="240"/>
      <c r="BT9" s="239"/>
      <c r="BU9" s="237"/>
    </row>
    <row r="10" spans="1:73" ht="17.399999999999999" customHeight="1" thickTop="1" thickBot="1" x14ac:dyDescent="0.25">
      <c r="B10" s="237">
        <v>3</v>
      </c>
      <c r="D10" s="238" t="s">
        <v>126</v>
      </c>
      <c r="E10" s="239" t="s">
        <v>4</v>
      </c>
      <c r="F10" s="240" t="s">
        <v>36</v>
      </c>
      <c r="G10" s="239" t="s">
        <v>6</v>
      </c>
      <c r="H10" s="11"/>
      <c r="I10" s="7"/>
      <c r="J10" s="7"/>
      <c r="K10" s="73"/>
      <c r="L10" s="7"/>
      <c r="M10" s="7"/>
      <c r="Q10" s="16"/>
      <c r="R10" s="21"/>
      <c r="S10" s="21"/>
      <c r="T10" s="21"/>
      <c r="U10" s="16"/>
      <c r="Y10" s="7"/>
      <c r="Z10" s="7"/>
      <c r="AA10" s="96"/>
      <c r="AB10" s="7"/>
      <c r="AC10" s="93"/>
      <c r="AD10" s="70"/>
      <c r="AF10" s="238" t="s">
        <v>123</v>
      </c>
      <c r="AG10" s="239" t="s">
        <v>4</v>
      </c>
      <c r="AH10" s="240" t="s">
        <v>12</v>
      </c>
      <c r="AI10" s="239" t="s">
        <v>6</v>
      </c>
      <c r="AJ10" s="237">
        <v>25</v>
      </c>
      <c r="AM10" s="237">
        <v>47</v>
      </c>
      <c r="AO10" s="238" t="s">
        <v>208</v>
      </c>
      <c r="AP10" s="239" t="s">
        <v>4</v>
      </c>
      <c r="AQ10" s="240" t="s">
        <v>36</v>
      </c>
      <c r="AR10" s="239" t="s">
        <v>6</v>
      </c>
      <c r="AS10" s="11"/>
      <c r="AT10" s="7"/>
      <c r="AU10" s="7"/>
      <c r="AV10" s="73"/>
      <c r="AW10" s="7"/>
      <c r="AX10" s="7"/>
      <c r="BJ10" s="7"/>
      <c r="BK10" s="7"/>
      <c r="BL10" s="96"/>
      <c r="BM10" s="7"/>
      <c r="BN10" s="93"/>
      <c r="BO10" s="70"/>
      <c r="BQ10" s="238" t="s">
        <v>209</v>
      </c>
      <c r="BR10" s="239" t="s">
        <v>4</v>
      </c>
      <c r="BS10" s="240" t="s">
        <v>12</v>
      </c>
      <c r="BT10" s="239" t="s">
        <v>6</v>
      </c>
      <c r="BU10" s="237">
        <v>69</v>
      </c>
    </row>
    <row r="11" spans="1:73" ht="17.399999999999999" customHeight="1" thickTop="1" x14ac:dyDescent="0.2">
      <c r="B11" s="237"/>
      <c r="D11" s="238"/>
      <c r="E11" s="239"/>
      <c r="F11" s="240"/>
      <c r="G11" s="239"/>
      <c r="H11" s="7"/>
      <c r="I11" s="7"/>
      <c r="J11" s="12"/>
      <c r="K11" s="13"/>
      <c r="L11" s="77"/>
      <c r="M11" s="7"/>
      <c r="Q11" s="16"/>
      <c r="R11" s="21"/>
      <c r="S11" s="21"/>
      <c r="T11" s="21"/>
      <c r="U11" s="16"/>
      <c r="Y11" s="7"/>
      <c r="Z11" s="132"/>
      <c r="AA11" s="130"/>
      <c r="AB11" s="13"/>
      <c r="AC11" s="7"/>
      <c r="AD11" s="7"/>
      <c r="AF11" s="238"/>
      <c r="AG11" s="239"/>
      <c r="AH11" s="240"/>
      <c r="AI11" s="239"/>
      <c r="AJ11" s="237"/>
      <c r="AM11" s="237"/>
      <c r="AO11" s="238"/>
      <c r="AP11" s="239"/>
      <c r="AQ11" s="240"/>
      <c r="AR11" s="239"/>
      <c r="AS11" s="7"/>
      <c r="AT11" s="7"/>
      <c r="AU11" s="12"/>
      <c r="AV11" s="13"/>
      <c r="AW11" s="77"/>
      <c r="AX11" s="7"/>
      <c r="BJ11" s="7"/>
      <c r="BK11" s="7"/>
      <c r="BL11" s="14"/>
      <c r="BM11" s="13"/>
      <c r="BN11" s="7"/>
      <c r="BO11" s="7"/>
      <c r="BQ11" s="238"/>
      <c r="BR11" s="239"/>
      <c r="BS11" s="240"/>
      <c r="BT11" s="239"/>
      <c r="BU11" s="237"/>
    </row>
    <row r="12" spans="1:73" ht="17.399999999999999" customHeight="1" thickBot="1" x14ac:dyDescent="0.25">
      <c r="B12" s="237">
        <v>4</v>
      </c>
      <c r="D12" s="238" t="s">
        <v>210</v>
      </c>
      <c r="E12" s="239" t="s">
        <v>4</v>
      </c>
      <c r="F12" s="240" t="s">
        <v>14</v>
      </c>
      <c r="G12" s="239" t="s">
        <v>6</v>
      </c>
      <c r="H12" s="7"/>
      <c r="I12" s="7"/>
      <c r="J12" s="12"/>
      <c r="K12" s="13"/>
      <c r="L12" s="77"/>
      <c r="M12" s="7"/>
      <c r="Q12" s="16"/>
      <c r="R12" s="21"/>
      <c r="S12" s="21"/>
      <c r="T12" s="21"/>
      <c r="U12" s="16"/>
      <c r="Y12" s="7"/>
      <c r="Z12" s="132"/>
      <c r="AA12" s="130"/>
      <c r="AB12" s="13"/>
      <c r="AC12" s="70"/>
      <c r="AD12" s="70"/>
      <c r="AF12" s="238" t="s">
        <v>211</v>
      </c>
      <c r="AG12" s="239" t="s">
        <v>4</v>
      </c>
      <c r="AH12" s="240" t="s">
        <v>50</v>
      </c>
      <c r="AI12" s="239" t="s">
        <v>6</v>
      </c>
      <c r="AJ12" s="237">
        <v>26</v>
      </c>
      <c r="AM12" s="237">
        <v>48</v>
      </c>
      <c r="AO12" s="238" t="s">
        <v>212</v>
      </c>
      <c r="AP12" s="239" t="s">
        <v>4</v>
      </c>
      <c r="AQ12" s="240" t="s">
        <v>14</v>
      </c>
      <c r="AR12" s="239" t="s">
        <v>6</v>
      </c>
      <c r="AS12" s="7"/>
      <c r="AT12" s="7"/>
      <c r="AU12" s="12"/>
      <c r="AV12" s="13"/>
      <c r="AW12" s="131"/>
      <c r="AX12" s="255" t="s">
        <v>264</v>
      </c>
      <c r="AY12" s="255"/>
      <c r="AZ12" s="17"/>
      <c r="BA12" s="17"/>
      <c r="BB12" s="17"/>
      <c r="BC12" s="27"/>
      <c r="BE12" s="257" t="s">
        <v>266</v>
      </c>
      <c r="BF12" s="255"/>
      <c r="BG12" s="17"/>
      <c r="BH12" s="17"/>
      <c r="BI12" s="17"/>
      <c r="BJ12" s="27"/>
      <c r="BK12" s="7"/>
      <c r="BL12" s="14"/>
      <c r="BM12" s="13"/>
      <c r="BN12" s="9"/>
      <c r="BO12" s="9"/>
      <c r="BQ12" s="238" t="s">
        <v>213</v>
      </c>
      <c r="BR12" s="239" t="s">
        <v>4</v>
      </c>
      <c r="BS12" s="240" t="s">
        <v>36</v>
      </c>
      <c r="BT12" s="239" t="s">
        <v>6</v>
      </c>
      <c r="BU12" s="237">
        <v>70</v>
      </c>
    </row>
    <row r="13" spans="1:73" ht="17.399999999999999" customHeight="1" thickTop="1" thickBot="1" x14ac:dyDescent="0.25">
      <c r="B13" s="237"/>
      <c r="D13" s="238"/>
      <c r="E13" s="239"/>
      <c r="F13" s="240"/>
      <c r="G13" s="239"/>
      <c r="H13" s="10"/>
      <c r="I13" s="10"/>
      <c r="J13" s="14"/>
      <c r="K13" s="7"/>
      <c r="L13" s="131"/>
      <c r="M13" s="255" t="s">
        <v>260</v>
      </c>
      <c r="N13" s="255"/>
      <c r="O13" s="17"/>
      <c r="P13" s="17"/>
      <c r="Q13" s="17"/>
      <c r="R13" s="27"/>
      <c r="S13" s="21"/>
      <c r="T13" s="257" t="s">
        <v>262</v>
      </c>
      <c r="U13" s="255"/>
      <c r="V13" s="17"/>
      <c r="W13" s="17"/>
      <c r="X13" s="17"/>
      <c r="Y13" s="134"/>
      <c r="Z13" s="133"/>
      <c r="AA13" s="7"/>
      <c r="AB13" s="94"/>
      <c r="AC13" s="7"/>
      <c r="AD13" s="7"/>
      <c r="AF13" s="238"/>
      <c r="AG13" s="239"/>
      <c r="AH13" s="240"/>
      <c r="AI13" s="239"/>
      <c r="AJ13" s="237"/>
      <c r="AM13" s="237"/>
      <c r="AO13" s="238"/>
      <c r="AP13" s="239"/>
      <c r="AQ13" s="240"/>
      <c r="AR13" s="239"/>
      <c r="AS13" s="10"/>
      <c r="AT13" s="10"/>
      <c r="AU13" s="14"/>
      <c r="AV13" s="7"/>
      <c r="AW13" s="131"/>
      <c r="AX13" s="256"/>
      <c r="AY13" s="256"/>
      <c r="AZ13" s="22"/>
      <c r="BA13" s="3"/>
      <c r="BB13" s="3"/>
      <c r="BC13" s="28"/>
      <c r="BE13" s="258"/>
      <c r="BF13" s="256"/>
      <c r="BG13" s="22"/>
      <c r="BH13" s="3"/>
      <c r="BI13" s="3"/>
      <c r="BJ13" s="28"/>
      <c r="BK13" s="7"/>
      <c r="BL13" s="13"/>
      <c r="BM13" s="14"/>
      <c r="BN13" s="10"/>
      <c r="BO13" s="10"/>
      <c r="BQ13" s="238"/>
      <c r="BR13" s="239"/>
      <c r="BS13" s="240"/>
      <c r="BT13" s="239"/>
      <c r="BU13" s="237"/>
    </row>
    <row r="14" spans="1:73" ht="17.399999999999999" customHeight="1" thickTop="1" thickBot="1" x14ac:dyDescent="0.25">
      <c r="B14" s="237">
        <v>5</v>
      </c>
      <c r="D14" s="238" t="s">
        <v>214</v>
      </c>
      <c r="E14" s="239" t="s">
        <v>4</v>
      </c>
      <c r="F14" s="240" t="s">
        <v>17</v>
      </c>
      <c r="G14" s="239" t="s">
        <v>6</v>
      </c>
      <c r="H14" s="70"/>
      <c r="I14" s="70"/>
      <c r="J14" s="84"/>
      <c r="K14" s="7"/>
      <c r="L14" s="131"/>
      <c r="M14" s="256"/>
      <c r="N14" s="256"/>
      <c r="O14" s="22"/>
      <c r="P14" s="3"/>
      <c r="Q14" s="3"/>
      <c r="R14" s="28"/>
      <c r="S14" s="21"/>
      <c r="T14" s="258"/>
      <c r="U14" s="256"/>
      <c r="V14" s="22"/>
      <c r="W14" s="3"/>
      <c r="X14" s="3"/>
      <c r="Y14" s="21"/>
      <c r="Z14" s="133"/>
      <c r="AA14" s="7"/>
      <c r="AB14" s="12"/>
      <c r="AC14" s="15"/>
      <c r="AD14" s="9"/>
      <c r="AF14" s="238" t="s">
        <v>215</v>
      </c>
      <c r="AG14" s="239" t="s">
        <v>4</v>
      </c>
      <c r="AH14" s="240" t="s">
        <v>5</v>
      </c>
      <c r="AI14" s="239" t="s">
        <v>6</v>
      </c>
      <c r="AJ14" s="237">
        <v>27</v>
      </c>
      <c r="AM14" s="237">
        <v>49</v>
      </c>
      <c r="AO14" s="238" t="s">
        <v>216</v>
      </c>
      <c r="AP14" s="239" t="s">
        <v>4</v>
      </c>
      <c r="AQ14" s="240" t="s">
        <v>29</v>
      </c>
      <c r="AR14" s="239" t="s">
        <v>6</v>
      </c>
      <c r="AS14" s="70"/>
      <c r="AT14" s="70"/>
      <c r="AU14" s="84"/>
      <c r="AV14" s="7"/>
      <c r="AW14" s="131"/>
      <c r="AX14" s="244" t="s">
        <v>324</v>
      </c>
      <c r="AY14" s="244"/>
      <c r="AZ14" s="244"/>
      <c r="BA14" s="244"/>
      <c r="BB14" s="244"/>
      <c r="BC14" s="245"/>
      <c r="BE14" s="243" t="s">
        <v>336</v>
      </c>
      <c r="BF14" s="244"/>
      <c r="BG14" s="244"/>
      <c r="BH14" s="244"/>
      <c r="BI14" s="244"/>
      <c r="BJ14" s="245"/>
      <c r="BK14" s="7"/>
      <c r="BL14" s="13"/>
      <c r="BM14" s="93"/>
      <c r="BN14" s="70"/>
      <c r="BO14" s="70"/>
      <c r="BQ14" s="238" t="s">
        <v>141</v>
      </c>
      <c r="BR14" s="239" t="s">
        <v>4</v>
      </c>
      <c r="BS14" s="240" t="s">
        <v>38</v>
      </c>
      <c r="BT14" s="239" t="s">
        <v>6</v>
      </c>
      <c r="BU14" s="237">
        <v>71</v>
      </c>
    </row>
    <row r="15" spans="1:73" ht="17.399999999999999" customHeight="1" thickTop="1" thickBot="1" x14ac:dyDescent="0.25">
      <c r="B15" s="237"/>
      <c r="D15" s="238"/>
      <c r="E15" s="239"/>
      <c r="F15" s="240"/>
      <c r="G15" s="239"/>
      <c r="H15" s="7"/>
      <c r="I15" s="7"/>
      <c r="J15" s="7"/>
      <c r="K15" s="7"/>
      <c r="L15" s="75"/>
      <c r="M15" s="244" t="s">
        <v>323</v>
      </c>
      <c r="N15" s="244"/>
      <c r="O15" s="244"/>
      <c r="P15" s="244"/>
      <c r="Q15" s="244"/>
      <c r="R15" s="245"/>
      <c r="S15" s="21"/>
      <c r="T15" s="243" t="s">
        <v>324</v>
      </c>
      <c r="U15" s="244"/>
      <c r="V15" s="244"/>
      <c r="W15" s="244"/>
      <c r="X15" s="244"/>
      <c r="Y15" s="244"/>
      <c r="Z15" s="94"/>
      <c r="AA15" s="7"/>
      <c r="AB15" s="7"/>
      <c r="AC15" s="10"/>
      <c r="AD15" s="10"/>
      <c r="AF15" s="238"/>
      <c r="AG15" s="239"/>
      <c r="AH15" s="240"/>
      <c r="AI15" s="239"/>
      <c r="AJ15" s="237"/>
      <c r="AM15" s="237"/>
      <c r="AO15" s="238"/>
      <c r="AP15" s="239"/>
      <c r="AQ15" s="240"/>
      <c r="AR15" s="239"/>
      <c r="AS15" s="7"/>
      <c r="AT15" s="7"/>
      <c r="AU15" s="7"/>
      <c r="AV15" s="7"/>
      <c r="AW15" s="75"/>
      <c r="AX15" s="244"/>
      <c r="AY15" s="244"/>
      <c r="AZ15" s="244"/>
      <c r="BA15" s="244"/>
      <c r="BB15" s="244"/>
      <c r="BC15" s="245"/>
      <c r="BE15" s="243"/>
      <c r="BF15" s="244"/>
      <c r="BG15" s="244"/>
      <c r="BH15" s="244"/>
      <c r="BI15" s="244"/>
      <c r="BJ15" s="244"/>
      <c r="BK15" s="14"/>
      <c r="BL15" s="7"/>
      <c r="BM15" s="7"/>
      <c r="BN15" s="7"/>
      <c r="BO15" s="7"/>
      <c r="BQ15" s="238"/>
      <c r="BR15" s="239"/>
      <c r="BS15" s="240"/>
      <c r="BT15" s="239"/>
      <c r="BU15" s="237"/>
    </row>
    <row r="16" spans="1:73" ht="17.399999999999999" customHeight="1" thickTop="1" thickBot="1" x14ac:dyDescent="0.25">
      <c r="B16" s="237">
        <v>6</v>
      </c>
      <c r="D16" s="238" t="s">
        <v>217</v>
      </c>
      <c r="E16" s="239" t="s">
        <v>4</v>
      </c>
      <c r="F16" s="240" t="s">
        <v>5</v>
      </c>
      <c r="G16" s="239" t="s">
        <v>6</v>
      </c>
      <c r="H16" s="70"/>
      <c r="I16" s="70"/>
      <c r="J16" s="7"/>
      <c r="K16" s="12"/>
      <c r="L16" s="13"/>
      <c r="M16" s="243"/>
      <c r="N16" s="244"/>
      <c r="O16" s="244"/>
      <c r="P16" s="244"/>
      <c r="Q16" s="244"/>
      <c r="R16" s="245"/>
      <c r="S16" s="21"/>
      <c r="T16" s="243"/>
      <c r="U16" s="244"/>
      <c r="V16" s="244"/>
      <c r="W16" s="244"/>
      <c r="X16" s="244"/>
      <c r="Y16" s="245"/>
      <c r="Z16" s="130"/>
      <c r="AA16" s="13"/>
      <c r="AB16" s="7"/>
      <c r="AC16" s="9"/>
      <c r="AD16" s="9"/>
      <c r="AF16" s="238" t="s">
        <v>218</v>
      </c>
      <c r="AG16" s="239" t="s">
        <v>4</v>
      </c>
      <c r="AH16" s="240" t="s">
        <v>38</v>
      </c>
      <c r="AI16" s="239" t="s">
        <v>6</v>
      </c>
      <c r="AJ16" s="237">
        <v>28</v>
      </c>
      <c r="AM16" s="237">
        <v>50</v>
      </c>
      <c r="AO16" s="238" t="s">
        <v>49</v>
      </c>
      <c r="AP16" s="239" t="s">
        <v>4</v>
      </c>
      <c r="AQ16" s="240" t="s">
        <v>9</v>
      </c>
      <c r="AR16" s="239" t="s">
        <v>6</v>
      </c>
      <c r="AS16" s="70"/>
      <c r="AT16" s="70"/>
      <c r="AU16" s="7"/>
      <c r="AV16" s="12"/>
      <c r="AW16" s="13"/>
      <c r="AX16" s="243"/>
      <c r="AY16" s="244"/>
      <c r="AZ16" s="244"/>
      <c r="BA16" s="244"/>
      <c r="BB16" s="244"/>
      <c r="BC16" s="245"/>
      <c r="BE16" s="243"/>
      <c r="BF16" s="244"/>
      <c r="BG16" s="244"/>
      <c r="BH16" s="244"/>
      <c r="BI16" s="244"/>
      <c r="BJ16" s="244"/>
      <c r="BK16" s="92"/>
      <c r="BL16" s="7"/>
      <c r="BM16" s="7"/>
      <c r="BN16" s="70"/>
      <c r="BO16" s="70"/>
      <c r="BQ16" s="238" t="s">
        <v>219</v>
      </c>
      <c r="BR16" s="239" t="s">
        <v>4</v>
      </c>
      <c r="BS16" s="240" t="s">
        <v>5</v>
      </c>
      <c r="BT16" s="239" t="s">
        <v>6</v>
      </c>
      <c r="BU16" s="237">
        <v>72</v>
      </c>
    </row>
    <row r="17" spans="1:74" ht="17.399999999999999" customHeight="1" thickTop="1" thickBot="1" x14ac:dyDescent="0.25">
      <c r="B17" s="237"/>
      <c r="D17" s="238"/>
      <c r="E17" s="239"/>
      <c r="F17" s="240"/>
      <c r="G17" s="239"/>
      <c r="H17" s="7"/>
      <c r="I17" s="7"/>
      <c r="J17" s="73"/>
      <c r="K17" s="12"/>
      <c r="L17" s="13"/>
      <c r="M17" s="243"/>
      <c r="N17" s="244"/>
      <c r="O17" s="244"/>
      <c r="P17" s="244"/>
      <c r="Q17" s="244"/>
      <c r="R17" s="245"/>
      <c r="S17" s="19"/>
      <c r="T17" s="243"/>
      <c r="U17" s="244"/>
      <c r="V17" s="244"/>
      <c r="W17" s="244"/>
      <c r="X17" s="244"/>
      <c r="Y17" s="245"/>
      <c r="Z17" s="12"/>
      <c r="AA17" s="13"/>
      <c r="AB17" s="130"/>
      <c r="AC17" s="10"/>
      <c r="AD17" s="10"/>
      <c r="AF17" s="238"/>
      <c r="AG17" s="239"/>
      <c r="AH17" s="240"/>
      <c r="AI17" s="239"/>
      <c r="AJ17" s="237"/>
      <c r="AM17" s="237"/>
      <c r="AO17" s="238"/>
      <c r="AP17" s="239"/>
      <c r="AQ17" s="240"/>
      <c r="AR17" s="239"/>
      <c r="AS17" s="7"/>
      <c r="AT17" s="7"/>
      <c r="AU17" s="73"/>
      <c r="AV17" s="12"/>
      <c r="AW17" s="13"/>
      <c r="AX17" s="246" t="s">
        <v>322</v>
      </c>
      <c r="AY17" s="247"/>
      <c r="AZ17" s="247"/>
      <c r="BA17" s="247"/>
      <c r="BB17" s="247"/>
      <c r="BC17" s="248"/>
      <c r="BE17" s="246" t="s">
        <v>321</v>
      </c>
      <c r="BF17" s="247"/>
      <c r="BG17" s="247"/>
      <c r="BH17" s="247"/>
      <c r="BI17" s="247"/>
      <c r="BJ17" s="247"/>
      <c r="BK17" s="133"/>
      <c r="BL17" s="7"/>
      <c r="BM17" s="96"/>
      <c r="BN17" s="7"/>
      <c r="BO17" s="7"/>
      <c r="BQ17" s="238"/>
      <c r="BR17" s="239"/>
      <c r="BS17" s="240"/>
      <c r="BT17" s="239"/>
      <c r="BU17" s="237"/>
    </row>
    <row r="18" spans="1:74" ht="17.399999999999999" customHeight="1" thickTop="1" x14ac:dyDescent="0.2">
      <c r="B18" s="237">
        <v>7</v>
      </c>
      <c r="D18" s="238" t="s">
        <v>68</v>
      </c>
      <c r="E18" s="239" t="s">
        <v>4</v>
      </c>
      <c r="F18" s="240" t="s">
        <v>12</v>
      </c>
      <c r="G18" s="239" t="s">
        <v>6</v>
      </c>
      <c r="H18" s="7"/>
      <c r="I18" s="12"/>
      <c r="J18" s="14"/>
      <c r="K18" s="14"/>
      <c r="L18" s="13"/>
      <c r="M18" s="246" t="s">
        <v>321</v>
      </c>
      <c r="N18" s="247"/>
      <c r="O18" s="247"/>
      <c r="P18" s="247"/>
      <c r="Q18" s="247"/>
      <c r="R18" s="248"/>
      <c r="S18" s="19"/>
      <c r="T18" s="246" t="s">
        <v>321</v>
      </c>
      <c r="U18" s="247"/>
      <c r="V18" s="247"/>
      <c r="W18" s="247"/>
      <c r="X18" s="247"/>
      <c r="Y18" s="248"/>
      <c r="Z18" s="12"/>
      <c r="AA18" s="13"/>
      <c r="AB18" s="92"/>
      <c r="AC18" s="7"/>
      <c r="AD18" s="9"/>
      <c r="AF18" s="238" t="s">
        <v>220</v>
      </c>
      <c r="AG18" s="239" t="s">
        <v>4</v>
      </c>
      <c r="AH18" s="240" t="s">
        <v>14</v>
      </c>
      <c r="AI18" s="239" t="s">
        <v>6</v>
      </c>
      <c r="AJ18" s="237">
        <v>29</v>
      </c>
      <c r="AM18" s="237">
        <v>51</v>
      </c>
      <c r="AO18" s="238" t="s">
        <v>221</v>
      </c>
      <c r="AP18" s="239" t="s">
        <v>4</v>
      </c>
      <c r="AQ18" s="240" t="s">
        <v>5</v>
      </c>
      <c r="AR18" s="239" t="s">
        <v>6</v>
      </c>
      <c r="AS18" s="7"/>
      <c r="AT18" s="12"/>
      <c r="AU18" s="13"/>
      <c r="AV18" s="131"/>
      <c r="AW18" s="7"/>
      <c r="AX18" s="249"/>
      <c r="AY18" s="250"/>
      <c r="AZ18" s="250"/>
      <c r="BA18" s="250"/>
      <c r="BB18" s="250"/>
      <c r="BC18" s="251"/>
      <c r="BE18" s="249"/>
      <c r="BF18" s="250"/>
      <c r="BG18" s="250"/>
      <c r="BH18" s="250"/>
      <c r="BI18" s="250"/>
      <c r="BJ18" s="250"/>
      <c r="BK18" s="133"/>
      <c r="BL18" s="130"/>
      <c r="BM18" s="14"/>
      <c r="BN18" s="13"/>
      <c r="BO18" s="9"/>
      <c r="BQ18" s="238" t="s">
        <v>222</v>
      </c>
      <c r="BR18" s="239" t="s">
        <v>4</v>
      </c>
      <c r="BS18" s="240" t="s">
        <v>27</v>
      </c>
      <c r="BT18" s="239" t="s">
        <v>6</v>
      </c>
      <c r="BU18" s="237">
        <v>73</v>
      </c>
    </row>
    <row r="19" spans="1:74" ht="17.399999999999999" customHeight="1" thickBot="1" x14ac:dyDescent="0.25">
      <c r="B19" s="237"/>
      <c r="D19" s="238"/>
      <c r="E19" s="239"/>
      <c r="F19" s="240"/>
      <c r="G19" s="239"/>
      <c r="H19" s="10"/>
      <c r="I19" s="14"/>
      <c r="J19" s="130"/>
      <c r="K19" s="14"/>
      <c r="L19" s="13"/>
      <c r="M19" s="249"/>
      <c r="N19" s="250"/>
      <c r="O19" s="250"/>
      <c r="P19" s="250"/>
      <c r="Q19" s="250"/>
      <c r="R19" s="251"/>
      <c r="S19" s="19"/>
      <c r="T19" s="249"/>
      <c r="U19" s="250"/>
      <c r="V19" s="250"/>
      <c r="W19" s="250"/>
      <c r="X19" s="250"/>
      <c r="Y19" s="251"/>
      <c r="Z19" s="12"/>
      <c r="AA19" s="13"/>
      <c r="AB19" s="133"/>
      <c r="AC19" s="91"/>
      <c r="AD19" s="10"/>
      <c r="AF19" s="238"/>
      <c r="AG19" s="239"/>
      <c r="AH19" s="240"/>
      <c r="AI19" s="239"/>
      <c r="AJ19" s="237"/>
      <c r="AM19" s="237"/>
      <c r="AO19" s="238"/>
      <c r="AP19" s="239"/>
      <c r="AQ19" s="240"/>
      <c r="AR19" s="239"/>
      <c r="AS19" s="10"/>
      <c r="AT19" s="14"/>
      <c r="AU19" s="7"/>
      <c r="AV19" s="131"/>
      <c r="AW19" s="7"/>
      <c r="AX19" s="7"/>
      <c r="BJ19" s="7"/>
      <c r="BK19" s="132"/>
      <c r="BL19" s="130"/>
      <c r="BM19" s="13"/>
      <c r="BN19" s="14"/>
      <c r="BO19" s="10"/>
      <c r="BQ19" s="238"/>
      <c r="BR19" s="239"/>
      <c r="BS19" s="240"/>
      <c r="BT19" s="239"/>
      <c r="BU19" s="237"/>
    </row>
    <row r="20" spans="1:74" ht="17.399999999999999" customHeight="1" thickTop="1" thickBot="1" x14ac:dyDescent="0.25">
      <c r="B20" s="237">
        <v>8</v>
      </c>
      <c r="D20" s="238" t="s">
        <v>34</v>
      </c>
      <c r="E20" s="239" t="s">
        <v>4</v>
      </c>
      <c r="F20" s="240" t="s">
        <v>27</v>
      </c>
      <c r="G20" s="239" t="s">
        <v>6</v>
      </c>
      <c r="H20" s="70"/>
      <c r="I20" s="84"/>
      <c r="J20" s="12"/>
      <c r="K20" s="14"/>
      <c r="L20" s="13"/>
      <c r="M20" s="7"/>
      <c r="Q20" s="8"/>
      <c r="R20" s="19"/>
      <c r="S20" s="19"/>
      <c r="T20" s="19"/>
      <c r="U20" s="8"/>
      <c r="Y20" s="7"/>
      <c r="Z20" s="12"/>
      <c r="AA20" s="14"/>
      <c r="AB20" s="13"/>
      <c r="AC20" s="132"/>
      <c r="AD20" s="70"/>
      <c r="AF20" s="238" t="s">
        <v>223</v>
      </c>
      <c r="AG20" s="239" t="s">
        <v>4</v>
      </c>
      <c r="AH20" s="240" t="s">
        <v>32</v>
      </c>
      <c r="AI20" s="239" t="s">
        <v>6</v>
      </c>
      <c r="AJ20" s="237">
        <v>30</v>
      </c>
      <c r="AM20" s="237">
        <v>52</v>
      </c>
      <c r="AO20" s="238" t="s">
        <v>224</v>
      </c>
      <c r="AP20" s="239" t="s">
        <v>4</v>
      </c>
      <c r="AQ20" s="240" t="s">
        <v>38</v>
      </c>
      <c r="AR20" s="239" t="s">
        <v>6</v>
      </c>
      <c r="AS20" s="70"/>
      <c r="AT20" s="84"/>
      <c r="AU20" s="7"/>
      <c r="AV20" s="131"/>
      <c r="AW20" s="7"/>
      <c r="AX20" s="7"/>
      <c r="BJ20" s="7"/>
      <c r="BK20" s="132"/>
      <c r="BL20" s="130"/>
      <c r="BM20" s="13"/>
      <c r="BN20" s="93"/>
      <c r="BO20" s="70"/>
      <c r="BQ20" s="238" t="s">
        <v>225</v>
      </c>
      <c r="BR20" s="239" t="s">
        <v>4</v>
      </c>
      <c r="BS20" s="240" t="s">
        <v>14</v>
      </c>
      <c r="BT20" s="239" t="s">
        <v>6</v>
      </c>
      <c r="BU20" s="237">
        <v>74</v>
      </c>
    </row>
    <row r="21" spans="1:74" ht="17.399999999999999" customHeight="1" thickTop="1" thickBot="1" x14ac:dyDescent="0.25">
      <c r="B21" s="237"/>
      <c r="D21" s="238"/>
      <c r="E21" s="239"/>
      <c r="F21" s="240"/>
      <c r="G21" s="239"/>
      <c r="H21" s="7"/>
      <c r="I21" s="7"/>
      <c r="J21" s="7"/>
      <c r="K21" s="14"/>
      <c r="L21" s="7"/>
      <c r="M21" s="7"/>
      <c r="Q21" s="8"/>
      <c r="R21" s="8"/>
      <c r="S21" s="8"/>
      <c r="T21" s="8"/>
      <c r="U21" s="8"/>
      <c r="Y21" s="7"/>
      <c r="Z21" s="7"/>
      <c r="AA21" s="14"/>
      <c r="AB21" s="7"/>
      <c r="AC21" s="7"/>
      <c r="AD21" s="7"/>
      <c r="AF21" s="238"/>
      <c r="AG21" s="239"/>
      <c r="AH21" s="240"/>
      <c r="AI21" s="239"/>
      <c r="AJ21" s="237"/>
      <c r="AM21" s="237"/>
      <c r="AO21" s="238"/>
      <c r="AP21" s="239"/>
      <c r="AQ21" s="240"/>
      <c r="AR21" s="239"/>
      <c r="AS21" s="7"/>
      <c r="AT21" s="7"/>
      <c r="AU21" s="7"/>
      <c r="AV21" s="75"/>
      <c r="AW21" s="7"/>
      <c r="AX21" s="7"/>
      <c r="BJ21" s="7"/>
      <c r="BK21" s="132"/>
      <c r="BL21" s="91"/>
      <c r="BM21" s="7"/>
      <c r="BN21" s="7"/>
      <c r="BO21" s="7"/>
      <c r="BQ21" s="238"/>
      <c r="BR21" s="239"/>
      <c r="BS21" s="240"/>
      <c r="BT21" s="239"/>
      <c r="BU21" s="237"/>
    </row>
    <row r="22" spans="1:74" ht="17.399999999999999" customHeight="1" thickTop="1" thickBot="1" x14ac:dyDescent="0.25">
      <c r="B22" s="237">
        <v>9</v>
      </c>
      <c r="D22" s="238" t="s">
        <v>226</v>
      </c>
      <c r="E22" s="239" t="s">
        <v>4</v>
      </c>
      <c r="F22" s="240" t="s">
        <v>32</v>
      </c>
      <c r="G22" s="239" t="s">
        <v>6</v>
      </c>
      <c r="H22" s="7"/>
      <c r="I22" s="7"/>
      <c r="J22" s="7"/>
      <c r="K22" s="84"/>
      <c r="L22" s="7"/>
      <c r="M22" s="7"/>
      <c r="Y22" s="7"/>
      <c r="Z22" s="7"/>
      <c r="AA22" s="93"/>
      <c r="AB22" s="7"/>
      <c r="AC22" s="7"/>
      <c r="AD22" s="70"/>
      <c r="AF22" s="238" t="s">
        <v>128</v>
      </c>
      <c r="AG22" s="239" t="s">
        <v>4</v>
      </c>
      <c r="AH22" s="240" t="s">
        <v>36</v>
      </c>
      <c r="AI22" s="239" t="s">
        <v>6</v>
      </c>
      <c r="AJ22" s="237">
        <v>31</v>
      </c>
      <c r="AM22" s="237">
        <v>53</v>
      </c>
      <c r="AO22" s="238" t="s">
        <v>227</v>
      </c>
      <c r="AP22" s="239" t="s">
        <v>4</v>
      </c>
      <c r="AQ22" s="240" t="s">
        <v>12</v>
      </c>
      <c r="AR22" s="239" t="s">
        <v>6</v>
      </c>
      <c r="AS22" s="70"/>
      <c r="AT22" s="7"/>
      <c r="AU22" s="12"/>
      <c r="AV22" s="7"/>
      <c r="AW22" s="7"/>
      <c r="AX22" s="7"/>
      <c r="BJ22" s="7"/>
      <c r="BK22" s="7"/>
      <c r="BL22" s="132"/>
      <c r="BM22" s="7"/>
      <c r="BN22" s="7"/>
      <c r="BO22" s="9"/>
      <c r="BQ22" s="238" t="s">
        <v>228</v>
      </c>
      <c r="BR22" s="239" t="s">
        <v>4</v>
      </c>
      <c r="BS22" s="240" t="s">
        <v>48</v>
      </c>
      <c r="BT22" s="239" t="s">
        <v>6</v>
      </c>
      <c r="BU22" s="237">
        <v>75</v>
      </c>
    </row>
    <row r="23" spans="1:74" ht="17.399999999999999" customHeight="1" thickTop="1" thickBot="1" x14ac:dyDescent="0.25">
      <c r="B23" s="237"/>
      <c r="D23" s="238"/>
      <c r="E23" s="239"/>
      <c r="F23" s="240"/>
      <c r="G23" s="239"/>
      <c r="H23" s="10"/>
      <c r="I23" s="13"/>
      <c r="J23" s="7"/>
      <c r="K23" s="77"/>
      <c r="L23" s="7"/>
      <c r="M23" s="7"/>
      <c r="Q23" s="22"/>
      <c r="R23" s="3"/>
      <c r="T23" s="22"/>
      <c r="U23" s="3"/>
      <c r="Y23" s="7"/>
      <c r="Z23" s="7"/>
      <c r="AA23" s="132"/>
      <c r="AB23" s="7"/>
      <c r="AC23" s="96"/>
      <c r="AD23" s="7"/>
      <c r="AF23" s="238"/>
      <c r="AG23" s="239"/>
      <c r="AH23" s="240"/>
      <c r="AI23" s="239"/>
      <c r="AJ23" s="237"/>
      <c r="AM23" s="237"/>
      <c r="AO23" s="238"/>
      <c r="AP23" s="239"/>
      <c r="AQ23" s="240"/>
      <c r="AR23" s="239"/>
      <c r="AS23" s="7"/>
      <c r="AT23" s="73"/>
      <c r="AU23" s="12"/>
      <c r="AV23" s="7"/>
      <c r="AW23" s="7"/>
      <c r="AX23" s="7"/>
      <c r="BB23" s="22"/>
      <c r="BC23" s="3"/>
      <c r="BE23" s="22"/>
      <c r="BF23" s="3"/>
      <c r="BJ23" s="7"/>
      <c r="BK23" s="7"/>
      <c r="BL23" s="132"/>
      <c r="BM23" s="7"/>
      <c r="BN23" s="130"/>
      <c r="BO23" s="10"/>
      <c r="BQ23" s="238"/>
      <c r="BR23" s="239"/>
      <c r="BS23" s="240"/>
      <c r="BT23" s="239"/>
      <c r="BU23" s="237"/>
    </row>
    <row r="24" spans="1:74" ht="17.399999999999999" customHeight="1" thickTop="1" thickBot="1" x14ac:dyDescent="0.25">
      <c r="B24" s="237">
        <v>10</v>
      </c>
      <c r="D24" s="238" t="s">
        <v>11</v>
      </c>
      <c r="E24" s="239" t="s">
        <v>4</v>
      </c>
      <c r="F24" s="240" t="s">
        <v>229</v>
      </c>
      <c r="G24" s="239" t="s">
        <v>6</v>
      </c>
      <c r="H24" s="70"/>
      <c r="I24" s="95"/>
      <c r="J24" s="7"/>
      <c r="K24" s="77"/>
      <c r="L24" s="7"/>
      <c r="M24" s="7"/>
      <c r="Q24" s="3"/>
      <c r="R24" s="3"/>
      <c r="T24" s="3"/>
      <c r="U24" s="3"/>
      <c r="Y24" s="7"/>
      <c r="Z24" s="7"/>
      <c r="AA24" s="132"/>
      <c r="AB24" s="130"/>
      <c r="AC24" s="14"/>
      <c r="AD24" s="15"/>
      <c r="AF24" s="238" t="s">
        <v>7</v>
      </c>
      <c r="AG24" s="239" t="s">
        <v>4</v>
      </c>
      <c r="AH24" s="240" t="s">
        <v>48</v>
      </c>
      <c r="AI24" s="239" t="s">
        <v>6</v>
      </c>
      <c r="AJ24" s="237">
        <v>32</v>
      </c>
      <c r="AM24" s="237">
        <v>54</v>
      </c>
      <c r="AO24" s="238" t="s">
        <v>230</v>
      </c>
      <c r="AP24" s="239" t="s">
        <v>4</v>
      </c>
      <c r="AQ24" s="240" t="s">
        <v>48</v>
      </c>
      <c r="AR24" s="239" t="s">
        <v>6</v>
      </c>
      <c r="AS24" s="11"/>
      <c r="AT24" s="14"/>
      <c r="AU24" s="14"/>
      <c r="AV24" s="7"/>
      <c r="AW24" s="7"/>
      <c r="AX24" s="7"/>
      <c r="BB24" s="3"/>
      <c r="BC24" s="3"/>
      <c r="BE24" s="3"/>
      <c r="BF24" s="3"/>
      <c r="BJ24" s="7"/>
      <c r="BK24" s="7"/>
      <c r="BL24" s="132"/>
      <c r="BM24" s="7"/>
      <c r="BN24" s="92"/>
      <c r="BO24" s="70"/>
      <c r="BQ24" s="238" t="s">
        <v>231</v>
      </c>
      <c r="BR24" s="239" t="s">
        <v>4</v>
      </c>
      <c r="BS24" s="240" t="s">
        <v>32</v>
      </c>
      <c r="BT24" s="239" t="s">
        <v>6</v>
      </c>
      <c r="BU24" s="237">
        <v>76</v>
      </c>
    </row>
    <row r="25" spans="1:74" ht="17.399999999999999" customHeight="1" thickTop="1" thickBot="1" x14ac:dyDescent="0.25">
      <c r="B25" s="237"/>
      <c r="D25" s="238"/>
      <c r="E25" s="239"/>
      <c r="F25" s="240"/>
      <c r="G25" s="239"/>
      <c r="H25" s="7"/>
      <c r="I25" s="7"/>
      <c r="J25" s="78"/>
      <c r="K25" s="77"/>
      <c r="L25" s="7"/>
      <c r="M25" s="7"/>
      <c r="Q25" s="22"/>
      <c r="R25" s="3"/>
      <c r="T25" s="22"/>
      <c r="U25" s="3"/>
      <c r="Y25" s="7"/>
      <c r="Z25" s="7"/>
      <c r="AA25" s="132"/>
      <c r="AB25" s="91"/>
      <c r="AC25" s="7"/>
      <c r="AD25" s="10"/>
      <c r="AF25" s="238"/>
      <c r="AG25" s="239"/>
      <c r="AH25" s="240"/>
      <c r="AI25" s="239"/>
      <c r="AJ25" s="237"/>
      <c r="AM25" s="237"/>
      <c r="AO25" s="238"/>
      <c r="AP25" s="239"/>
      <c r="AQ25" s="240"/>
      <c r="AR25" s="239"/>
      <c r="AS25" s="7"/>
      <c r="AT25" s="7"/>
      <c r="AU25" s="14"/>
      <c r="AV25" s="7"/>
      <c r="AW25" s="7"/>
      <c r="AX25" s="7"/>
      <c r="BB25" s="22"/>
      <c r="BC25" s="3"/>
      <c r="BE25" s="22"/>
      <c r="BF25" s="3"/>
      <c r="BJ25" s="7"/>
      <c r="BK25" s="7"/>
      <c r="BL25" s="132"/>
      <c r="BM25" s="91"/>
      <c r="BN25" s="7"/>
      <c r="BO25" s="7"/>
      <c r="BQ25" s="238"/>
      <c r="BR25" s="239"/>
      <c r="BS25" s="240"/>
      <c r="BT25" s="239"/>
      <c r="BU25" s="237"/>
    </row>
    <row r="26" spans="1:74" ht="17.399999999999999" customHeight="1" thickTop="1" thickBot="1" x14ac:dyDescent="0.25">
      <c r="B26" s="237">
        <v>11</v>
      </c>
      <c r="D26" s="238" t="s">
        <v>169</v>
      </c>
      <c r="E26" s="239" t="s">
        <v>4</v>
      </c>
      <c r="F26" s="240" t="s">
        <v>38</v>
      </c>
      <c r="G26" s="239" t="s">
        <v>6</v>
      </c>
      <c r="H26" s="70"/>
      <c r="I26" s="70"/>
      <c r="J26" s="77"/>
      <c r="K26" s="7"/>
      <c r="L26" s="7"/>
      <c r="M26" s="7"/>
      <c r="O26" s="23"/>
      <c r="P26" s="23"/>
      <c r="Q26" s="3"/>
      <c r="R26" s="3"/>
      <c r="T26" s="3"/>
      <c r="U26" s="3"/>
      <c r="V26" s="23"/>
      <c r="W26" s="23"/>
      <c r="Y26" s="7"/>
      <c r="Z26" s="7"/>
      <c r="AA26" s="7"/>
      <c r="AB26" s="132"/>
      <c r="AC26" s="70"/>
      <c r="AD26" s="70"/>
      <c r="AF26" s="238" t="s">
        <v>232</v>
      </c>
      <c r="AG26" s="239" t="s">
        <v>4</v>
      </c>
      <c r="AH26" s="240" t="s">
        <v>29</v>
      </c>
      <c r="AI26" s="239" t="s">
        <v>6</v>
      </c>
      <c r="AJ26" s="237">
        <v>33</v>
      </c>
      <c r="AM26" s="237">
        <v>55</v>
      </c>
      <c r="AO26" s="238" t="s">
        <v>10</v>
      </c>
      <c r="AP26" s="239" t="s">
        <v>4</v>
      </c>
      <c r="AQ26" s="240" t="s">
        <v>233</v>
      </c>
      <c r="AR26" s="239" t="s">
        <v>6</v>
      </c>
      <c r="AS26" s="70"/>
      <c r="AT26" s="70"/>
      <c r="AU26" s="84"/>
      <c r="AV26" s="7"/>
      <c r="AW26" s="7"/>
      <c r="AX26" s="7"/>
      <c r="AZ26" s="23"/>
      <c r="BA26" s="23"/>
      <c r="BB26" s="3"/>
      <c r="BC26" s="3"/>
      <c r="BE26" s="3"/>
      <c r="BF26" s="3"/>
      <c r="BG26" s="23"/>
      <c r="BH26" s="23"/>
      <c r="BJ26" s="7"/>
      <c r="BK26" s="7"/>
      <c r="BL26" s="7"/>
      <c r="BM26" s="132"/>
      <c r="BN26" s="70"/>
      <c r="BO26" s="70"/>
      <c r="BQ26" s="238" t="s">
        <v>140</v>
      </c>
      <c r="BR26" s="239" t="s">
        <v>4</v>
      </c>
      <c r="BS26" s="240" t="s">
        <v>9</v>
      </c>
      <c r="BT26" s="239" t="s">
        <v>6</v>
      </c>
      <c r="BU26" s="237">
        <v>77</v>
      </c>
      <c r="BV26" s="240" t="s">
        <v>394</v>
      </c>
    </row>
    <row r="27" spans="1:74" ht="17.399999999999999" customHeight="1" thickTop="1" x14ac:dyDescent="0.2">
      <c r="B27" s="237"/>
      <c r="D27" s="238"/>
      <c r="E27" s="239"/>
      <c r="F27" s="240"/>
      <c r="G27" s="239"/>
      <c r="H27" s="7"/>
      <c r="I27" s="7"/>
      <c r="J27" s="7"/>
      <c r="K27" s="7"/>
      <c r="L27" s="7"/>
      <c r="M27" s="7"/>
      <c r="O27" s="23"/>
      <c r="P27" s="23"/>
      <c r="Q27" s="22"/>
      <c r="R27" s="3"/>
      <c r="T27" s="22"/>
      <c r="U27" s="3"/>
      <c r="V27" s="23"/>
      <c r="W27" s="23"/>
      <c r="Y27" s="7"/>
      <c r="Z27" s="7"/>
      <c r="AA27" s="7"/>
      <c r="AB27" s="7"/>
      <c r="AC27" s="7"/>
      <c r="AD27" s="7"/>
      <c r="AF27" s="238"/>
      <c r="AG27" s="239"/>
      <c r="AH27" s="240"/>
      <c r="AI27" s="239"/>
      <c r="AJ27" s="237"/>
      <c r="AM27" s="237"/>
      <c r="AO27" s="238"/>
      <c r="AP27" s="239"/>
      <c r="AQ27" s="240"/>
      <c r="AR27" s="239"/>
      <c r="AS27" s="7"/>
      <c r="AT27" s="7"/>
      <c r="AU27" s="7"/>
      <c r="AV27" s="7"/>
      <c r="AW27" s="7"/>
      <c r="AX27" s="7"/>
      <c r="AZ27" s="23"/>
      <c r="BA27" s="23"/>
      <c r="BB27" s="22"/>
      <c r="BC27" s="3"/>
      <c r="BE27" s="22"/>
      <c r="BF27" s="3"/>
      <c r="BG27" s="23"/>
      <c r="BH27" s="23"/>
      <c r="BJ27" s="7"/>
      <c r="BK27" s="7"/>
      <c r="BL27" s="7"/>
      <c r="BM27" s="7"/>
      <c r="BN27" s="7"/>
      <c r="BO27" s="7"/>
      <c r="BQ27" s="238"/>
      <c r="BR27" s="239"/>
      <c r="BS27" s="240"/>
      <c r="BT27" s="239"/>
      <c r="BU27" s="237"/>
      <c r="BV27" s="240"/>
    </row>
    <row r="28" spans="1:74" ht="17.399999999999999" customHeight="1" thickBot="1" x14ac:dyDescent="0.25">
      <c r="A28" s="240" t="s">
        <v>369</v>
      </c>
      <c r="B28" s="237">
        <v>12</v>
      </c>
      <c r="D28" s="238" t="s">
        <v>66</v>
      </c>
      <c r="E28" s="239" t="s">
        <v>4</v>
      </c>
      <c r="F28" s="240" t="s">
        <v>69</v>
      </c>
      <c r="G28" s="239" t="s">
        <v>6</v>
      </c>
      <c r="H28" s="70"/>
      <c r="I28" s="70"/>
      <c r="J28" s="7"/>
      <c r="K28" s="7"/>
      <c r="L28" s="7"/>
      <c r="M28" s="7"/>
      <c r="O28" s="23"/>
      <c r="P28" s="23"/>
      <c r="Q28" s="3"/>
      <c r="R28" s="3"/>
      <c r="T28" s="3"/>
      <c r="U28" s="3"/>
      <c r="V28" s="23"/>
      <c r="W28" s="23"/>
      <c r="Y28" s="7"/>
      <c r="Z28" s="7"/>
      <c r="AA28" s="7"/>
      <c r="AB28" s="7"/>
      <c r="AC28" s="70"/>
      <c r="AD28" s="70"/>
      <c r="AF28" s="238" t="s">
        <v>234</v>
      </c>
      <c r="AG28" s="239" t="s">
        <v>4</v>
      </c>
      <c r="AH28" s="240" t="s">
        <v>9</v>
      </c>
      <c r="AI28" s="239" t="s">
        <v>6</v>
      </c>
      <c r="AJ28" s="237">
        <v>34</v>
      </c>
      <c r="AK28" s="240" t="s">
        <v>369</v>
      </c>
      <c r="AM28" s="237">
        <v>56</v>
      </c>
      <c r="AO28" s="238" t="s">
        <v>235</v>
      </c>
      <c r="AP28" s="239" t="s">
        <v>4</v>
      </c>
      <c r="AQ28" s="240" t="s">
        <v>121</v>
      </c>
      <c r="AR28" s="239" t="s">
        <v>6</v>
      </c>
      <c r="AS28" s="70"/>
      <c r="AT28" s="70"/>
      <c r="AU28" s="7"/>
      <c r="AV28" s="7"/>
      <c r="AW28" s="7"/>
      <c r="AX28" s="7"/>
      <c r="AZ28" s="23"/>
      <c r="BA28" s="23"/>
      <c r="BB28" s="3"/>
      <c r="BC28" s="3"/>
      <c r="BE28" s="3"/>
      <c r="BF28" s="3"/>
      <c r="BG28" s="23"/>
      <c r="BH28" s="23"/>
      <c r="BJ28" s="7"/>
      <c r="BK28" s="7"/>
      <c r="BL28" s="7"/>
      <c r="BM28" s="7"/>
      <c r="BN28" s="70"/>
      <c r="BO28" s="70"/>
      <c r="BQ28" s="238" t="s">
        <v>211</v>
      </c>
      <c r="BR28" s="239" t="s">
        <v>4</v>
      </c>
      <c r="BS28" s="240" t="s">
        <v>71</v>
      </c>
      <c r="BT28" s="239" t="s">
        <v>6</v>
      </c>
      <c r="BU28" s="237">
        <v>78</v>
      </c>
    </row>
    <row r="29" spans="1:74" ht="17.399999999999999" customHeight="1" thickTop="1" thickBot="1" x14ac:dyDescent="0.25">
      <c r="A29" s="240"/>
      <c r="B29" s="237"/>
      <c r="D29" s="238"/>
      <c r="E29" s="239"/>
      <c r="F29" s="240"/>
      <c r="G29" s="239"/>
      <c r="H29" s="7"/>
      <c r="I29" s="7"/>
      <c r="J29" s="73"/>
      <c r="K29" s="7"/>
      <c r="L29" s="7"/>
      <c r="M29" s="7"/>
      <c r="O29" s="23"/>
      <c r="P29" s="23"/>
      <c r="Q29" s="22"/>
      <c r="R29" s="3"/>
      <c r="T29" s="22"/>
      <c r="U29" s="3"/>
      <c r="V29" s="23"/>
      <c r="W29" s="23"/>
      <c r="Y29" s="7"/>
      <c r="Z29" s="7"/>
      <c r="AA29" s="7"/>
      <c r="AB29" s="96"/>
      <c r="AC29" s="7"/>
      <c r="AD29" s="7"/>
      <c r="AF29" s="238"/>
      <c r="AG29" s="239"/>
      <c r="AH29" s="240"/>
      <c r="AI29" s="239"/>
      <c r="AJ29" s="237"/>
      <c r="AK29" s="240"/>
      <c r="AM29" s="237"/>
      <c r="AO29" s="238"/>
      <c r="AP29" s="239"/>
      <c r="AQ29" s="240"/>
      <c r="AR29" s="239"/>
      <c r="AS29" s="7"/>
      <c r="AT29" s="7"/>
      <c r="AU29" s="73"/>
      <c r="AV29" s="7"/>
      <c r="AW29" s="7"/>
      <c r="AX29" s="7"/>
      <c r="AZ29" s="23"/>
      <c r="BA29" s="23"/>
      <c r="BB29" s="22"/>
      <c r="BC29" s="3"/>
      <c r="BE29" s="22"/>
      <c r="BF29" s="3"/>
      <c r="BG29" s="23"/>
      <c r="BH29" s="23"/>
      <c r="BJ29" s="7"/>
      <c r="BK29" s="7"/>
      <c r="BL29" s="7"/>
      <c r="BM29" s="96"/>
      <c r="BN29" s="7"/>
      <c r="BO29" s="7"/>
      <c r="BQ29" s="238"/>
      <c r="BR29" s="239"/>
      <c r="BS29" s="240"/>
      <c r="BT29" s="239"/>
      <c r="BU29" s="237"/>
    </row>
    <row r="30" spans="1:74" ht="17.399999999999999" customHeight="1" thickTop="1" x14ac:dyDescent="0.2">
      <c r="B30" s="237">
        <v>13</v>
      </c>
      <c r="D30" s="238" t="s">
        <v>39</v>
      </c>
      <c r="E30" s="239" t="s">
        <v>4</v>
      </c>
      <c r="F30" s="240" t="s">
        <v>14</v>
      </c>
      <c r="G30" s="239" t="s">
        <v>6</v>
      </c>
      <c r="H30" s="7"/>
      <c r="I30" s="12"/>
      <c r="J30" s="13"/>
      <c r="K30" s="77"/>
      <c r="L30" s="7"/>
      <c r="M30" s="7"/>
      <c r="Q30" s="3"/>
      <c r="R30" s="3"/>
      <c r="T30" s="3"/>
      <c r="U30" s="3"/>
      <c r="Y30" s="7"/>
      <c r="Z30" s="7"/>
      <c r="AA30" s="132"/>
      <c r="AB30" s="130"/>
      <c r="AC30" s="13"/>
      <c r="AD30" s="9"/>
      <c r="AF30" s="238" t="s">
        <v>168</v>
      </c>
      <c r="AG30" s="239" t="s">
        <v>4</v>
      </c>
      <c r="AH30" s="240" t="s">
        <v>12</v>
      </c>
      <c r="AI30" s="239" t="s">
        <v>6</v>
      </c>
      <c r="AJ30" s="237">
        <v>35</v>
      </c>
      <c r="AM30" s="237">
        <v>57</v>
      </c>
      <c r="AO30" s="238" t="s">
        <v>236</v>
      </c>
      <c r="AP30" s="239" t="s">
        <v>4</v>
      </c>
      <c r="AQ30" s="240" t="s">
        <v>32</v>
      </c>
      <c r="AR30" s="239" t="s">
        <v>6</v>
      </c>
      <c r="AS30" s="7"/>
      <c r="AT30" s="12"/>
      <c r="AU30" s="13"/>
      <c r="AV30" s="77"/>
      <c r="AW30" s="7"/>
      <c r="AX30" s="7"/>
      <c r="BB30" s="3"/>
      <c r="BC30" s="3"/>
      <c r="BE30" s="3"/>
      <c r="BF30" s="3"/>
      <c r="BJ30" s="7"/>
      <c r="BK30" s="7"/>
      <c r="BL30" s="132"/>
      <c r="BM30" s="130"/>
      <c r="BN30" s="13"/>
      <c r="BO30" s="9"/>
      <c r="BQ30" s="238" t="s">
        <v>128</v>
      </c>
      <c r="BR30" s="239" t="s">
        <v>4</v>
      </c>
      <c r="BS30" s="240" t="s">
        <v>48</v>
      </c>
      <c r="BT30" s="239" t="s">
        <v>6</v>
      </c>
      <c r="BU30" s="237">
        <v>79</v>
      </c>
    </row>
    <row r="31" spans="1:74" ht="17.399999999999999" customHeight="1" thickBot="1" x14ac:dyDescent="0.25">
      <c r="B31" s="237"/>
      <c r="D31" s="238"/>
      <c r="E31" s="239"/>
      <c r="F31" s="240"/>
      <c r="G31" s="239"/>
      <c r="H31" s="10"/>
      <c r="I31" s="14"/>
      <c r="J31" s="7"/>
      <c r="K31" s="77"/>
      <c r="L31" s="7"/>
      <c r="M31" s="7"/>
      <c r="Q31" s="22"/>
      <c r="R31" s="3"/>
      <c r="T31" s="22"/>
      <c r="U31" s="3"/>
      <c r="Y31" s="7"/>
      <c r="Z31" s="7"/>
      <c r="AA31" s="132"/>
      <c r="AB31" s="7"/>
      <c r="AC31" s="14"/>
      <c r="AD31" s="10"/>
      <c r="AF31" s="238"/>
      <c r="AG31" s="239"/>
      <c r="AH31" s="240"/>
      <c r="AI31" s="239"/>
      <c r="AJ31" s="237"/>
      <c r="AM31" s="237"/>
      <c r="AO31" s="238"/>
      <c r="AP31" s="239"/>
      <c r="AQ31" s="240"/>
      <c r="AR31" s="239"/>
      <c r="AS31" s="10"/>
      <c r="AT31" s="14"/>
      <c r="AU31" s="7"/>
      <c r="AV31" s="77"/>
      <c r="AW31" s="7"/>
      <c r="AX31" s="7"/>
      <c r="BB31" s="22"/>
      <c r="BC31" s="3"/>
      <c r="BE31" s="22"/>
      <c r="BF31" s="3"/>
      <c r="BJ31" s="7"/>
      <c r="BK31" s="7"/>
      <c r="BL31" s="132"/>
      <c r="BM31" s="7"/>
      <c r="BN31" s="14"/>
      <c r="BO31" s="10"/>
      <c r="BQ31" s="238"/>
      <c r="BR31" s="239"/>
      <c r="BS31" s="240"/>
      <c r="BT31" s="239"/>
      <c r="BU31" s="237"/>
    </row>
    <row r="32" spans="1:74" ht="17.399999999999999" customHeight="1" thickTop="1" thickBot="1" x14ac:dyDescent="0.25">
      <c r="B32" s="237">
        <v>14</v>
      </c>
      <c r="D32" s="238" t="s">
        <v>10</v>
      </c>
      <c r="E32" s="239" t="s">
        <v>4</v>
      </c>
      <c r="F32" s="240" t="s">
        <v>12</v>
      </c>
      <c r="G32" s="239" t="s">
        <v>6</v>
      </c>
      <c r="H32" s="70"/>
      <c r="I32" s="84"/>
      <c r="J32" s="7"/>
      <c r="K32" s="77"/>
      <c r="L32" s="7"/>
      <c r="M32" s="7"/>
      <c r="Q32" s="3"/>
      <c r="R32" s="3"/>
      <c r="T32" s="3"/>
      <c r="U32" s="3"/>
      <c r="Y32" s="7"/>
      <c r="Z32" s="7"/>
      <c r="AA32" s="132"/>
      <c r="AB32" s="7"/>
      <c r="AC32" s="93"/>
      <c r="AD32" s="70"/>
      <c r="AF32" s="238" t="s">
        <v>166</v>
      </c>
      <c r="AG32" s="239" t="s">
        <v>4</v>
      </c>
      <c r="AH32" s="240" t="s">
        <v>121</v>
      </c>
      <c r="AI32" s="239" t="s">
        <v>6</v>
      </c>
      <c r="AJ32" s="237">
        <v>36</v>
      </c>
      <c r="AM32" s="237">
        <v>58</v>
      </c>
      <c r="AO32" s="238" t="s">
        <v>237</v>
      </c>
      <c r="AP32" s="239" t="s">
        <v>4</v>
      </c>
      <c r="AQ32" s="240" t="s">
        <v>84</v>
      </c>
      <c r="AR32" s="239" t="s">
        <v>6</v>
      </c>
      <c r="AS32" s="70"/>
      <c r="AT32" s="84"/>
      <c r="AU32" s="7"/>
      <c r="AV32" s="77"/>
      <c r="AW32" s="7"/>
      <c r="AX32" s="7"/>
      <c r="BB32" s="3"/>
      <c r="BC32" s="3"/>
      <c r="BE32" s="3"/>
      <c r="BF32" s="3"/>
      <c r="BJ32" s="7"/>
      <c r="BK32" s="7"/>
      <c r="BL32" s="132"/>
      <c r="BM32" s="7"/>
      <c r="BN32" s="93"/>
      <c r="BO32" s="70"/>
      <c r="BQ32" s="238" t="s">
        <v>238</v>
      </c>
      <c r="BR32" s="239" t="s">
        <v>4</v>
      </c>
      <c r="BS32" s="240" t="s">
        <v>56</v>
      </c>
      <c r="BT32" s="239" t="s">
        <v>6</v>
      </c>
      <c r="BU32" s="237">
        <v>80</v>
      </c>
    </row>
    <row r="33" spans="2:74" ht="17.399999999999999" customHeight="1" thickTop="1" thickBot="1" x14ac:dyDescent="0.25">
      <c r="B33" s="237"/>
      <c r="D33" s="238"/>
      <c r="E33" s="239"/>
      <c r="F33" s="240"/>
      <c r="G33" s="239"/>
      <c r="H33" s="7"/>
      <c r="I33" s="7"/>
      <c r="J33" s="7"/>
      <c r="K33" s="73"/>
      <c r="L33" s="7"/>
      <c r="M33" s="7"/>
      <c r="Y33" s="7"/>
      <c r="Z33" s="7"/>
      <c r="AA33" s="96"/>
      <c r="AB33" s="7"/>
      <c r="AC33" s="7"/>
      <c r="AD33" s="7"/>
      <c r="AF33" s="238"/>
      <c r="AG33" s="239"/>
      <c r="AH33" s="240"/>
      <c r="AI33" s="239"/>
      <c r="AJ33" s="237"/>
      <c r="AM33" s="237"/>
      <c r="AO33" s="238"/>
      <c r="AP33" s="239"/>
      <c r="AQ33" s="240"/>
      <c r="AR33" s="239"/>
      <c r="AS33" s="7"/>
      <c r="AT33" s="7"/>
      <c r="AU33" s="7"/>
      <c r="AV33" s="73"/>
      <c r="AW33" s="7"/>
      <c r="AX33" s="7"/>
      <c r="BJ33" s="7"/>
      <c r="BK33" s="7"/>
      <c r="BL33" s="96"/>
      <c r="BM33" s="7"/>
      <c r="BN33" s="7"/>
      <c r="BO33" s="7"/>
      <c r="BQ33" s="238"/>
      <c r="BR33" s="239"/>
      <c r="BS33" s="240"/>
      <c r="BT33" s="239"/>
      <c r="BU33" s="237"/>
    </row>
    <row r="34" spans="2:74" ht="17.399999999999999" customHeight="1" thickTop="1" thickBot="1" x14ac:dyDescent="0.25">
      <c r="B34" s="237">
        <v>15</v>
      </c>
      <c r="D34" s="238" t="s">
        <v>239</v>
      </c>
      <c r="E34" s="239" t="s">
        <v>4</v>
      </c>
      <c r="F34" s="240" t="s">
        <v>50</v>
      </c>
      <c r="G34" s="239" t="s">
        <v>6</v>
      </c>
      <c r="H34" s="70"/>
      <c r="I34" s="7"/>
      <c r="J34" s="12"/>
      <c r="K34" s="13"/>
      <c r="L34" s="77"/>
      <c r="M34" s="7"/>
      <c r="Y34" s="7"/>
      <c r="Z34" s="132"/>
      <c r="AA34" s="130"/>
      <c r="AB34" s="13"/>
      <c r="AC34" s="7"/>
      <c r="AD34" s="9"/>
      <c r="AF34" s="238" t="s">
        <v>240</v>
      </c>
      <c r="AG34" s="239" t="s">
        <v>4</v>
      </c>
      <c r="AH34" s="240" t="s">
        <v>36</v>
      </c>
      <c r="AI34" s="239" t="s">
        <v>6</v>
      </c>
      <c r="AJ34" s="237">
        <v>37</v>
      </c>
      <c r="AM34" s="237">
        <v>59</v>
      </c>
      <c r="AO34" s="238" t="s">
        <v>241</v>
      </c>
      <c r="AP34" s="239" t="s">
        <v>4</v>
      </c>
      <c r="AQ34" s="240" t="s">
        <v>36</v>
      </c>
      <c r="AR34" s="239" t="s">
        <v>6</v>
      </c>
      <c r="AS34" s="70"/>
      <c r="AT34" s="7"/>
      <c r="AU34" s="12"/>
      <c r="AV34" s="14"/>
      <c r="AW34" s="13"/>
      <c r="AX34" s="7"/>
      <c r="BJ34" s="7"/>
      <c r="BK34" s="12"/>
      <c r="BL34" s="14"/>
      <c r="BM34" s="13"/>
      <c r="BN34" s="7"/>
      <c r="BO34" s="70"/>
      <c r="BQ34" s="238" t="s">
        <v>242</v>
      </c>
      <c r="BR34" s="239" t="s">
        <v>4</v>
      </c>
      <c r="BS34" s="240" t="s">
        <v>12</v>
      </c>
      <c r="BT34" s="239" t="s">
        <v>6</v>
      </c>
      <c r="BU34" s="237">
        <v>81</v>
      </c>
    </row>
    <row r="35" spans="2:74" ht="17.399999999999999" customHeight="1" thickTop="1" thickBot="1" x14ac:dyDescent="0.25">
      <c r="B35" s="237"/>
      <c r="D35" s="238"/>
      <c r="E35" s="239"/>
      <c r="F35" s="240"/>
      <c r="G35" s="239"/>
      <c r="H35" s="7"/>
      <c r="I35" s="73"/>
      <c r="J35" s="12"/>
      <c r="K35" s="13"/>
      <c r="L35" s="77"/>
      <c r="M35" s="7"/>
      <c r="Y35" s="7"/>
      <c r="Z35" s="132"/>
      <c r="AA35" s="130"/>
      <c r="AB35" s="13"/>
      <c r="AC35" s="130"/>
      <c r="AD35" s="10"/>
      <c r="AF35" s="238"/>
      <c r="AG35" s="239"/>
      <c r="AH35" s="240"/>
      <c r="AI35" s="239"/>
      <c r="AJ35" s="237"/>
      <c r="AM35" s="237"/>
      <c r="AO35" s="238"/>
      <c r="AP35" s="239"/>
      <c r="AQ35" s="240"/>
      <c r="AR35" s="239"/>
      <c r="AS35" s="7"/>
      <c r="AT35" s="73"/>
      <c r="AU35" s="12"/>
      <c r="AV35" s="14"/>
      <c r="AW35" s="13"/>
      <c r="AX35" s="7"/>
      <c r="BJ35" s="7"/>
      <c r="BK35" s="12"/>
      <c r="BL35" s="14"/>
      <c r="BM35" s="13"/>
      <c r="BN35" s="96"/>
      <c r="BO35" s="7"/>
      <c r="BQ35" s="238"/>
      <c r="BR35" s="239"/>
      <c r="BS35" s="240"/>
      <c r="BT35" s="239"/>
      <c r="BU35" s="237"/>
    </row>
    <row r="36" spans="2:74" ht="17.399999999999999" customHeight="1" thickTop="1" thickBot="1" x14ac:dyDescent="0.25">
      <c r="B36" s="237">
        <v>16</v>
      </c>
      <c r="D36" s="238" t="s">
        <v>210</v>
      </c>
      <c r="E36" s="239" t="s">
        <v>4</v>
      </c>
      <c r="F36" s="240" t="s">
        <v>32</v>
      </c>
      <c r="G36" s="239" t="s">
        <v>6</v>
      </c>
      <c r="H36" s="11"/>
      <c r="I36" s="14"/>
      <c r="J36" s="14"/>
      <c r="K36" s="13"/>
      <c r="L36" s="131"/>
      <c r="M36" s="255" t="s">
        <v>263</v>
      </c>
      <c r="N36" s="255"/>
      <c r="O36" s="17"/>
      <c r="P36" s="17"/>
      <c r="Q36" s="17"/>
      <c r="R36" s="27"/>
      <c r="T36" s="257" t="s">
        <v>261</v>
      </c>
      <c r="U36" s="255"/>
      <c r="V36" s="17"/>
      <c r="W36" s="17"/>
      <c r="X36" s="17"/>
      <c r="Y36" s="134"/>
      <c r="Z36" s="133"/>
      <c r="AA36" s="130"/>
      <c r="AB36" s="13"/>
      <c r="AC36" s="92"/>
      <c r="AD36" s="70"/>
      <c r="AF36" s="238" t="s">
        <v>243</v>
      </c>
      <c r="AG36" s="239" t="s">
        <v>4</v>
      </c>
      <c r="AH36" s="240" t="s">
        <v>23</v>
      </c>
      <c r="AI36" s="239" t="s">
        <v>6</v>
      </c>
      <c r="AJ36" s="237">
        <v>38</v>
      </c>
      <c r="AM36" s="237">
        <v>60</v>
      </c>
      <c r="AO36" s="238" t="s">
        <v>35</v>
      </c>
      <c r="AP36" s="239" t="s">
        <v>4</v>
      </c>
      <c r="AQ36" s="240" t="s">
        <v>12</v>
      </c>
      <c r="AR36" s="239" t="s">
        <v>6</v>
      </c>
      <c r="AS36" s="11"/>
      <c r="AT36" s="14"/>
      <c r="AU36" s="14"/>
      <c r="AV36" s="14"/>
      <c r="AW36" s="13"/>
      <c r="AX36" s="257" t="s">
        <v>267</v>
      </c>
      <c r="AY36" s="255"/>
      <c r="AZ36" s="17"/>
      <c r="BA36" s="17"/>
      <c r="BB36" s="17"/>
      <c r="BC36" s="27"/>
      <c r="BE36" s="257" t="s">
        <v>265</v>
      </c>
      <c r="BF36" s="255"/>
      <c r="BG36" s="17"/>
      <c r="BH36" s="17"/>
      <c r="BI36" s="17"/>
      <c r="BJ36" s="27"/>
      <c r="BK36" s="12"/>
      <c r="BL36" s="13"/>
      <c r="BM36" s="133"/>
      <c r="BN36" s="130"/>
      <c r="BO36" s="15"/>
      <c r="BQ36" s="238" t="s">
        <v>192</v>
      </c>
      <c r="BR36" s="239" t="s">
        <v>4</v>
      </c>
      <c r="BS36" s="240" t="s">
        <v>36</v>
      </c>
      <c r="BT36" s="239" t="s">
        <v>6</v>
      </c>
      <c r="BU36" s="237">
        <v>82</v>
      </c>
    </row>
    <row r="37" spans="2:74" ht="17.399999999999999" customHeight="1" thickTop="1" thickBot="1" x14ac:dyDescent="0.25">
      <c r="B37" s="237"/>
      <c r="D37" s="238"/>
      <c r="E37" s="239"/>
      <c r="F37" s="240"/>
      <c r="G37" s="239"/>
      <c r="H37" s="7"/>
      <c r="I37" s="7"/>
      <c r="J37" s="14"/>
      <c r="K37" s="7"/>
      <c r="L37" s="131"/>
      <c r="M37" s="256"/>
      <c r="N37" s="256"/>
      <c r="O37" s="22"/>
      <c r="P37" s="3"/>
      <c r="Q37" s="3"/>
      <c r="R37" s="28"/>
      <c r="T37" s="258"/>
      <c r="U37" s="256"/>
      <c r="V37" s="22"/>
      <c r="W37" s="3"/>
      <c r="X37" s="3"/>
      <c r="Y37" s="21"/>
      <c r="Z37" s="133"/>
      <c r="AA37" s="7"/>
      <c r="AB37" s="14"/>
      <c r="AC37" s="7"/>
      <c r="AD37" s="7"/>
      <c r="AF37" s="238"/>
      <c r="AG37" s="239"/>
      <c r="AH37" s="240"/>
      <c r="AI37" s="239"/>
      <c r="AJ37" s="237"/>
      <c r="AM37" s="237"/>
      <c r="AO37" s="238"/>
      <c r="AP37" s="239"/>
      <c r="AQ37" s="240"/>
      <c r="AR37" s="239"/>
      <c r="AS37" s="7"/>
      <c r="AT37" s="7"/>
      <c r="AU37" s="14"/>
      <c r="AV37" s="130"/>
      <c r="AW37" s="13"/>
      <c r="AX37" s="258"/>
      <c r="AY37" s="256"/>
      <c r="AZ37" s="22"/>
      <c r="BA37" s="3"/>
      <c r="BB37" s="3"/>
      <c r="BC37" s="28"/>
      <c r="BE37" s="258"/>
      <c r="BF37" s="256"/>
      <c r="BG37" s="22"/>
      <c r="BH37" s="3"/>
      <c r="BI37" s="3"/>
      <c r="BJ37" s="28"/>
      <c r="BK37" s="12"/>
      <c r="BL37" s="13"/>
      <c r="BM37" s="94"/>
      <c r="BN37" s="7"/>
      <c r="BO37" s="10"/>
      <c r="BQ37" s="238"/>
      <c r="BR37" s="239"/>
      <c r="BS37" s="240"/>
      <c r="BT37" s="239"/>
      <c r="BU37" s="237"/>
    </row>
    <row r="38" spans="2:74" ht="17.399999999999999" customHeight="1" thickTop="1" thickBot="1" x14ac:dyDescent="0.25">
      <c r="B38" s="237">
        <v>17</v>
      </c>
      <c r="D38" s="238" t="s">
        <v>244</v>
      </c>
      <c r="E38" s="239" t="s">
        <v>4</v>
      </c>
      <c r="F38" s="240" t="s">
        <v>38</v>
      </c>
      <c r="G38" s="239" t="s">
        <v>6</v>
      </c>
      <c r="H38" s="70"/>
      <c r="I38" s="70"/>
      <c r="J38" s="84"/>
      <c r="K38" s="7"/>
      <c r="L38" s="131"/>
      <c r="M38" s="244" t="s">
        <v>325</v>
      </c>
      <c r="N38" s="244"/>
      <c r="O38" s="244"/>
      <c r="P38" s="244"/>
      <c r="Q38" s="244"/>
      <c r="R38" s="245"/>
      <c r="T38" s="243" t="s">
        <v>334</v>
      </c>
      <c r="U38" s="244"/>
      <c r="V38" s="244"/>
      <c r="W38" s="244"/>
      <c r="X38" s="244"/>
      <c r="Y38" s="244"/>
      <c r="Z38" s="133"/>
      <c r="AA38" s="7"/>
      <c r="AB38" s="93"/>
      <c r="AC38" s="70"/>
      <c r="AD38" s="70"/>
      <c r="AF38" s="238" t="s">
        <v>245</v>
      </c>
      <c r="AG38" s="239" t="s">
        <v>4</v>
      </c>
      <c r="AH38" s="240" t="s">
        <v>50</v>
      </c>
      <c r="AI38" s="239" t="s">
        <v>6</v>
      </c>
      <c r="AJ38" s="237">
        <v>39</v>
      </c>
      <c r="AM38" s="237">
        <v>61</v>
      </c>
      <c r="AO38" s="238" t="s">
        <v>246</v>
      </c>
      <c r="AP38" s="239" t="s">
        <v>4</v>
      </c>
      <c r="AQ38" s="240" t="s">
        <v>5</v>
      </c>
      <c r="AR38" s="239" t="s">
        <v>6</v>
      </c>
      <c r="AS38" s="70"/>
      <c r="AT38" s="70"/>
      <c r="AU38" s="84"/>
      <c r="AV38" s="12"/>
      <c r="AW38" s="13"/>
      <c r="AX38" s="243" t="s">
        <v>335</v>
      </c>
      <c r="AY38" s="244"/>
      <c r="AZ38" s="244"/>
      <c r="BA38" s="244"/>
      <c r="BB38" s="244"/>
      <c r="BC38" s="245"/>
      <c r="BE38" s="243" t="s">
        <v>337</v>
      </c>
      <c r="BF38" s="244"/>
      <c r="BG38" s="244"/>
      <c r="BH38" s="244"/>
      <c r="BI38" s="244"/>
      <c r="BJ38" s="245"/>
      <c r="BK38" s="12"/>
      <c r="BL38" s="13"/>
      <c r="BM38" s="130"/>
      <c r="BN38" s="15"/>
      <c r="BO38" s="9"/>
      <c r="BQ38" s="238" t="s">
        <v>91</v>
      </c>
      <c r="BR38" s="239" t="s">
        <v>4</v>
      </c>
      <c r="BS38" s="240" t="s">
        <v>50</v>
      </c>
      <c r="BT38" s="239" t="s">
        <v>6</v>
      </c>
      <c r="BU38" s="237">
        <v>83</v>
      </c>
    </row>
    <row r="39" spans="2:74" ht="17.399999999999999" customHeight="1" thickTop="1" thickBot="1" x14ac:dyDescent="0.25">
      <c r="B39" s="237"/>
      <c r="D39" s="238"/>
      <c r="E39" s="239"/>
      <c r="F39" s="240"/>
      <c r="G39" s="239"/>
      <c r="H39" s="7"/>
      <c r="I39" s="7"/>
      <c r="J39" s="7"/>
      <c r="K39" s="7"/>
      <c r="L39" s="75"/>
      <c r="M39" s="244"/>
      <c r="N39" s="244"/>
      <c r="O39" s="244"/>
      <c r="P39" s="244"/>
      <c r="Q39" s="244"/>
      <c r="R39" s="245"/>
      <c r="T39" s="243"/>
      <c r="U39" s="244"/>
      <c r="V39" s="244"/>
      <c r="W39" s="244"/>
      <c r="X39" s="244"/>
      <c r="Y39" s="244"/>
      <c r="Z39" s="94"/>
      <c r="AA39" s="7"/>
      <c r="AB39" s="7"/>
      <c r="AC39" s="7"/>
      <c r="AD39" s="7"/>
      <c r="AF39" s="238"/>
      <c r="AG39" s="239"/>
      <c r="AH39" s="240"/>
      <c r="AI39" s="239"/>
      <c r="AJ39" s="237"/>
      <c r="AM39" s="237"/>
      <c r="AO39" s="238"/>
      <c r="AP39" s="239"/>
      <c r="AQ39" s="240"/>
      <c r="AR39" s="239"/>
      <c r="AS39" s="7"/>
      <c r="AT39" s="7"/>
      <c r="AU39" s="7"/>
      <c r="AV39" s="7"/>
      <c r="AW39" s="14"/>
      <c r="AX39" s="244"/>
      <c r="AY39" s="244"/>
      <c r="AZ39" s="244"/>
      <c r="BA39" s="244"/>
      <c r="BB39" s="244"/>
      <c r="BC39" s="245"/>
      <c r="BE39" s="243"/>
      <c r="BF39" s="244"/>
      <c r="BG39" s="244"/>
      <c r="BH39" s="244"/>
      <c r="BI39" s="244"/>
      <c r="BJ39" s="244"/>
      <c r="BK39" s="14"/>
      <c r="BL39" s="7"/>
      <c r="BM39" s="7"/>
      <c r="BN39" s="10"/>
      <c r="BO39" s="10"/>
      <c r="BQ39" s="238"/>
      <c r="BR39" s="239"/>
      <c r="BS39" s="240"/>
      <c r="BT39" s="239"/>
      <c r="BU39" s="237"/>
    </row>
    <row r="40" spans="2:74" ht="17.399999999999999" customHeight="1" thickTop="1" thickBot="1" x14ac:dyDescent="0.25">
      <c r="B40" s="237">
        <v>18</v>
      </c>
      <c r="D40" s="238" t="s">
        <v>33</v>
      </c>
      <c r="E40" s="239" t="s">
        <v>4</v>
      </c>
      <c r="F40" s="240" t="s">
        <v>101</v>
      </c>
      <c r="G40" s="239" t="s">
        <v>6</v>
      </c>
      <c r="H40" s="70"/>
      <c r="I40" s="70"/>
      <c r="J40" s="7"/>
      <c r="K40" s="12"/>
      <c r="L40" s="7"/>
      <c r="M40" s="243"/>
      <c r="N40" s="244"/>
      <c r="O40" s="244"/>
      <c r="P40" s="244"/>
      <c r="Q40" s="244"/>
      <c r="R40" s="245"/>
      <c r="T40" s="243"/>
      <c r="U40" s="244"/>
      <c r="V40" s="244"/>
      <c r="W40" s="244"/>
      <c r="X40" s="244"/>
      <c r="Y40" s="245"/>
      <c r="Z40" s="130"/>
      <c r="AA40" s="13"/>
      <c r="AB40" s="7"/>
      <c r="AC40" s="9"/>
      <c r="AD40" s="9"/>
      <c r="AF40" s="238" t="s">
        <v>247</v>
      </c>
      <c r="AG40" s="239" t="s">
        <v>4</v>
      </c>
      <c r="AH40" s="240" t="s">
        <v>38</v>
      </c>
      <c r="AI40" s="239" t="s">
        <v>6</v>
      </c>
      <c r="AJ40" s="237">
        <v>40</v>
      </c>
      <c r="AM40" s="237">
        <v>62</v>
      </c>
      <c r="AO40" s="238" t="s">
        <v>248</v>
      </c>
      <c r="AP40" s="239" t="s">
        <v>4</v>
      </c>
      <c r="AQ40" s="240" t="s">
        <v>38</v>
      </c>
      <c r="AR40" s="239" t="s">
        <v>6</v>
      </c>
      <c r="AS40" s="7"/>
      <c r="AT40" s="7"/>
      <c r="AU40" s="7"/>
      <c r="AV40" s="7"/>
      <c r="AW40" s="95"/>
      <c r="AX40" s="244"/>
      <c r="AY40" s="244"/>
      <c r="AZ40" s="244"/>
      <c r="BA40" s="244"/>
      <c r="BB40" s="244"/>
      <c r="BC40" s="245"/>
      <c r="BE40" s="243"/>
      <c r="BF40" s="244"/>
      <c r="BG40" s="244"/>
      <c r="BH40" s="244"/>
      <c r="BI40" s="244"/>
      <c r="BJ40" s="244"/>
      <c r="BK40" s="92"/>
      <c r="BL40" s="7"/>
      <c r="BM40" s="7"/>
      <c r="BN40" s="9"/>
      <c r="BO40" s="9"/>
      <c r="BQ40" s="238" t="s">
        <v>76</v>
      </c>
      <c r="BR40" s="239" t="s">
        <v>4</v>
      </c>
      <c r="BS40" s="240" t="s">
        <v>38</v>
      </c>
      <c r="BT40" s="239" t="s">
        <v>6</v>
      </c>
      <c r="BU40" s="237">
        <v>84</v>
      </c>
    </row>
    <row r="41" spans="2:74" ht="17.399999999999999" customHeight="1" thickTop="1" thickBot="1" x14ac:dyDescent="0.25">
      <c r="B41" s="237"/>
      <c r="D41" s="238"/>
      <c r="E41" s="239"/>
      <c r="F41" s="240"/>
      <c r="G41" s="239"/>
      <c r="H41" s="7"/>
      <c r="I41" s="7"/>
      <c r="J41" s="73"/>
      <c r="K41" s="12"/>
      <c r="L41" s="7"/>
      <c r="M41" s="246" t="s">
        <v>320</v>
      </c>
      <c r="N41" s="247"/>
      <c r="O41" s="247"/>
      <c r="P41" s="247"/>
      <c r="Q41" s="247"/>
      <c r="R41" s="248"/>
      <c r="T41" s="246" t="s">
        <v>321</v>
      </c>
      <c r="U41" s="247"/>
      <c r="V41" s="247"/>
      <c r="W41" s="247"/>
      <c r="X41" s="247"/>
      <c r="Y41" s="248"/>
      <c r="Z41" s="7"/>
      <c r="AA41" s="13"/>
      <c r="AB41" s="130"/>
      <c r="AC41" s="10"/>
      <c r="AD41" s="10"/>
      <c r="AF41" s="238"/>
      <c r="AG41" s="239"/>
      <c r="AH41" s="240"/>
      <c r="AI41" s="239"/>
      <c r="AJ41" s="237"/>
      <c r="AM41" s="237"/>
      <c r="AO41" s="238"/>
      <c r="AP41" s="239"/>
      <c r="AQ41" s="240"/>
      <c r="AR41" s="239"/>
      <c r="AS41" s="10"/>
      <c r="AT41" s="10"/>
      <c r="AU41" s="13"/>
      <c r="AV41" s="7"/>
      <c r="AW41" s="131"/>
      <c r="AX41" s="246" t="s">
        <v>321</v>
      </c>
      <c r="AY41" s="247"/>
      <c r="AZ41" s="247"/>
      <c r="BA41" s="247"/>
      <c r="BB41" s="247"/>
      <c r="BC41" s="248"/>
      <c r="BE41" s="246" t="s">
        <v>321</v>
      </c>
      <c r="BF41" s="247"/>
      <c r="BG41" s="247"/>
      <c r="BH41" s="247"/>
      <c r="BI41" s="247"/>
      <c r="BJ41" s="247"/>
      <c r="BK41" s="133"/>
      <c r="BL41" s="7"/>
      <c r="BM41" s="12"/>
      <c r="BN41" s="10"/>
      <c r="BO41" s="10"/>
      <c r="BQ41" s="238"/>
      <c r="BR41" s="239"/>
      <c r="BS41" s="240"/>
      <c r="BT41" s="239"/>
      <c r="BU41" s="237"/>
    </row>
    <row r="42" spans="2:74" ht="17.399999999999999" customHeight="1" thickTop="1" thickBot="1" x14ac:dyDescent="0.25">
      <c r="B42" s="237">
        <v>19</v>
      </c>
      <c r="D42" s="238" t="s">
        <v>249</v>
      </c>
      <c r="E42" s="239" t="s">
        <v>4</v>
      </c>
      <c r="F42" s="240" t="s">
        <v>36</v>
      </c>
      <c r="G42" s="239" t="s">
        <v>6</v>
      </c>
      <c r="H42" s="9"/>
      <c r="I42" s="11"/>
      <c r="J42" s="14"/>
      <c r="K42" s="14"/>
      <c r="L42" s="7"/>
      <c r="M42" s="249"/>
      <c r="N42" s="250"/>
      <c r="O42" s="250"/>
      <c r="P42" s="250"/>
      <c r="Q42" s="250"/>
      <c r="R42" s="251"/>
      <c r="T42" s="249"/>
      <c r="U42" s="250"/>
      <c r="V42" s="250"/>
      <c r="W42" s="250"/>
      <c r="X42" s="250"/>
      <c r="Y42" s="251"/>
      <c r="Z42" s="7"/>
      <c r="AA42" s="13"/>
      <c r="AB42" s="92"/>
      <c r="AC42" s="70"/>
      <c r="AD42" s="70"/>
      <c r="AF42" s="238" t="s">
        <v>250</v>
      </c>
      <c r="AG42" s="239" t="s">
        <v>4</v>
      </c>
      <c r="AH42" s="240" t="s">
        <v>14</v>
      </c>
      <c r="AI42" s="239" t="s">
        <v>6</v>
      </c>
      <c r="AJ42" s="237">
        <v>41</v>
      </c>
      <c r="AM42" s="237">
        <v>63</v>
      </c>
      <c r="AO42" s="238" t="s">
        <v>251</v>
      </c>
      <c r="AP42" s="239" t="s">
        <v>4</v>
      </c>
      <c r="AQ42" s="240" t="s">
        <v>50</v>
      </c>
      <c r="AR42" s="239" t="s">
        <v>6</v>
      </c>
      <c r="AS42" s="70"/>
      <c r="AT42" s="70"/>
      <c r="AU42" s="95"/>
      <c r="AV42" s="7"/>
      <c r="AW42" s="131"/>
      <c r="AX42" s="249"/>
      <c r="AY42" s="250"/>
      <c r="AZ42" s="250"/>
      <c r="BA42" s="250"/>
      <c r="BB42" s="250"/>
      <c r="BC42" s="251"/>
      <c r="BE42" s="249"/>
      <c r="BF42" s="250"/>
      <c r="BG42" s="250"/>
      <c r="BH42" s="250"/>
      <c r="BI42" s="250"/>
      <c r="BJ42" s="250"/>
      <c r="BK42" s="133"/>
      <c r="BL42" s="7"/>
      <c r="BM42" s="92"/>
      <c r="BN42" s="70"/>
      <c r="BO42" s="70"/>
      <c r="BQ42" s="238" t="s">
        <v>252</v>
      </c>
      <c r="BR42" s="239" t="s">
        <v>4</v>
      </c>
      <c r="BS42" s="240" t="s">
        <v>32</v>
      </c>
      <c r="BT42" s="239" t="s">
        <v>6</v>
      </c>
      <c r="BU42" s="237">
        <v>85</v>
      </c>
    </row>
    <row r="43" spans="2:74" ht="17.399999999999999" customHeight="1" thickTop="1" x14ac:dyDescent="0.2">
      <c r="B43" s="237"/>
      <c r="D43" s="238"/>
      <c r="E43" s="239"/>
      <c r="F43" s="240"/>
      <c r="G43" s="239"/>
      <c r="H43" s="7"/>
      <c r="I43" s="7"/>
      <c r="J43" s="12"/>
      <c r="K43" s="14"/>
      <c r="L43" s="7"/>
      <c r="M43" s="7"/>
      <c r="O43" s="23"/>
      <c r="P43" s="23"/>
      <c r="Q43" s="22"/>
      <c r="R43" s="3"/>
      <c r="T43" s="22"/>
      <c r="U43" s="3"/>
      <c r="V43" s="23"/>
      <c r="W43" s="23"/>
      <c r="Y43" s="7"/>
      <c r="Z43" s="7"/>
      <c r="AA43" s="14"/>
      <c r="AB43" s="13"/>
      <c r="AC43" s="7"/>
      <c r="AD43" s="7"/>
      <c r="AF43" s="238"/>
      <c r="AG43" s="239"/>
      <c r="AH43" s="240"/>
      <c r="AI43" s="239"/>
      <c r="AJ43" s="237"/>
      <c r="AM43" s="237"/>
      <c r="AO43" s="238"/>
      <c r="AP43" s="239"/>
      <c r="AQ43" s="240"/>
      <c r="AR43" s="239"/>
      <c r="AS43" s="7"/>
      <c r="AT43" s="7"/>
      <c r="AU43" s="12"/>
      <c r="AV43" s="13"/>
      <c r="AW43" s="77"/>
      <c r="AX43" s="7"/>
      <c r="BJ43" s="7"/>
      <c r="BK43" s="132"/>
      <c r="BL43" s="130"/>
      <c r="BM43" s="13"/>
      <c r="BN43" s="7"/>
      <c r="BO43" s="7"/>
      <c r="BQ43" s="238"/>
      <c r="BR43" s="239"/>
      <c r="BS43" s="240"/>
      <c r="BT43" s="239"/>
      <c r="BU43" s="237"/>
    </row>
    <row r="44" spans="2:74" ht="17.399999999999999" customHeight="1" thickBot="1" x14ac:dyDescent="0.25">
      <c r="B44" s="237">
        <v>20</v>
      </c>
      <c r="D44" s="238" t="s">
        <v>75</v>
      </c>
      <c r="E44" s="239" t="s">
        <v>4</v>
      </c>
      <c r="F44" s="240" t="s">
        <v>48</v>
      </c>
      <c r="G44" s="239" t="s">
        <v>6</v>
      </c>
      <c r="H44" s="70"/>
      <c r="I44" s="7"/>
      <c r="J44" s="7"/>
      <c r="K44" s="14"/>
      <c r="L44" s="7"/>
      <c r="M44" s="7"/>
      <c r="O44" s="23"/>
      <c r="P44" s="23"/>
      <c r="Q44" s="3"/>
      <c r="R44" s="3"/>
      <c r="T44" s="3"/>
      <c r="U44" s="3"/>
      <c r="V44" s="23"/>
      <c r="W44" s="23"/>
      <c r="Y44" s="7"/>
      <c r="Z44" s="7"/>
      <c r="AA44" s="14"/>
      <c r="AB44" s="7"/>
      <c r="AC44" s="7"/>
      <c r="AD44" s="70"/>
      <c r="AF44" s="238" t="s">
        <v>85</v>
      </c>
      <c r="AG44" s="239" t="s">
        <v>4</v>
      </c>
      <c r="AH44" s="240" t="s">
        <v>32</v>
      </c>
      <c r="AI44" s="239" t="s">
        <v>6</v>
      </c>
      <c r="AJ44" s="237">
        <v>42</v>
      </c>
      <c r="AM44" s="237">
        <v>64</v>
      </c>
      <c r="AO44" s="238" t="s">
        <v>253</v>
      </c>
      <c r="AP44" s="239" t="s">
        <v>4</v>
      </c>
      <c r="AQ44" s="240" t="s">
        <v>17</v>
      </c>
      <c r="AR44" s="239" t="s">
        <v>6</v>
      </c>
      <c r="AS44" s="7"/>
      <c r="AT44" s="7"/>
      <c r="AU44" s="7"/>
      <c r="AV44" s="78"/>
      <c r="AW44" s="77"/>
      <c r="AX44" s="7"/>
      <c r="BJ44" s="7"/>
      <c r="BK44" s="132"/>
      <c r="BL44" s="91"/>
      <c r="BM44" s="7"/>
      <c r="BN44" s="7"/>
      <c r="BO44" s="9"/>
      <c r="BQ44" s="238" t="s">
        <v>199</v>
      </c>
      <c r="BR44" s="239" t="s">
        <v>4</v>
      </c>
      <c r="BS44" s="240" t="s">
        <v>206</v>
      </c>
      <c r="BT44" s="239" t="s">
        <v>6</v>
      </c>
      <c r="BU44" s="237">
        <v>86</v>
      </c>
    </row>
    <row r="45" spans="2:74" ht="17.399999999999999" customHeight="1" thickTop="1" thickBot="1" x14ac:dyDescent="0.25">
      <c r="B45" s="237"/>
      <c r="D45" s="238"/>
      <c r="E45" s="239"/>
      <c r="F45" s="240"/>
      <c r="G45" s="239"/>
      <c r="H45" s="7"/>
      <c r="I45" s="73"/>
      <c r="J45" s="7"/>
      <c r="K45" s="84"/>
      <c r="L45" s="7"/>
      <c r="M45" s="7"/>
      <c r="Q45" s="22"/>
      <c r="R45" s="3"/>
      <c r="T45" s="22"/>
      <c r="U45" s="3"/>
      <c r="Y45" s="7"/>
      <c r="Z45" s="7"/>
      <c r="AA45" s="93"/>
      <c r="AB45" s="7"/>
      <c r="AC45" s="96"/>
      <c r="AD45" s="7"/>
      <c r="AF45" s="238"/>
      <c r="AG45" s="239"/>
      <c r="AH45" s="240"/>
      <c r="AI45" s="239"/>
      <c r="AJ45" s="237"/>
      <c r="AM45" s="237"/>
      <c r="AO45" s="238"/>
      <c r="AP45" s="239"/>
      <c r="AQ45" s="240"/>
      <c r="AR45" s="239"/>
      <c r="AS45" s="10"/>
      <c r="AT45" s="13"/>
      <c r="AU45" s="7"/>
      <c r="AV45" s="77"/>
      <c r="AW45" s="7"/>
      <c r="AX45" s="7"/>
      <c r="BJ45" s="7"/>
      <c r="BK45" s="7"/>
      <c r="BL45" s="132"/>
      <c r="BM45" s="7"/>
      <c r="BN45" s="130"/>
      <c r="BO45" s="10"/>
      <c r="BQ45" s="238"/>
      <c r="BR45" s="239"/>
      <c r="BS45" s="240"/>
      <c r="BT45" s="239"/>
      <c r="BU45" s="237"/>
    </row>
    <row r="46" spans="2:74" ht="17.399999999999999" customHeight="1" thickTop="1" thickBot="1" x14ac:dyDescent="0.25">
      <c r="B46" s="237">
        <v>21</v>
      </c>
      <c r="D46" s="238" t="s">
        <v>85</v>
      </c>
      <c r="E46" s="239" t="s">
        <v>4</v>
      </c>
      <c r="F46" s="240" t="s">
        <v>12</v>
      </c>
      <c r="G46" s="239" t="s">
        <v>6</v>
      </c>
      <c r="H46" s="11"/>
      <c r="I46" s="14"/>
      <c r="J46" s="13"/>
      <c r="K46" s="77"/>
      <c r="L46" s="7"/>
      <c r="M46" s="7"/>
      <c r="Q46" s="3"/>
      <c r="R46" s="3"/>
      <c r="T46" s="3"/>
      <c r="U46" s="3"/>
      <c r="Y46" s="7"/>
      <c r="Z46" s="7"/>
      <c r="AA46" s="132"/>
      <c r="AB46" s="130"/>
      <c r="AC46" s="14"/>
      <c r="AD46" s="15"/>
      <c r="AF46" s="238" t="s">
        <v>254</v>
      </c>
      <c r="AG46" s="239" t="s">
        <v>4</v>
      </c>
      <c r="AH46" s="240" t="s">
        <v>27</v>
      </c>
      <c r="AI46" s="239" t="s">
        <v>6</v>
      </c>
      <c r="AJ46" s="237">
        <v>43</v>
      </c>
      <c r="AM46" s="237">
        <v>65</v>
      </c>
      <c r="AO46" s="238" t="s">
        <v>255</v>
      </c>
      <c r="AP46" s="239" t="s">
        <v>4</v>
      </c>
      <c r="AQ46" s="240" t="s">
        <v>12</v>
      </c>
      <c r="AR46" s="239" t="s">
        <v>6</v>
      </c>
      <c r="AS46" s="70"/>
      <c r="AT46" s="95"/>
      <c r="AU46" s="7"/>
      <c r="AV46" s="77"/>
      <c r="AW46" s="7"/>
      <c r="AX46" s="7"/>
      <c r="BJ46" s="7"/>
      <c r="BK46" s="7"/>
      <c r="BL46" s="132"/>
      <c r="BM46" s="7"/>
      <c r="BN46" s="92"/>
      <c r="BO46" s="70"/>
      <c r="BQ46" s="238" t="s">
        <v>256</v>
      </c>
      <c r="BR46" s="239" t="s">
        <v>4</v>
      </c>
      <c r="BS46" s="240" t="s">
        <v>14</v>
      </c>
      <c r="BT46" s="239" t="s">
        <v>6</v>
      </c>
      <c r="BU46" s="237">
        <v>87</v>
      </c>
    </row>
    <row r="47" spans="2:74" ht="17.399999999999999" customHeight="1" thickTop="1" thickBot="1" x14ac:dyDescent="0.25">
      <c r="B47" s="237"/>
      <c r="D47" s="238"/>
      <c r="E47" s="239"/>
      <c r="F47" s="240"/>
      <c r="G47" s="239"/>
      <c r="H47" s="7"/>
      <c r="I47" s="7"/>
      <c r="J47" s="78"/>
      <c r="K47" s="77"/>
      <c r="L47" s="7"/>
      <c r="M47" s="7"/>
      <c r="Y47" s="7"/>
      <c r="Z47" s="7"/>
      <c r="AA47" s="132"/>
      <c r="AB47" s="91"/>
      <c r="AC47" s="7"/>
      <c r="AD47" s="10"/>
      <c r="AF47" s="238"/>
      <c r="AG47" s="239"/>
      <c r="AH47" s="240"/>
      <c r="AI47" s="239"/>
      <c r="AJ47" s="237"/>
      <c r="AM47" s="237"/>
      <c r="AO47" s="238"/>
      <c r="AP47" s="239"/>
      <c r="AQ47" s="240"/>
      <c r="AR47" s="239"/>
      <c r="AS47" s="7"/>
      <c r="AT47" s="7"/>
      <c r="AU47" s="78"/>
      <c r="AV47" s="77"/>
      <c r="AW47" s="7"/>
      <c r="AX47" s="7"/>
      <c r="BJ47" s="7"/>
      <c r="BK47" s="7"/>
      <c r="BL47" s="132"/>
      <c r="BM47" s="91"/>
      <c r="BN47" s="7"/>
      <c r="BO47" s="7"/>
      <c r="BQ47" s="238"/>
      <c r="BR47" s="239"/>
      <c r="BS47" s="240"/>
      <c r="BT47" s="239"/>
      <c r="BU47" s="237"/>
    </row>
    <row r="48" spans="2:74" ht="17.399999999999999" customHeight="1" thickTop="1" thickBot="1" x14ac:dyDescent="0.25">
      <c r="B48" s="237">
        <v>22</v>
      </c>
      <c r="D48" s="238" t="s">
        <v>257</v>
      </c>
      <c r="E48" s="239" t="s">
        <v>4</v>
      </c>
      <c r="F48" s="240" t="s">
        <v>9</v>
      </c>
      <c r="G48" s="239" t="s">
        <v>6</v>
      </c>
      <c r="H48" s="70"/>
      <c r="I48" s="70"/>
      <c r="J48" s="77"/>
      <c r="K48" s="7"/>
      <c r="L48" s="7"/>
      <c r="M48" s="7"/>
      <c r="O48" s="25"/>
      <c r="P48" s="26"/>
      <c r="Q48" s="26"/>
      <c r="R48" s="26"/>
      <c r="S48" s="26"/>
      <c r="T48" s="26"/>
      <c r="U48" s="26"/>
      <c r="V48" s="26"/>
      <c r="W48" s="25"/>
      <c r="Y48" s="7"/>
      <c r="Z48" s="7"/>
      <c r="AA48" s="7"/>
      <c r="AB48" s="132"/>
      <c r="AC48" s="70"/>
      <c r="AD48" s="70"/>
      <c r="AF48" s="238" t="s">
        <v>258</v>
      </c>
      <c r="AG48" s="239" t="s">
        <v>4</v>
      </c>
      <c r="AH48" s="240" t="s">
        <v>5</v>
      </c>
      <c r="AI48" s="239" t="s">
        <v>6</v>
      </c>
      <c r="AJ48" s="237">
        <v>44</v>
      </c>
      <c r="AK48" s="240" t="s">
        <v>369</v>
      </c>
      <c r="AL48" s="240" t="s">
        <v>394</v>
      </c>
      <c r="AM48" s="237">
        <v>66</v>
      </c>
      <c r="AO48" s="238" t="s">
        <v>259</v>
      </c>
      <c r="AP48" s="239" t="s">
        <v>4</v>
      </c>
      <c r="AQ48" s="240" t="s">
        <v>9</v>
      </c>
      <c r="AR48" s="239" t="s">
        <v>6</v>
      </c>
      <c r="AS48" s="70"/>
      <c r="AT48" s="70"/>
      <c r="AU48" s="77"/>
      <c r="AV48" s="7"/>
      <c r="AW48" s="7"/>
      <c r="AX48" s="7"/>
      <c r="BJ48" s="7"/>
      <c r="BK48" s="7"/>
      <c r="BL48" s="7"/>
      <c r="BM48" s="132"/>
      <c r="BN48" s="70"/>
      <c r="BO48" s="70"/>
      <c r="BQ48" s="238" t="s">
        <v>197</v>
      </c>
      <c r="BR48" s="239" t="s">
        <v>4</v>
      </c>
      <c r="BS48" s="240" t="s">
        <v>9</v>
      </c>
      <c r="BT48" s="239" t="s">
        <v>6</v>
      </c>
      <c r="BU48" s="237">
        <v>88</v>
      </c>
      <c r="BV48" s="240" t="s">
        <v>394</v>
      </c>
    </row>
    <row r="49" spans="2:74" ht="17.399999999999999" customHeight="1" thickTop="1" x14ac:dyDescent="0.2">
      <c r="B49" s="237"/>
      <c r="D49" s="238"/>
      <c r="E49" s="239"/>
      <c r="F49" s="240"/>
      <c r="G49" s="239"/>
      <c r="H49" s="7"/>
      <c r="I49" s="7"/>
      <c r="J49" s="7"/>
      <c r="K49" s="7"/>
      <c r="L49" s="7"/>
      <c r="M49" s="7"/>
      <c r="O49" s="25"/>
      <c r="P49" s="26"/>
      <c r="Q49" s="26"/>
      <c r="R49" s="26"/>
      <c r="S49" s="26"/>
      <c r="T49" s="26"/>
      <c r="U49" s="26"/>
      <c r="V49" s="26"/>
      <c r="W49" s="25"/>
      <c r="Y49" s="7"/>
      <c r="Z49" s="7"/>
      <c r="AA49" s="7"/>
      <c r="AB49" s="7"/>
      <c r="AC49" s="7"/>
      <c r="AD49" s="7"/>
      <c r="AF49" s="238"/>
      <c r="AG49" s="239"/>
      <c r="AH49" s="240"/>
      <c r="AI49" s="239"/>
      <c r="AJ49" s="237"/>
      <c r="AK49" s="240"/>
      <c r="AL49" s="240"/>
      <c r="AM49" s="237"/>
      <c r="AO49" s="238"/>
      <c r="AP49" s="239"/>
      <c r="AQ49" s="240"/>
      <c r="AR49" s="239"/>
      <c r="AS49" s="7"/>
      <c r="AT49" s="7"/>
      <c r="AU49" s="7"/>
      <c r="AV49" s="7"/>
      <c r="AW49" s="7"/>
      <c r="AX49" s="7"/>
      <c r="BJ49" s="7"/>
      <c r="BK49" s="7"/>
      <c r="BL49" s="7"/>
      <c r="BM49" s="7"/>
      <c r="BN49" s="7"/>
      <c r="BO49" s="7"/>
      <c r="BQ49" s="238"/>
      <c r="BR49" s="239"/>
      <c r="BS49" s="240"/>
      <c r="BT49" s="239"/>
      <c r="BU49" s="237"/>
      <c r="BV49" s="240"/>
    </row>
    <row r="50" spans="2:74" ht="17.399999999999999" customHeight="1" x14ac:dyDescent="0.2"/>
    <row r="51" spans="2:74" ht="17.399999999999999" customHeight="1" x14ac:dyDescent="0.2"/>
    <row r="52" spans="2:74" ht="17.399999999999999" customHeight="1" x14ac:dyDescent="0.2"/>
    <row r="53" spans="2:74" ht="17.399999999999999" customHeight="1" x14ac:dyDescent="0.2"/>
    <row r="54" spans="2:74" ht="17.399999999999999" customHeight="1" x14ac:dyDescent="0.2"/>
  </sheetData>
  <mergeCells count="478">
    <mergeCell ref="AH26:AH27"/>
    <mergeCell ref="AI26:AI27"/>
    <mergeCell ref="AJ26:AJ27"/>
    <mergeCell ref="AF4:AQ5"/>
    <mergeCell ref="AK6:AK7"/>
    <mergeCell ref="BV26:BV27"/>
    <mergeCell ref="BV48:BV49"/>
    <mergeCell ref="AL48:AL49"/>
    <mergeCell ref="A6:A7"/>
    <mergeCell ref="A28:A29"/>
    <mergeCell ref="AK28:AK29"/>
    <mergeCell ref="AL6:AL7"/>
    <mergeCell ref="AK48:AK49"/>
    <mergeCell ref="T18:Y19"/>
    <mergeCell ref="M36:N37"/>
    <mergeCell ref="M38:R40"/>
    <mergeCell ref="M41:R42"/>
    <mergeCell ref="T36:U37"/>
    <mergeCell ref="T38:Y40"/>
    <mergeCell ref="T41:Y42"/>
    <mergeCell ref="AF26:AF27"/>
    <mergeCell ref="AG26:AG27"/>
    <mergeCell ref="BU48:BU49"/>
    <mergeCell ref="M15:R17"/>
    <mergeCell ref="M18:R19"/>
    <mergeCell ref="M13:N14"/>
    <mergeCell ref="T13:U14"/>
    <mergeCell ref="T15:Y17"/>
    <mergeCell ref="AP48:AP49"/>
    <mergeCell ref="AQ48:AQ49"/>
    <mergeCell ref="AR48:AR49"/>
    <mergeCell ref="BQ48:BQ49"/>
    <mergeCell ref="BR48:BR49"/>
    <mergeCell ref="BS48:BS49"/>
    <mergeCell ref="AG48:AG49"/>
    <mergeCell ref="AH48:AH49"/>
    <mergeCell ref="AI48:AI49"/>
    <mergeCell ref="AJ48:AJ49"/>
    <mergeCell ref="AM48:AM49"/>
    <mergeCell ref="AO48:AO49"/>
    <mergeCell ref="BS46:BS47"/>
    <mergeCell ref="BT46:BT47"/>
    <mergeCell ref="BU46:BU47"/>
    <mergeCell ref="AR46:AR47"/>
    <mergeCell ref="BQ46:BQ47"/>
    <mergeCell ref="AX36:AY37"/>
    <mergeCell ref="AM46:AM47"/>
    <mergeCell ref="BS44:BS45"/>
    <mergeCell ref="BT44:BT45"/>
    <mergeCell ref="B48:B49"/>
    <mergeCell ref="D48:D49"/>
    <mergeCell ref="E48:E49"/>
    <mergeCell ref="F48:F49"/>
    <mergeCell ref="G48:G49"/>
    <mergeCell ref="AF48:AF49"/>
    <mergeCell ref="AO46:AO47"/>
    <mergeCell ref="AP46:AP47"/>
    <mergeCell ref="AQ46:AQ47"/>
    <mergeCell ref="BT48:BT49"/>
    <mergeCell ref="BU44:BU45"/>
    <mergeCell ref="B46:B47"/>
    <mergeCell ref="D46:D47"/>
    <mergeCell ref="E46:E47"/>
    <mergeCell ref="F46:F47"/>
    <mergeCell ref="G46:G47"/>
    <mergeCell ref="AO44:AO45"/>
    <mergeCell ref="AP44:AP45"/>
    <mergeCell ref="AQ44:AQ45"/>
    <mergeCell ref="AR44:AR45"/>
    <mergeCell ref="BQ44:BQ45"/>
    <mergeCell ref="BR44:BR45"/>
    <mergeCell ref="AF44:AF45"/>
    <mergeCell ref="AG44:AG45"/>
    <mergeCell ref="AH44:AH45"/>
    <mergeCell ref="AI44:AI45"/>
    <mergeCell ref="AJ44:AJ45"/>
    <mergeCell ref="AM44:AM45"/>
    <mergeCell ref="BR46:BR47"/>
    <mergeCell ref="AF46:AF47"/>
    <mergeCell ref="AG46:AG47"/>
    <mergeCell ref="AH46:AH47"/>
    <mergeCell ref="AI46:AI47"/>
    <mergeCell ref="AJ46:AJ47"/>
    <mergeCell ref="B44:B45"/>
    <mergeCell ref="D44:D45"/>
    <mergeCell ref="E44:E45"/>
    <mergeCell ref="F44:F45"/>
    <mergeCell ref="G44:G45"/>
    <mergeCell ref="AQ42:AQ43"/>
    <mergeCell ref="AR42:AR43"/>
    <mergeCell ref="BQ42:BQ43"/>
    <mergeCell ref="BR42:BR43"/>
    <mergeCell ref="AH42:AH43"/>
    <mergeCell ref="AI42:AI43"/>
    <mergeCell ref="AJ42:AJ43"/>
    <mergeCell ref="AM42:AM43"/>
    <mergeCell ref="AO42:AO43"/>
    <mergeCell ref="AP42:AP43"/>
    <mergeCell ref="AX41:BC42"/>
    <mergeCell ref="BE41:BJ42"/>
    <mergeCell ref="BU40:BU41"/>
    <mergeCell ref="B42:B43"/>
    <mergeCell ref="D42:D43"/>
    <mergeCell ref="E42:E43"/>
    <mergeCell ref="F42:F43"/>
    <mergeCell ref="G42:G43"/>
    <mergeCell ref="AF42:AF43"/>
    <mergeCell ref="AG42:AG43"/>
    <mergeCell ref="AQ40:AQ41"/>
    <mergeCell ref="AR40:AR41"/>
    <mergeCell ref="BQ40:BQ41"/>
    <mergeCell ref="BR40:BR41"/>
    <mergeCell ref="BS40:BS41"/>
    <mergeCell ref="BT40:BT41"/>
    <mergeCell ref="AH40:AH41"/>
    <mergeCell ref="AI40:AI41"/>
    <mergeCell ref="AJ40:AJ41"/>
    <mergeCell ref="AM40:AM41"/>
    <mergeCell ref="AO40:AO41"/>
    <mergeCell ref="AP40:AP41"/>
    <mergeCell ref="BU42:BU43"/>
    <mergeCell ref="BS42:BS43"/>
    <mergeCell ref="BT42:BT43"/>
    <mergeCell ref="AX38:BC40"/>
    <mergeCell ref="B40:B41"/>
    <mergeCell ref="D40:D41"/>
    <mergeCell ref="E40:E41"/>
    <mergeCell ref="F40:F41"/>
    <mergeCell ref="G40:G41"/>
    <mergeCell ref="AF40:AF41"/>
    <mergeCell ref="AG40:AG41"/>
    <mergeCell ref="AQ38:AQ39"/>
    <mergeCell ref="AR38:AR39"/>
    <mergeCell ref="AH38:AH39"/>
    <mergeCell ref="AI38:AI39"/>
    <mergeCell ref="AJ38:AJ39"/>
    <mergeCell ref="AM38:AM39"/>
    <mergeCell ref="AO38:AO39"/>
    <mergeCell ref="AP38:AP39"/>
    <mergeCell ref="B38:B39"/>
    <mergeCell ref="D38:D39"/>
    <mergeCell ref="E38:E39"/>
    <mergeCell ref="F38:F39"/>
    <mergeCell ref="G38:G39"/>
    <mergeCell ref="AF38:AF39"/>
    <mergeCell ref="BQ36:BQ37"/>
    <mergeCell ref="BR36:BR37"/>
    <mergeCell ref="BS36:BS37"/>
    <mergeCell ref="BT36:BT37"/>
    <mergeCell ref="BU36:BU37"/>
    <mergeCell ref="AG38:AG39"/>
    <mergeCell ref="AJ36:AJ37"/>
    <mergeCell ref="AM36:AM37"/>
    <mergeCell ref="AO36:AO37"/>
    <mergeCell ref="AP36:AP37"/>
    <mergeCell ref="AQ36:AQ37"/>
    <mergeCell ref="AR36:AR37"/>
    <mergeCell ref="BU38:BU39"/>
    <mergeCell ref="BQ38:BQ39"/>
    <mergeCell ref="BR38:BR39"/>
    <mergeCell ref="BS38:BS39"/>
    <mergeCell ref="BT38:BT39"/>
    <mergeCell ref="BE36:BF37"/>
    <mergeCell ref="BE38:BJ40"/>
    <mergeCell ref="BR34:BR35"/>
    <mergeCell ref="BS34:BS35"/>
    <mergeCell ref="BT34:BT35"/>
    <mergeCell ref="AH34:AH35"/>
    <mergeCell ref="AI34:AI35"/>
    <mergeCell ref="AJ34:AJ35"/>
    <mergeCell ref="AM34:AM35"/>
    <mergeCell ref="AO34:AO35"/>
    <mergeCell ref="AP34:AP35"/>
    <mergeCell ref="B36:B37"/>
    <mergeCell ref="D36:D37"/>
    <mergeCell ref="E36:E37"/>
    <mergeCell ref="F36:F37"/>
    <mergeCell ref="G36:G37"/>
    <mergeCell ref="AF36:AF37"/>
    <mergeCell ref="AG36:AG37"/>
    <mergeCell ref="AH36:AH37"/>
    <mergeCell ref="AI36:AI37"/>
    <mergeCell ref="BU32:BU33"/>
    <mergeCell ref="B34:B35"/>
    <mergeCell ref="D34:D35"/>
    <mergeCell ref="E34:E35"/>
    <mergeCell ref="F34:F35"/>
    <mergeCell ref="G34:G35"/>
    <mergeCell ref="AF34:AF35"/>
    <mergeCell ref="AG34:AG35"/>
    <mergeCell ref="AO32:AO33"/>
    <mergeCell ref="AP32:AP33"/>
    <mergeCell ref="AQ32:AQ33"/>
    <mergeCell ref="AR32:AR33"/>
    <mergeCell ref="BQ32:BQ33"/>
    <mergeCell ref="BR32:BR33"/>
    <mergeCell ref="AF32:AF33"/>
    <mergeCell ref="AG32:AG33"/>
    <mergeCell ref="AH32:AH33"/>
    <mergeCell ref="AI32:AI33"/>
    <mergeCell ref="AJ32:AJ33"/>
    <mergeCell ref="AM32:AM33"/>
    <mergeCell ref="BU34:BU35"/>
    <mergeCell ref="AQ34:AQ35"/>
    <mergeCell ref="AR34:AR35"/>
    <mergeCell ref="BQ34:BQ35"/>
    <mergeCell ref="AP30:AP31"/>
    <mergeCell ref="B30:B31"/>
    <mergeCell ref="D30:D31"/>
    <mergeCell ref="E30:E31"/>
    <mergeCell ref="F30:F31"/>
    <mergeCell ref="G30:G31"/>
    <mergeCell ref="AF30:AF31"/>
    <mergeCell ref="BS32:BS33"/>
    <mergeCell ref="BT32:BT33"/>
    <mergeCell ref="AG30:AG31"/>
    <mergeCell ref="G28:G29"/>
    <mergeCell ref="AF28:AF29"/>
    <mergeCell ref="AG28:AG29"/>
    <mergeCell ref="AH28:AH29"/>
    <mergeCell ref="AI28:AI29"/>
    <mergeCell ref="AJ28:AJ29"/>
    <mergeCell ref="BU30:BU31"/>
    <mergeCell ref="B32:B33"/>
    <mergeCell ref="D32:D33"/>
    <mergeCell ref="E32:E33"/>
    <mergeCell ref="F32:F33"/>
    <mergeCell ref="G32:G33"/>
    <mergeCell ref="AQ30:AQ31"/>
    <mergeCell ref="AR30:AR31"/>
    <mergeCell ref="BQ30:BQ31"/>
    <mergeCell ref="BR30:BR31"/>
    <mergeCell ref="BS30:BS31"/>
    <mergeCell ref="BT30:BT31"/>
    <mergeCell ref="AH30:AH31"/>
    <mergeCell ref="AI30:AI31"/>
    <mergeCell ref="AJ30:AJ31"/>
    <mergeCell ref="AM30:AM31"/>
    <mergeCell ref="AO30:AO31"/>
    <mergeCell ref="BQ26:BQ27"/>
    <mergeCell ref="BR26:BR27"/>
    <mergeCell ref="BS26:BS27"/>
    <mergeCell ref="BT26:BT27"/>
    <mergeCell ref="BU26:BU27"/>
    <mergeCell ref="AM28:AM29"/>
    <mergeCell ref="AO26:AO27"/>
    <mergeCell ref="AP26:AP27"/>
    <mergeCell ref="AQ26:AQ27"/>
    <mergeCell ref="AR26:AR27"/>
    <mergeCell ref="AO28:AO29"/>
    <mergeCell ref="AP28:AP29"/>
    <mergeCell ref="AQ28:AQ29"/>
    <mergeCell ref="AR28:AR29"/>
    <mergeCell ref="AM26:AM27"/>
    <mergeCell ref="BQ28:BQ29"/>
    <mergeCell ref="BR28:BR29"/>
    <mergeCell ref="BS28:BS29"/>
    <mergeCell ref="BT28:BT29"/>
    <mergeCell ref="BU28:BU29"/>
    <mergeCell ref="B26:B27"/>
    <mergeCell ref="D26:D27"/>
    <mergeCell ref="E26:E27"/>
    <mergeCell ref="F26:F27"/>
    <mergeCell ref="G26:G27"/>
    <mergeCell ref="B28:B29"/>
    <mergeCell ref="D28:D29"/>
    <mergeCell ref="E28:E29"/>
    <mergeCell ref="F28:F29"/>
    <mergeCell ref="BQ24:BQ25"/>
    <mergeCell ref="BR24:BR25"/>
    <mergeCell ref="BS24:BS25"/>
    <mergeCell ref="BT24:BT25"/>
    <mergeCell ref="BU24:BU25"/>
    <mergeCell ref="AJ24:AJ25"/>
    <mergeCell ref="AM24:AM25"/>
    <mergeCell ref="AO24:AO25"/>
    <mergeCell ref="AP24:AP25"/>
    <mergeCell ref="AQ24:AQ25"/>
    <mergeCell ref="AR24:AR25"/>
    <mergeCell ref="B24:B25"/>
    <mergeCell ref="D24:D25"/>
    <mergeCell ref="E24:E25"/>
    <mergeCell ref="F24:F25"/>
    <mergeCell ref="G24:G25"/>
    <mergeCell ref="AF24:AF25"/>
    <mergeCell ref="BS22:BS23"/>
    <mergeCell ref="BT22:BT23"/>
    <mergeCell ref="BU22:BU23"/>
    <mergeCell ref="AG24:AG25"/>
    <mergeCell ref="AH24:AH25"/>
    <mergeCell ref="AI24:AI25"/>
    <mergeCell ref="AO22:AO23"/>
    <mergeCell ref="AP22:AP23"/>
    <mergeCell ref="AQ22:AQ23"/>
    <mergeCell ref="AR22:AR23"/>
    <mergeCell ref="BQ22:BQ23"/>
    <mergeCell ref="BR22:BR23"/>
    <mergeCell ref="AF22:AF23"/>
    <mergeCell ref="AG22:AG23"/>
    <mergeCell ref="AH22:AH23"/>
    <mergeCell ref="AI22:AI23"/>
    <mergeCell ref="AJ22:AJ23"/>
    <mergeCell ref="AM22:AM23"/>
    <mergeCell ref="BQ20:BQ21"/>
    <mergeCell ref="BR20:BR21"/>
    <mergeCell ref="BS20:BS21"/>
    <mergeCell ref="BT20:BT21"/>
    <mergeCell ref="BU20:BU21"/>
    <mergeCell ref="B22:B23"/>
    <mergeCell ref="D22:D23"/>
    <mergeCell ref="E22:E23"/>
    <mergeCell ref="F22:F23"/>
    <mergeCell ref="G22:G23"/>
    <mergeCell ref="AJ20:AJ21"/>
    <mergeCell ref="AM20:AM21"/>
    <mergeCell ref="AO20:AO21"/>
    <mergeCell ref="AP20:AP21"/>
    <mergeCell ref="AQ20:AQ21"/>
    <mergeCell ref="AR20:AR21"/>
    <mergeCell ref="BU18:BU19"/>
    <mergeCell ref="B20:B21"/>
    <mergeCell ref="D20:D21"/>
    <mergeCell ref="E20:E21"/>
    <mergeCell ref="F20:F21"/>
    <mergeCell ref="G20:G21"/>
    <mergeCell ref="AF20:AF21"/>
    <mergeCell ref="AG20:AG21"/>
    <mergeCell ref="AH20:AH21"/>
    <mergeCell ref="AI20:AI21"/>
    <mergeCell ref="AQ18:AQ19"/>
    <mergeCell ref="AR18:AR19"/>
    <mergeCell ref="BQ18:BQ19"/>
    <mergeCell ref="BR18:BR19"/>
    <mergeCell ref="BS18:BS19"/>
    <mergeCell ref="BT18:BT19"/>
    <mergeCell ref="AX17:BC18"/>
    <mergeCell ref="BE17:BJ18"/>
    <mergeCell ref="AH18:AH19"/>
    <mergeCell ref="AI18:AI19"/>
    <mergeCell ref="AJ18:AJ19"/>
    <mergeCell ref="AM18:AM19"/>
    <mergeCell ref="AO18:AO19"/>
    <mergeCell ref="AP18:AP19"/>
    <mergeCell ref="BT16:BT17"/>
    <mergeCell ref="BU16:BU17"/>
    <mergeCell ref="B18:B19"/>
    <mergeCell ref="D18:D19"/>
    <mergeCell ref="E18:E19"/>
    <mergeCell ref="F18:F19"/>
    <mergeCell ref="G18:G19"/>
    <mergeCell ref="AF18:AF19"/>
    <mergeCell ref="AG18:AG19"/>
    <mergeCell ref="AP16:AP17"/>
    <mergeCell ref="AQ16:AQ17"/>
    <mergeCell ref="AR16:AR17"/>
    <mergeCell ref="BQ16:BQ17"/>
    <mergeCell ref="BR16:BR17"/>
    <mergeCell ref="BS16:BS17"/>
    <mergeCell ref="AX14:BC16"/>
    <mergeCell ref="BE14:BJ16"/>
    <mergeCell ref="AG16:AG17"/>
    <mergeCell ref="AH16:AH17"/>
    <mergeCell ref="AI16:AI17"/>
    <mergeCell ref="AJ16:AJ17"/>
    <mergeCell ref="AM16:AM17"/>
    <mergeCell ref="AO16:AO17"/>
    <mergeCell ref="B16:B17"/>
    <mergeCell ref="D16:D17"/>
    <mergeCell ref="E16:E17"/>
    <mergeCell ref="F16:F17"/>
    <mergeCell ref="G16:G17"/>
    <mergeCell ref="AF16:AF17"/>
    <mergeCell ref="AR14:AR15"/>
    <mergeCell ref="BQ14:BQ15"/>
    <mergeCell ref="BR14:BR15"/>
    <mergeCell ref="BS14:BS15"/>
    <mergeCell ref="BT14:BT15"/>
    <mergeCell ref="BU14:BU15"/>
    <mergeCell ref="AI14:AI15"/>
    <mergeCell ref="AJ14:AJ15"/>
    <mergeCell ref="AM14:AM15"/>
    <mergeCell ref="AO14:AO15"/>
    <mergeCell ref="AP14:AP15"/>
    <mergeCell ref="AQ14:AQ15"/>
    <mergeCell ref="BT12:BT13"/>
    <mergeCell ref="BU12:BU13"/>
    <mergeCell ref="AQ12:AQ13"/>
    <mergeCell ref="AR12:AR13"/>
    <mergeCell ref="BQ12:BQ13"/>
    <mergeCell ref="BR12:BR13"/>
    <mergeCell ref="BS12:BS13"/>
    <mergeCell ref="AX12:AY13"/>
    <mergeCell ref="BE12:BF13"/>
    <mergeCell ref="B14:B15"/>
    <mergeCell ref="D14:D15"/>
    <mergeCell ref="E14:E15"/>
    <mergeCell ref="F14:F15"/>
    <mergeCell ref="G14:G15"/>
    <mergeCell ref="AF14:AF15"/>
    <mergeCell ref="AG14:AG15"/>
    <mergeCell ref="AH14:AH15"/>
    <mergeCell ref="AP12:AP13"/>
    <mergeCell ref="AG12:AG13"/>
    <mergeCell ref="AH12:AH13"/>
    <mergeCell ref="AI12:AI13"/>
    <mergeCell ref="AJ12:AJ13"/>
    <mergeCell ref="AM12:AM13"/>
    <mergeCell ref="AO12:AO13"/>
    <mergeCell ref="B12:B13"/>
    <mergeCell ref="D12:D13"/>
    <mergeCell ref="E12:E13"/>
    <mergeCell ref="F12:F13"/>
    <mergeCell ref="G12:G13"/>
    <mergeCell ref="AF12:AF13"/>
    <mergeCell ref="BS10:BS11"/>
    <mergeCell ref="BT10:BT11"/>
    <mergeCell ref="BU10:BU11"/>
    <mergeCell ref="AI10:AI11"/>
    <mergeCell ref="AJ10:AJ11"/>
    <mergeCell ref="AM10:AM11"/>
    <mergeCell ref="AO10:AO11"/>
    <mergeCell ref="AP10:AP11"/>
    <mergeCell ref="AQ10:AQ11"/>
    <mergeCell ref="BU8:BU9"/>
    <mergeCell ref="B10:B11"/>
    <mergeCell ref="D10:D11"/>
    <mergeCell ref="E10:E11"/>
    <mergeCell ref="F10:F11"/>
    <mergeCell ref="G10:G11"/>
    <mergeCell ref="AF10:AF11"/>
    <mergeCell ref="AG10:AG11"/>
    <mergeCell ref="AH10:AH11"/>
    <mergeCell ref="AQ8:AQ9"/>
    <mergeCell ref="AR8:AR9"/>
    <mergeCell ref="BQ8:BQ9"/>
    <mergeCell ref="BR8:BR9"/>
    <mergeCell ref="BS8:BS9"/>
    <mergeCell ref="BT8:BT9"/>
    <mergeCell ref="AH8:AH9"/>
    <mergeCell ref="AI8:AI9"/>
    <mergeCell ref="AJ8:AJ9"/>
    <mergeCell ref="AM8:AM9"/>
    <mergeCell ref="AO8:AO9"/>
    <mergeCell ref="AP8:AP9"/>
    <mergeCell ref="AR10:AR11"/>
    <mergeCell ref="BQ10:BQ11"/>
    <mergeCell ref="BR10:BR11"/>
    <mergeCell ref="B8:B9"/>
    <mergeCell ref="D8:D9"/>
    <mergeCell ref="E8:E9"/>
    <mergeCell ref="F8:F9"/>
    <mergeCell ref="G8:G9"/>
    <mergeCell ref="AF8:AF9"/>
    <mergeCell ref="AG8:AG9"/>
    <mergeCell ref="AO6:AO7"/>
    <mergeCell ref="AP6:AP7"/>
    <mergeCell ref="AF6:AF7"/>
    <mergeCell ref="AG6:AG7"/>
    <mergeCell ref="AH6:AH7"/>
    <mergeCell ref="AI6:AI7"/>
    <mergeCell ref="AJ6:AJ7"/>
    <mergeCell ref="AM6:AM7"/>
    <mergeCell ref="D1:BR1"/>
    <mergeCell ref="AE3:AQ3"/>
    <mergeCell ref="BM3:BU3"/>
    <mergeCell ref="BM4:BU4"/>
    <mergeCell ref="B6:B7"/>
    <mergeCell ref="D6:D7"/>
    <mergeCell ref="E6:E7"/>
    <mergeCell ref="F6:F7"/>
    <mergeCell ref="G6:G7"/>
    <mergeCell ref="BS6:BS7"/>
    <mergeCell ref="BT6:BT7"/>
    <mergeCell ref="BU6:BU7"/>
    <mergeCell ref="AQ6:AQ7"/>
    <mergeCell ref="AR6:AR7"/>
    <mergeCell ref="BQ6:BQ7"/>
    <mergeCell ref="BR6:BR7"/>
  </mergeCells>
  <phoneticPr fontId="2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3C2DF-1F1C-4910-B242-7B1CCE477886}">
  <sheetPr codeName="Sheet1">
    <tabColor theme="4" tint="0.59999389629810485"/>
    <pageSetUpPr fitToPage="1"/>
  </sheetPr>
  <dimension ref="A1:AA54"/>
  <sheetViews>
    <sheetView zoomScaleNormal="100" workbookViewId="0">
      <selection activeCell="A6" sqref="A6:A7"/>
    </sheetView>
  </sheetViews>
  <sheetFormatPr defaultColWidth="8.77734375" defaultRowHeight="15.75" customHeight="1" x14ac:dyDescent="0.2"/>
  <cols>
    <col min="1" max="1" width="3.44140625" style="29" bestFit="1" customWidth="1"/>
    <col min="2" max="2" width="10.44140625" style="29" customWidth="1"/>
    <col min="3" max="6" width="2.44140625" style="29" customWidth="1"/>
    <col min="7" max="7" width="2.44140625" style="68" customWidth="1"/>
    <col min="8" max="11" width="2.44140625" style="29" customWidth="1"/>
    <col min="12" max="12" width="2.44140625" style="68" customWidth="1"/>
    <col min="13" max="16" width="2.44140625" style="29" customWidth="1"/>
    <col min="17" max="17" width="2.44140625" style="68" customWidth="1"/>
    <col min="18" max="21" width="2.44140625" style="29" customWidth="1"/>
    <col min="22" max="22" width="2.44140625" style="68" customWidth="1"/>
    <col min="23" max="24" width="4.44140625" style="29" bestFit="1" customWidth="1"/>
    <col min="25" max="25" width="8.88671875" style="29" bestFit="1" customWidth="1"/>
    <col min="26" max="26" width="6.77734375" style="29" bestFit="1" customWidth="1"/>
    <col min="27" max="256" width="8.77734375" style="29"/>
    <col min="257" max="257" width="3.44140625" style="29" bestFit="1" customWidth="1"/>
    <col min="258" max="258" width="10.44140625" style="29" customWidth="1"/>
    <col min="259" max="278" width="2.44140625" style="29" customWidth="1"/>
    <col min="279" max="280" width="4.44140625" style="29" bestFit="1" customWidth="1"/>
    <col min="281" max="281" width="8.88671875" style="29" bestFit="1" customWidth="1"/>
    <col min="282" max="282" width="6.77734375" style="29" bestFit="1" customWidth="1"/>
    <col min="283" max="512" width="8.77734375" style="29"/>
    <col min="513" max="513" width="3.44140625" style="29" bestFit="1" customWidth="1"/>
    <col min="514" max="514" width="10.44140625" style="29" customWidth="1"/>
    <col min="515" max="534" width="2.44140625" style="29" customWidth="1"/>
    <col min="535" max="536" width="4.44140625" style="29" bestFit="1" customWidth="1"/>
    <col min="537" max="537" width="8.88671875" style="29" bestFit="1" customWidth="1"/>
    <col min="538" max="538" width="6.77734375" style="29" bestFit="1" customWidth="1"/>
    <col min="539" max="768" width="8.77734375" style="29"/>
    <col min="769" max="769" width="3.44140625" style="29" bestFit="1" customWidth="1"/>
    <col min="770" max="770" width="10.44140625" style="29" customWidth="1"/>
    <col min="771" max="790" width="2.44140625" style="29" customWidth="1"/>
    <col min="791" max="792" width="4.44140625" style="29" bestFit="1" customWidth="1"/>
    <col min="793" max="793" width="8.88671875" style="29" bestFit="1" customWidth="1"/>
    <col min="794" max="794" width="6.77734375" style="29" bestFit="1" customWidth="1"/>
    <col min="795" max="1024" width="8.77734375" style="29"/>
    <col min="1025" max="1025" width="3.44140625" style="29" bestFit="1" customWidth="1"/>
    <col min="1026" max="1026" width="10.44140625" style="29" customWidth="1"/>
    <col min="1027" max="1046" width="2.44140625" style="29" customWidth="1"/>
    <col min="1047" max="1048" width="4.44140625" style="29" bestFit="1" customWidth="1"/>
    <col min="1049" max="1049" width="8.88671875" style="29" bestFit="1" customWidth="1"/>
    <col min="1050" max="1050" width="6.77734375" style="29" bestFit="1" customWidth="1"/>
    <col min="1051" max="1280" width="8.77734375" style="29"/>
    <col min="1281" max="1281" width="3.44140625" style="29" bestFit="1" customWidth="1"/>
    <col min="1282" max="1282" width="10.44140625" style="29" customWidth="1"/>
    <col min="1283" max="1302" width="2.44140625" style="29" customWidth="1"/>
    <col min="1303" max="1304" width="4.44140625" style="29" bestFit="1" customWidth="1"/>
    <col min="1305" max="1305" width="8.88671875" style="29" bestFit="1" customWidth="1"/>
    <col min="1306" max="1306" width="6.77734375" style="29" bestFit="1" customWidth="1"/>
    <col min="1307" max="1536" width="8.77734375" style="29"/>
    <col min="1537" max="1537" width="3.44140625" style="29" bestFit="1" customWidth="1"/>
    <col min="1538" max="1538" width="10.44140625" style="29" customWidth="1"/>
    <col min="1539" max="1558" width="2.44140625" style="29" customWidth="1"/>
    <col min="1559" max="1560" width="4.44140625" style="29" bestFit="1" customWidth="1"/>
    <col min="1561" max="1561" width="8.88671875" style="29" bestFit="1" customWidth="1"/>
    <col min="1562" max="1562" width="6.77734375" style="29" bestFit="1" customWidth="1"/>
    <col min="1563" max="1792" width="8.77734375" style="29"/>
    <col min="1793" max="1793" width="3.44140625" style="29" bestFit="1" customWidth="1"/>
    <col min="1794" max="1794" width="10.44140625" style="29" customWidth="1"/>
    <col min="1795" max="1814" width="2.44140625" style="29" customWidth="1"/>
    <col min="1815" max="1816" width="4.44140625" style="29" bestFit="1" customWidth="1"/>
    <col min="1817" max="1817" width="8.88671875" style="29" bestFit="1" customWidth="1"/>
    <col min="1818" max="1818" width="6.77734375" style="29" bestFit="1" customWidth="1"/>
    <col min="1819" max="2048" width="8.77734375" style="29"/>
    <col min="2049" max="2049" width="3.44140625" style="29" bestFit="1" customWidth="1"/>
    <col min="2050" max="2050" width="10.44140625" style="29" customWidth="1"/>
    <col min="2051" max="2070" width="2.44140625" style="29" customWidth="1"/>
    <col min="2071" max="2072" width="4.44140625" style="29" bestFit="1" customWidth="1"/>
    <col min="2073" max="2073" width="8.88671875" style="29" bestFit="1" customWidth="1"/>
    <col min="2074" max="2074" width="6.77734375" style="29" bestFit="1" customWidth="1"/>
    <col min="2075" max="2304" width="8.77734375" style="29"/>
    <col min="2305" max="2305" width="3.44140625" style="29" bestFit="1" customWidth="1"/>
    <col min="2306" max="2306" width="10.44140625" style="29" customWidth="1"/>
    <col min="2307" max="2326" width="2.44140625" style="29" customWidth="1"/>
    <col min="2327" max="2328" width="4.44140625" style="29" bestFit="1" customWidth="1"/>
    <col min="2329" max="2329" width="8.88671875" style="29" bestFit="1" customWidth="1"/>
    <col min="2330" max="2330" width="6.77734375" style="29" bestFit="1" customWidth="1"/>
    <col min="2331" max="2560" width="8.77734375" style="29"/>
    <col min="2561" max="2561" width="3.44140625" style="29" bestFit="1" customWidth="1"/>
    <col min="2562" max="2562" width="10.44140625" style="29" customWidth="1"/>
    <col min="2563" max="2582" width="2.44140625" style="29" customWidth="1"/>
    <col min="2583" max="2584" width="4.44140625" style="29" bestFit="1" customWidth="1"/>
    <col min="2585" max="2585" width="8.88671875" style="29" bestFit="1" customWidth="1"/>
    <col min="2586" max="2586" width="6.77734375" style="29" bestFit="1" customWidth="1"/>
    <col min="2587" max="2816" width="8.77734375" style="29"/>
    <col min="2817" max="2817" width="3.44140625" style="29" bestFit="1" customWidth="1"/>
    <col min="2818" max="2818" width="10.44140625" style="29" customWidth="1"/>
    <col min="2819" max="2838" width="2.44140625" style="29" customWidth="1"/>
    <col min="2839" max="2840" width="4.44140625" style="29" bestFit="1" customWidth="1"/>
    <col min="2841" max="2841" width="8.88671875" style="29" bestFit="1" customWidth="1"/>
    <col min="2842" max="2842" width="6.77734375" style="29" bestFit="1" customWidth="1"/>
    <col min="2843" max="3072" width="8.77734375" style="29"/>
    <col min="3073" max="3073" width="3.44140625" style="29" bestFit="1" customWidth="1"/>
    <col min="3074" max="3074" width="10.44140625" style="29" customWidth="1"/>
    <col min="3075" max="3094" width="2.44140625" style="29" customWidth="1"/>
    <col min="3095" max="3096" width="4.44140625" style="29" bestFit="1" customWidth="1"/>
    <col min="3097" max="3097" width="8.88671875" style="29" bestFit="1" customWidth="1"/>
    <col min="3098" max="3098" width="6.77734375" style="29" bestFit="1" customWidth="1"/>
    <col min="3099" max="3328" width="8.77734375" style="29"/>
    <col min="3329" max="3329" width="3.44140625" style="29" bestFit="1" customWidth="1"/>
    <col min="3330" max="3330" width="10.44140625" style="29" customWidth="1"/>
    <col min="3331" max="3350" width="2.44140625" style="29" customWidth="1"/>
    <col min="3351" max="3352" width="4.44140625" style="29" bestFit="1" customWidth="1"/>
    <col min="3353" max="3353" width="8.88671875" style="29" bestFit="1" customWidth="1"/>
    <col min="3354" max="3354" width="6.77734375" style="29" bestFit="1" customWidth="1"/>
    <col min="3355" max="3584" width="8.77734375" style="29"/>
    <col min="3585" max="3585" width="3.44140625" style="29" bestFit="1" customWidth="1"/>
    <col min="3586" max="3586" width="10.44140625" style="29" customWidth="1"/>
    <col min="3587" max="3606" width="2.44140625" style="29" customWidth="1"/>
    <col min="3607" max="3608" width="4.44140625" style="29" bestFit="1" customWidth="1"/>
    <col min="3609" max="3609" width="8.88671875" style="29" bestFit="1" customWidth="1"/>
    <col min="3610" max="3610" width="6.77734375" style="29" bestFit="1" customWidth="1"/>
    <col min="3611" max="3840" width="8.77734375" style="29"/>
    <col min="3841" max="3841" width="3.44140625" style="29" bestFit="1" customWidth="1"/>
    <col min="3842" max="3842" width="10.44140625" style="29" customWidth="1"/>
    <col min="3843" max="3862" width="2.44140625" style="29" customWidth="1"/>
    <col min="3863" max="3864" width="4.44140625" style="29" bestFit="1" customWidth="1"/>
    <col min="3865" max="3865" width="8.88671875" style="29" bestFit="1" customWidth="1"/>
    <col min="3866" max="3866" width="6.77734375" style="29" bestFit="1" customWidth="1"/>
    <col min="3867" max="4096" width="8.77734375" style="29"/>
    <col min="4097" max="4097" width="3.44140625" style="29" bestFit="1" customWidth="1"/>
    <col min="4098" max="4098" width="10.44140625" style="29" customWidth="1"/>
    <col min="4099" max="4118" width="2.44140625" style="29" customWidth="1"/>
    <col min="4119" max="4120" width="4.44140625" style="29" bestFit="1" customWidth="1"/>
    <col min="4121" max="4121" width="8.88671875" style="29" bestFit="1" customWidth="1"/>
    <col min="4122" max="4122" width="6.77734375" style="29" bestFit="1" customWidth="1"/>
    <col min="4123" max="4352" width="8.77734375" style="29"/>
    <col min="4353" max="4353" width="3.44140625" style="29" bestFit="1" customWidth="1"/>
    <col min="4354" max="4354" width="10.44140625" style="29" customWidth="1"/>
    <col min="4355" max="4374" width="2.44140625" style="29" customWidth="1"/>
    <col min="4375" max="4376" width="4.44140625" style="29" bestFit="1" customWidth="1"/>
    <col min="4377" max="4377" width="8.88671875" style="29" bestFit="1" customWidth="1"/>
    <col min="4378" max="4378" width="6.77734375" style="29" bestFit="1" customWidth="1"/>
    <col min="4379" max="4608" width="8.77734375" style="29"/>
    <col min="4609" max="4609" width="3.44140625" style="29" bestFit="1" customWidth="1"/>
    <col min="4610" max="4610" width="10.44140625" style="29" customWidth="1"/>
    <col min="4611" max="4630" width="2.44140625" style="29" customWidth="1"/>
    <col min="4631" max="4632" width="4.44140625" style="29" bestFit="1" customWidth="1"/>
    <col min="4633" max="4633" width="8.88671875" style="29" bestFit="1" customWidth="1"/>
    <col min="4634" max="4634" width="6.77734375" style="29" bestFit="1" customWidth="1"/>
    <col min="4635" max="4864" width="8.77734375" style="29"/>
    <col min="4865" max="4865" width="3.44140625" style="29" bestFit="1" customWidth="1"/>
    <col min="4866" max="4866" width="10.44140625" style="29" customWidth="1"/>
    <col min="4867" max="4886" width="2.44140625" style="29" customWidth="1"/>
    <col min="4887" max="4888" width="4.44140625" style="29" bestFit="1" customWidth="1"/>
    <col min="4889" max="4889" width="8.88671875" style="29" bestFit="1" customWidth="1"/>
    <col min="4890" max="4890" width="6.77734375" style="29" bestFit="1" customWidth="1"/>
    <col min="4891" max="5120" width="8.77734375" style="29"/>
    <col min="5121" max="5121" width="3.44140625" style="29" bestFit="1" customWidth="1"/>
    <col min="5122" max="5122" width="10.44140625" style="29" customWidth="1"/>
    <col min="5123" max="5142" width="2.44140625" style="29" customWidth="1"/>
    <col min="5143" max="5144" width="4.44140625" style="29" bestFit="1" customWidth="1"/>
    <col min="5145" max="5145" width="8.88671875" style="29" bestFit="1" customWidth="1"/>
    <col min="5146" max="5146" width="6.77734375" style="29" bestFit="1" customWidth="1"/>
    <col min="5147" max="5376" width="8.77734375" style="29"/>
    <col min="5377" max="5377" width="3.44140625" style="29" bestFit="1" customWidth="1"/>
    <col min="5378" max="5378" width="10.44140625" style="29" customWidth="1"/>
    <col min="5379" max="5398" width="2.44140625" style="29" customWidth="1"/>
    <col min="5399" max="5400" width="4.44140625" style="29" bestFit="1" customWidth="1"/>
    <col min="5401" max="5401" width="8.88671875" style="29" bestFit="1" customWidth="1"/>
    <col min="5402" max="5402" width="6.77734375" style="29" bestFit="1" customWidth="1"/>
    <col min="5403" max="5632" width="8.77734375" style="29"/>
    <col min="5633" max="5633" width="3.44140625" style="29" bestFit="1" customWidth="1"/>
    <col min="5634" max="5634" width="10.44140625" style="29" customWidth="1"/>
    <col min="5635" max="5654" width="2.44140625" style="29" customWidth="1"/>
    <col min="5655" max="5656" width="4.44140625" style="29" bestFit="1" customWidth="1"/>
    <col min="5657" max="5657" width="8.88671875" style="29" bestFit="1" customWidth="1"/>
    <col min="5658" max="5658" width="6.77734375" style="29" bestFit="1" customWidth="1"/>
    <col min="5659" max="5888" width="8.77734375" style="29"/>
    <col min="5889" max="5889" width="3.44140625" style="29" bestFit="1" customWidth="1"/>
    <col min="5890" max="5890" width="10.44140625" style="29" customWidth="1"/>
    <col min="5891" max="5910" width="2.44140625" style="29" customWidth="1"/>
    <col min="5911" max="5912" width="4.44140625" style="29" bestFit="1" customWidth="1"/>
    <col min="5913" max="5913" width="8.88671875" style="29" bestFit="1" customWidth="1"/>
    <col min="5914" max="5914" width="6.77734375" style="29" bestFit="1" customWidth="1"/>
    <col min="5915" max="6144" width="8.77734375" style="29"/>
    <col min="6145" max="6145" width="3.44140625" style="29" bestFit="1" customWidth="1"/>
    <col min="6146" max="6146" width="10.44140625" style="29" customWidth="1"/>
    <col min="6147" max="6166" width="2.44140625" style="29" customWidth="1"/>
    <col min="6167" max="6168" width="4.44140625" style="29" bestFit="1" customWidth="1"/>
    <col min="6169" max="6169" width="8.88671875" style="29" bestFit="1" customWidth="1"/>
    <col min="6170" max="6170" width="6.77734375" style="29" bestFit="1" customWidth="1"/>
    <col min="6171" max="6400" width="8.77734375" style="29"/>
    <col min="6401" max="6401" width="3.44140625" style="29" bestFit="1" customWidth="1"/>
    <col min="6402" max="6402" width="10.44140625" style="29" customWidth="1"/>
    <col min="6403" max="6422" width="2.44140625" style="29" customWidth="1"/>
    <col min="6423" max="6424" width="4.44140625" style="29" bestFit="1" customWidth="1"/>
    <col min="6425" max="6425" width="8.88671875" style="29" bestFit="1" customWidth="1"/>
    <col min="6426" max="6426" width="6.77734375" style="29" bestFit="1" customWidth="1"/>
    <col min="6427" max="6656" width="8.77734375" style="29"/>
    <col min="6657" max="6657" width="3.44140625" style="29" bestFit="1" customWidth="1"/>
    <col min="6658" max="6658" width="10.44140625" style="29" customWidth="1"/>
    <col min="6659" max="6678" width="2.44140625" style="29" customWidth="1"/>
    <col min="6679" max="6680" width="4.44140625" style="29" bestFit="1" customWidth="1"/>
    <col min="6681" max="6681" width="8.88671875" style="29" bestFit="1" customWidth="1"/>
    <col min="6682" max="6682" width="6.77734375" style="29" bestFit="1" customWidth="1"/>
    <col min="6683" max="6912" width="8.77734375" style="29"/>
    <col min="6913" max="6913" width="3.44140625" style="29" bestFit="1" customWidth="1"/>
    <col min="6914" max="6914" width="10.44140625" style="29" customWidth="1"/>
    <col min="6915" max="6934" width="2.44140625" style="29" customWidth="1"/>
    <col min="6935" max="6936" width="4.44140625" style="29" bestFit="1" customWidth="1"/>
    <col min="6937" max="6937" width="8.88671875" style="29" bestFit="1" customWidth="1"/>
    <col min="6938" max="6938" width="6.77734375" style="29" bestFit="1" customWidth="1"/>
    <col min="6939" max="7168" width="8.77734375" style="29"/>
    <col min="7169" max="7169" width="3.44140625" style="29" bestFit="1" customWidth="1"/>
    <col min="7170" max="7170" width="10.44140625" style="29" customWidth="1"/>
    <col min="7171" max="7190" width="2.44140625" style="29" customWidth="1"/>
    <col min="7191" max="7192" width="4.44140625" style="29" bestFit="1" customWidth="1"/>
    <col min="7193" max="7193" width="8.88671875" style="29" bestFit="1" customWidth="1"/>
    <col min="7194" max="7194" width="6.77734375" style="29" bestFit="1" customWidth="1"/>
    <col min="7195" max="7424" width="8.77734375" style="29"/>
    <col min="7425" max="7425" width="3.44140625" style="29" bestFit="1" customWidth="1"/>
    <col min="7426" max="7426" width="10.44140625" style="29" customWidth="1"/>
    <col min="7427" max="7446" width="2.44140625" style="29" customWidth="1"/>
    <col min="7447" max="7448" width="4.44140625" style="29" bestFit="1" customWidth="1"/>
    <col min="7449" max="7449" width="8.88671875" style="29" bestFit="1" customWidth="1"/>
    <col min="7450" max="7450" width="6.77734375" style="29" bestFit="1" customWidth="1"/>
    <col min="7451" max="7680" width="8.77734375" style="29"/>
    <col min="7681" max="7681" width="3.44140625" style="29" bestFit="1" customWidth="1"/>
    <col min="7682" max="7682" width="10.44140625" style="29" customWidth="1"/>
    <col min="7683" max="7702" width="2.44140625" style="29" customWidth="1"/>
    <col min="7703" max="7704" width="4.44140625" style="29" bestFit="1" customWidth="1"/>
    <col min="7705" max="7705" width="8.88671875" style="29" bestFit="1" customWidth="1"/>
    <col min="7706" max="7706" width="6.77734375" style="29" bestFit="1" customWidth="1"/>
    <col min="7707" max="7936" width="8.77734375" style="29"/>
    <col min="7937" max="7937" width="3.44140625" style="29" bestFit="1" customWidth="1"/>
    <col min="7938" max="7938" width="10.44140625" style="29" customWidth="1"/>
    <col min="7939" max="7958" width="2.44140625" style="29" customWidth="1"/>
    <col min="7959" max="7960" width="4.44140625" style="29" bestFit="1" customWidth="1"/>
    <col min="7961" max="7961" width="8.88671875" style="29" bestFit="1" customWidth="1"/>
    <col min="7962" max="7962" width="6.77734375" style="29" bestFit="1" customWidth="1"/>
    <col min="7963" max="8192" width="8.77734375" style="29"/>
    <col min="8193" max="8193" width="3.44140625" style="29" bestFit="1" customWidth="1"/>
    <col min="8194" max="8194" width="10.44140625" style="29" customWidth="1"/>
    <col min="8195" max="8214" width="2.44140625" style="29" customWidth="1"/>
    <col min="8215" max="8216" width="4.44140625" style="29" bestFit="1" customWidth="1"/>
    <col min="8217" max="8217" width="8.88671875" style="29" bestFit="1" customWidth="1"/>
    <col min="8218" max="8218" width="6.77734375" style="29" bestFit="1" customWidth="1"/>
    <col min="8219" max="8448" width="8.77734375" style="29"/>
    <col min="8449" max="8449" width="3.44140625" style="29" bestFit="1" customWidth="1"/>
    <col min="8450" max="8450" width="10.44140625" style="29" customWidth="1"/>
    <col min="8451" max="8470" width="2.44140625" style="29" customWidth="1"/>
    <col min="8471" max="8472" width="4.44140625" style="29" bestFit="1" customWidth="1"/>
    <col min="8473" max="8473" width="8.88671875" style="29" bestFit="1" customWidth="1"/>
    <col min="8474" max="8474" width="6.77734375" style="29" bestFit="1" customWidth="1"/>
    <col min="8475" max="8704" width="8.77734375" style="29"/>
    <col min="8705" max="8705" width="3.44140625" style="29" bestFit="1" customWidth="1"/>
    <col min="8706" max="8706" width="10.44140625" style="29" customWidth="1"/>
    <col min="8707" max="8726" width="2.44140625" style="29" customWidth="1"/>
    <col min="8727" max="8728" width="4.44140625" style="29" bestFit="1" customWidth="1"/>
    <col min="8729" max="8729" width="8.88671875" style="29" bestFit="1" customWidth="1"/>
    <col min="8730" max="8730" width="6.77734375" style="29" bestFit="1" customWidth="1"/>
    <col min="8731" max="8960" width="8.77734375" style="29"/>
    <col min="8961" max="8961" width="3.44140625" style="29" bestFit="1" customWidth="1"/>
    <col min="8962" max="8962" width="10.44140625" style="29" customWidth="1"/>
    <col min="8963" max="8982" width="2.44140625" style="29" customWidth="1"/>
    <col min="8983" max="8984" width="4.44140625" style="29" bestFit="1" customWidth="1"/>
    <col min="8985" max="8985" width="8.88671875" style="29" bestFit="1" customWidth="1"/>
    <col min="8986" max="8986" width="6.77734375" style="29" bestFit="1" customWidth="1"/>
    <col min="8987" max="9216" width="8.77734375" style="29"/>
    <col min="9217" max="9217" width="3.44140625" style="29" bestFit="1" customWidth="1"/>
    <col min="9218" max="9218" width="10.44140625" style="29" customWidth="1"/>
    <col min="9219" max="9238" width="2.44140625" style="29" customWidth="1"/>
    <col min="9239" max="9240" width="4.44140625" style="29" bestFit="1" customWidth="1"/>
    <col min="9241" max="9241" width="8.88671875" style="29" bestFit="1" customWidth="1"/>
    <col min="9242" max="9242" width="6.77734375" style="29" bestFit="1" customWidth="1"/>
    <col min="9243" max="9472" width="8.77734375" style="29"/>
    <col min="9473" max="9473" width="3.44140625" style="29" bestFit="1" customWidth="1"/>
    <col min="9474" max="9474" width="10.44140625" style="29" customWidth="1"/>
    <col min="9475" max="9494" width="2.44140625" style="29" customWidth="1"/>
    <col min="9495" max="9496" width="4.44140625" style="29" bestFit="1" customWidth="1"/>
    <col min="9497" max="9497" width="8.88671875" style="29" bestFit="1" customWidth="1"/>
    <col min="9498" max="9498" width="6.77734375" style="29" bestFit="1" customWidth="1"/>
    <col min="9499" max="9728" width="8.77734375" style="29"/>
    <col min="9729" max="9729" width="3.44140625" style="29" bestFit="1" customWidth="1"/>
    <col min="9730" max="9730" width="10.44140625" style="29" customWidth="1"/>
    <col min="9731" max="9750" width="2.44140625" style="29" customWidth="1"/>
    <col min="9751" max="9752" width="4.44140625" style="29" bestFit="1" customWidth="1"/>
    <col min="9753" max="9753" width="8.88671875" style="29" bestFit="1" customWidth="1"/>
    <col min="9754" max="9754" width="6.77734375" style="29" bestFit="1" customWidth="1"/>
    <col min="9755" max="9984" width="8.77734375" style="29"/>
    <col min="9985" max="9985" width="3.44140625" style="29" bestFit="1" customWidth="1"/>
    <col min="9986" max="9986" width="10.44140625" style="29" customWidth="1"/>
    <col min="9987" max="10006" width="2.44140625" style="29" customWidth="1"/>
    <col min="10007" max="10008" width="4.44140625" style="29" bestFit="1" customWidth="1"/>
    <col min="10009" max="10009" width="8.88671875" style="29" bestFit="1" customWidth="1"/>
    <col min="10010" max="10010" width="6.77734375" style="29" bestFit="1" customWidth="1"/>
    <col min="10011" max="10240" width="8.77734375" style="29"/>
    <col min="10241" max="10241" width="3.44140625" style="29" bestFit="1" customWidth="1"/>
    <col min="10242" max="10242" width="10.44140625" style="29" customWidth="1"/>
    <col min="10243" max="10262" width="2.44140625" style="29" customWidth="1"/>
    <col min="10263" max="10264" width="4.44140625" style="29" bestFit="1" customWidth="1"/>
    <col min="10265" max="10265" width="8.88671875" style="29" bestFit="1" customWidth="1"/>
    <col min="10266" max="10266" width="6.77734375" style="29" bestFit="1" customWidth="1"/>
    <col min="10267" max="10496" width="8.77734375" style="29"/>
    <col min="10497" max="10497" width="3.44140625" style="29" bestFit="1" customWidth="1"/>
    <col min="10498" max="10498" width="10.44140625" style="29" customWidth="1"/>
    <col min="10499" max="10518" width="2.44140625" style="29" customWidth="1"/>
    <col min="10519" max="10520" width="4.44140625" style="29" bestFit="1" customWidth="1"/>
    <col min="10521" max="10521" width="8.88671875" style="29" bestFit="1" customWidth="1"/>
    <col min="10522" max="10522" width="6.77734375" style="29" bestFit="1" customWidth="1"/>
    <col min="10523" max="10752" width="8.77734375" style="29"/>
    <col min="10753" max="10753" width="3.44140625" style="29" bestFit="1" customWidth="1"/>
    <col min="10754" max="10754" width="10.44140625" style="29" customWidth="1"/>
    <col min="10755" max="10774" width="2.44140625" style="29" customWidth="1"/>
    <col min="10775" max="10776" width="4.44140625" style="29" bestFit="1" customWidth="1"/>
    <col min="10777" max="10777" width="8.88671875" style="29" bestFit="1" customWidth="1"/>
    <col min="10778" max="10778" width="6.77734375" style="29" bestFit="1" customWidth="1"/>
    <col min="10779" max="11008" width="8.77734375" style="29"/>
    <col min="11009" max="11009" width="3.44140625" style="29" bestFit="1" customWidth="1"/>
    <col min="11010" max="11010" width="10.44140625" style="29" customWidth="1"/>
    <col min="11011" max="11030" width="2.44140625" style="29" customWidth="1"/>
    <col min="11031" max="11032" width="4.44140625" style="29" bestFit="1" customWidth="1"/>
    <col min="11033" max="11033" width="8.88671875" style="29" bestFit="1" customWidth="1"/>
    <col min="11034" max="11034" width="6.77734375" style="29" bestFit="1" customWidth="1"/>
    <col min="11035" max="11264" width="8.77734375" style="29"/>
    <col min="11265" max="11265" width="3.44140625" style="29" bestFit="1" customWidth="1"/>
    <col min="11266" max="11266" width="10.44140625" style="29" customWidth="1"/>
    <col min="11267" max="11286" width="2.44140625" style="29" customWidth="1"/>
    <col min="11287" max="11288" width="4.44140625" style="29" bestFit="1" customWidth="1"/>
    <col min="11289" max="11289" width="8.88671875" style="29" bestFit="1" customWidth="1"/>
    <col min="11290" max="11290" width="6.77734375" style="29" bestFit="1" customWidth="1"/>
    <col min="11291" max="11520" width="8.77734375" style="29"/>
    <col min="11521" max="11521" width="3.44140625" style="29" bestFit="1" customWidth="1"/>
    <col min="11522" max="11522" width="10.44140625" style="29" customWidth="1"/>
    <col min="11523" max="11542" width="2.44140625" style="29" customWidth="1"/>
    <col min="11543" max="11544" width="4.44140625" style="29" bestFit="1" customWidth="1"/>
    <col min="11545" max="11545" width="8.88671875" style="29" bestFit="1" customWidth="1"/>
    <col min="11546" max="11546" width="6.77734375" style="29" bestFit="1" customWidth="1"/>
    <col min="11547" max="11776" width="8.77734375" style="29"/>
    <col min="11777" max="11777" width="3.44140625" style="29" bestFit="1" customWidth="1"/>
    <col min="11778" max="11778" width="10.44140625" style="29" customWidth="1"/>
    <col min="11779" max="11798" width="2.44140625" style="29" customWidth="1"/>
    <col min="11799" max="11800" width="4.44140625" style="29" bestFit="1" customWidth="1"/>
    <col min="11801" max="11801" width="8.88671875" style="29" bestFit="1" customWidth="1"/>
    <col min="11802" max="11802" width="6.77734375" style="29" bestFit="1" customWidth="1"/>
    <col min="11803" max="12032" width="8.77734375" style="29"/>
    <col min="12033" max="12033" width="3.44140625" style="29" bestFit="1" customWidth="1"/>
    <col min="12034" max="12034" width="10.44140625" style="29" customWidth="1"/>
    <col min="12035" max="12054" width="2.44140625" style="29" customWidth="1"/>
    <col min="12055" max="12056" width="4.44140625" style="29" bestFit="1" customWidth="1"/>
    <col min="12057" max="12057" width="8.88671875" style="29" bestFit="1" customWidth="1"/>
    <col min="12058" max="12058" width="6.77734375" style="29" bestFit="1" customWidth="1"/>
    <col min="12059" max="12288" width="8.77734375" style="29"/>
    <col min="12289" max="12289" width="3.44140625" style="29" bestFit="1" customWidth="1"/>
    <col min="12290" max="12290" width="10.44140625" style="29" customWidth="1"/>
    <col min="12291" max="12310" width="2.44140625" style="29" customWidth="1"/>
    <col min="12311" max="12312" width="4.44140625" style="29" bestFit="1" customWidth="1"/>
    <col min="12313" max="12313" width="8.88671875" style="29" bestFit="1" customWidth="1"/>
    <col min="12314" max="12314" width="6.77734375" style="29" bestFit="1" customWidth="1"/>
    <col min="12315" max="12544" width="8.77734375" style="29"/>
    <col min="12545" max="12545" width="3.44140625" style="29" bestFit="1" customWidth="1"/>
    <col min="12546" max="12546" width="10.44140625" style="29" customWidth="1"/>
    <col min="12547" max="12566" width="2.44140625" style="29" customWidth="1"/>
    <col min="12567" max="12568" width="4.44140625" style="29" bestFit="1" customWidth="1"/>
    <col min="12569" max="12569" width="8.88671875" style="29" bestFit="1" customWidth="1"/>
    <col min="12570" max="12570" width="6.77734375" style="29" bestFit="1" customWidth="1"/>
    <col min="12571" max="12800" width="8.77734375" style="29"/>
    <col min="12801" max="12801" width="3.44140625" style="29" bestFit="1" customWidth="1"/>
    <col min="12802" max="12802" width="10.44140625" style="29" customWidth="1"/>
    <col min="12803" max="12822" width="2.44140625" style="29" customWidth="1"/>
    <col min="12823" max="12824" width="4.44140625" style="29" bestFit="1" customWidth="1"/>
    <col min="12825" max="12825" width="8.88671875" style="29" bestFit="1" customWidth="1"/>
    <col min="12826" max="12826" width="6.77734375" style="29" bestFit="1" customWidth="1"/>
    <col min="12827" max="13056" width="8.77734375" style="29"/>
    <col min="13057" max="13057" width="3.44140625" style="29" bestFit="1" customWidth="1"/>
    <col min="13058" max="13058" width="10.44140625" style="29" customWidth="1"/>
    <col min="13059" max="13078" width="2.44140625" style="29" customWidth="1"/>
    <col min="13079" max="13080" width="4.44140625" style="29" bestFit="1" customWidth="1"/>
    <col min="13081" max="13081" width="8.88671875" style="29" bestFit="1" customWidth="1"/>
    <col min="13082" max="13082" width="6.77734375" style="29" bestFit="1" customWidth="1"/>
    <col min="13083" max="13312" width="8.77734375" style="29"/>
    <col min="13313" max="13313" width="3.44140625" style="29" bestFit="1" customWidth="1"/>
    <col min="13314" max="13314" width="10.44140625" style="29" customWidth="1"/>
    <col min="13315" max="13334" width="2.44140625" style="29" customWidth="1"/>
    <col min="13335" max="13336" width="4.44140625" style="29" bestFit="1" customWidth="1"/>
    <col min="13337" max="13337" width="8.88671875" style="29" bestFit="1" customWidth="1"/>
    <col min="13338" max="13338" width="6.77734375" style="29" bestFit="1" customWidth="1"/>
    <col min="13339" max="13568" width="8.77734375" style="29"/>
    <col min="13569" max="13569" width="3.44140625" style="29" bestFit="1" customWidth="1"/>
    <col min="13570" max="13570" width="10.44140625" style="29" customWidth="1"/>
    <col min="13571" max="13590" width="2.44140625" style="29" customWidth="1"/>
    <col min="13591" max="13592" width="4.44140625" style="29" bestFit="1" customWidth="1"/>
    <col min="13593" max="13593" width="8.88671875" style="29" bestFit="1" customWidth="1"/>
    <col min="13594" max="13594" width="6.77734375" style="29" bestFit="1" customWidth="1"/>
    <col min="13595" max="13824" width="8.77734375" style="29"/>
    <col min="13825" max="13825" width="3.44140625" style="29" bestFit="1" customWidth="1"/>
    <col min="13826" max="13826" width="10.44140625" style="29" customWidth="1"/>
    <col min="13827" max="13846" width="2.44140625" style="29" customWidth="1"/>
    <col min="13847" max="13848" width="4.44140625" style="29" bestFit="1" customWidth="1"/>
    <col min="13849" max="13849" width="8.88671875" style="29" bestFit="1" customWidth="1"/>
    <col min="13850" max="13850" width="6.77734375" style="29" bestFit="1" customWidth="1"/>
    <col min="13851" max="14080" width="8.77734375" style="29"/>
    <col min="14081" max="14081" width="3.44140625" style="29" bestFit="1" customWidth="1"/>
    <col min="14082" max="14082" width="10.44140625" style="29" customWidth="1"/>
    <col min="14083" max="14102" width="2.44140625" style="29" customWidth="1"/>
    <col min="14103" max="14104" width="4.44140625" style="29" bestFit="1" customWidth="1"/>
    <col min="14105" max="14105" width="8.88671875" style="29" bestFit="1" customWidth="1"/>
    <col min="14106" max="14106" width="6.77734375" style="29" bestFit="1" customWidth="1"/>
    <col min="14107" max="14336" width="8.77734375" style="29"/>
    <col min="14337" max="14337" width="3.44140625" style="29" bestFit="1" customWidth="1"/>
    <col min="14338" max="14338" width="10.44140625" style="29" customWidth="1"/>
    <col min="14339" max="14358" width="2.44140625" style="29" customWidth="1"/>
    <col min="14359" max="14360" width="4.44140625" style="29" bestFit="1" customWidth="1"/>
    <col min="14361" max="14361" width="8.88671875" style="29" bestFit="1" customWidth="1"/>
    <col min="14362" max="14362" width="6.77734375" style="29" bestFit="1" customWidth="1"/>
    <col min="14363" max="14592" width="8.77734375" style="29"/>
    <col min="14593" max="14593" width="3.44140625" style="29" bestFit="1" customWidth="1"/>
    <col min="14594" max="14594" width="10.44140625" style="29" customWidth="1"/>
    <col min="14595" max="14614" width="2.44140625" style="29" customWidth="1"/>
    <col min="14615" max="14616" width="4.44140625" style="29" bestFit="1" customWidth="1"/>
    <col min="14617" max="14617" width="8.88671875" style="29" bestFit="1" customWidth="1"/>
    <col min="14618" max="14618" width="6.77734375" style="29" bestFit="1" customWidth="1"/>
    <col min="14619" max="14848" width="8.77734375" style="29"/>
    <col min="14849" max="14849" width="3.44140625" style="29" bestFit="1" customWidth="1"/>
    <col min="14850" max="14850" width="10.44140625" style="29" customWidth="1"/>
    <col min="14851" max="14870" width="2.44140625" style="29" customWidth="1"/>
    <col min="14871" max="14872" width="4.44140625" style="29" bestFit="1" customWidth="1"/>
    <col min="14873" max="14873" width="8.88671875" style="29" bestFit="1" customWidth="1"/>
    <col min="14874" max="14874" width="6.77734375" style="29" bestFit="1" customWidth="1"/>
    <col min="14875" max="15104" width="8.77734375" style="29"/>
    <col min="15105" max="15105" width="3.44140625" style="29" bestFit="1" customWidth="1"/>
    <col min="15106" max="15106" width="10.44140625" style="29" customWidth="1"/>
    <col min="15107" max="15126" width="2.44140625" style="29" customWidth="1"/>
    <col min="15127" max="15128" width="4.44140625" style="29" bestFit="1" customWidth="1"/>
    <col min="15129" max="15129" width="8.88671875" style="29" bestFit="1" customWidth="1"/>
    <col min="15130" max="15130" width="6.77734375" style="29" bestFit="1" customWidth="1"/>
    <col min="15131" max="15360" width="8.77734375" style="29"/>
    <col min="15361" max="15361" width="3.44140625" style="29" bestFit="1" customWidth="1"/>
    <col min="15362" max="15362" width="10.44140625" style="29" customWidth="1"/>
    <col min="15363" max="15382" width="2.44140625" style="29" customWidth="1"/>
    <col min="15383" max="15384" width="4.44140625" style="29" bestFit="1" customWidth="1"/>
    <col min="15385" max="15385" width="8.88671875" style="29" bestFit="1" customWidth="1"/>
    <col min="15386" max="15386" width="6.77734375" style="29" bestFit="1" customWidth="1"/>
    <col min="15387" max="15616" width="8.77734375" style="29"/>
    <col min="15617" max="15617" width="3.44140625" style="29" bestFit="1" customWidth="1"/>
    <col min="15618" max="15618" width="10.44140625" style="29" customWidth="1"/>
    <col min="15619" max="15638" width="2.44140625" style="29" customWidth="1"/>
    <col min="15639" max="15640" width="4.44140625" style="29" bestFit="1" customWidth="1"/>
    <col min="15641" max="15641" width="8.88671875" style="29" bestFit="1" customWidth="1"/>
    <col min="15642" max="15642" width="6.77734375" style="29" bestFit="1" customWidth="1"/>
    <col min="15643" max="15872" width="8.77734375" style="29"/>
    <col min="15873" max="15873" width="3.44140625" style="29" bestFit="1" customWidth="1"/>
    <col min="15874" max="15874" width="10.44140625" style="29" customWidth="1"/>
    <col min="15875" max="15894" width="2.44140625" style="29" customWidth="1"/>
    <col min="15895" max="15896" width="4.44140625" style="29" bestFit="1" customWidth="1"/>
    <col min="15897" max="15897" width="8.88671875" style="29" bestFit="1" customWidth="1"/>
    <col min="15898" max="15898" width="6.77734375" style="29" bestFit="1" customWidth="1"/>
    <col min="15899" max="16128" width="8.77734375" style="29"/>
    <col min="16129" max="16129" width="3.44140625" style="29" bestFit="1" customWidth="1"/>
    <col min="16130" max="16130" width="10.44140625" style="29" customWidth="1"/>
    <col min="16131" max="16150" width="2.44140625" style="29" customWidth="1"/>
    <col min="16151" max="16152" width="4.44140625" style="29" bestFit="1" customWidth="1"/>
    <col min="16153" max="16153" width="8.88671875" style="29" bestFit="1" customWidth="1"/>
    <col min="16154" max="16154" width="6.77734375" style="29" bestFit="1" customWidth="1"/>
    <col min="16155" max="16384" width="8.77734375" style="29"/>
  </cols>
  <sheetData>
    <row r="1" spans="1:27" ht="45" customHeight="1" x14ac:dyDescent="0.2">
      <c r="A1" s="363" t="s">
        <v>310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</row>
    <row r="2" spans="1:27" ht="15.75" customHeight="1" x14ac:dyDescent="0.2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7" ht="21" customHeight="1" x14ac:dyDescent="0.2">
      <c r="B3" s="30"/>
      <c r="C3" s="335" t="s">
        <v>268</v>
      </c>
      <c r="D3" s="335"/>
      <c r="E3" s="335"/>
      <c r="F3" s="335"/>
      <c r="G3" s="335"/>
      <c r="H3" s="335"/>
      <c r="I3" s="335"/>
      <c r="J3" s="335"/>
      <c r="K3" s="335"/>
      <c r="L3" s="335"/>
      <c r="N3" s="31"/>
      <c r="O3" s="335" t="s">
        <v>311</v>
      </c>
      <c r="P3" s="335"/>
      <c r="Q3" s="335"/>
      <c r="R3" s="335"/>
      <c r="S3" s="335"/>
      <c r="T3" s="335"/>
      <c r="U3" s="31"/>
      <c r="V3" s="31"/>
    </row>
    <row r="4" spans="1:27" ht="15.75" customHeight="1" thickBot="1" x14ac:dyDescent="0.25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7" ht="13.8" x14ac:dyDescent="0.2">
      <c r="A5" s="337"/>
      <c r="B5" s="338"/>
      <c r="C5" s="430" t="s">
        <v>260</v>
      </c>
      <c r="D5" s="431"/>
      <c r="E5" s="431"/>
      <c r="F5" s="431"/>
      <c r="G5" s="432"/>
      <c r="H5" s="433" t="s">
        <v>261</v>
      </c>
      <c r="I5" s="431"/>
      <c r="J5" s="431"/>
      <c r="K5" s="431"/>
      <c r="L5" s="432"/>
      <c r="M5" s="433" t="s">
        <v>262</v>
      </c>
      <c r="N5" s="431"/>
      <c r="O5" s="431"/>
      <c r="P5" s="431"/>
      <c r="Q5" s="432"/>
      <c r="R5" s="433" t="s">
        <v>263</v>
      </c>
      <c r="S5" s="431"/>
      <c r="T5" s="431"/>
      <c r="U5" s="431"/>
      <c r="V5" s="431"/>
      <c r="W5" s="324" t="s">
        <v>269</v>
      </c>
      <c r="X5" s="326" t="s">
        <v>270</v>
      </c>
      <c r="Y5" s="326" t="s">
        <v>271</v>
      </c>
      <c r="Z5" s="328" t="s">
        <v>272</v>
      </c>
    </row>
    <row r="6" spans="1:27" ht="29.25" customHeight="1" thickBot="1" x14ac:dyDescent="0.25">
      <c r="A6" s="339"/>
      <c r="B6" s="340"/>
      <c r="C6" s="434" t="str">
        <f>IF(B7="","",B7)</f>
        <v>大江</v>
      </c>
      <c r="D6" s="435"/>
      <c r="E6" s="435"/>
      <c r="F6" s="435"/>
      <c r="G6" s="435"/>
      <c r="H6" s="436" t="str">
        <f>IF(B12="","",B12)</f>
        <v>松本</v>
      </c>
      <c r="I6" s="435"/>
      <c r="J6" s="435"/>
      <c r="K6" s="435"/>
      <c r="L6" s="435"/>
      <c r="M6" s="435" t="str">
        <f>IF(B17="","",B17)</f>
        <v>尾崎</v>
      </c>
      <c r="N6" s="435"/>
      <c r="O6" s="435"/>
      <c r="P6" s="435"/>
      <c r="Q6" s="435"/>
      <c r="R6" s="465" t="str">
        <f>IF(B22="","",B22)</f>
        <v>岩部</v>
      </c>
      <c r="S6" s="465"/>
      <c r="T6" s="465"/>
      <c r="U6" s="465"/>
      <c r="V6" s="466"/>
      <c r="W6" s="325"/>
      <c r="X6" s="327"/>
      <c r="Y6" s="327"/>
      <c r="Z6" s="329"/>
    </row>
    <row r="7" spans="1:27" ht="14.25" customHeight="1" x14ac:dyDescent="0.2">
      <c r="A7" s="437" t="s">
        <v>260</v>
      </c>
      <c r="B7" s="438" t="s">
        <v>274</v>
      </c>
      <c r="C7" s="448" t="str">
        <f>IF(C8="","",IF(C8&gt;G8,"○","×"))</f>
        <v/>
      </c>
      <c r="D7" s="449"/>
      <c r="E7" s="449"/>
      <c r="F7" s="449"/>
      <c r="G7" s="450"/>
      <c r="H7" s="149" t="str">
        <f>IF(H8="","",IF(H8="W","○",IF(H8="L","×",IF(H8&gt;L8,"○","×"))))</f>
        <v>×</v>
      </c>
      <c r="I7" s="150">
        <v>11</v>
      </c>
      <c r="J7" s="151" t="s">
        <v>273</v>
      </c>
      <c r="K7" s="150">
        <v>7</v>
      </c>
      <c r="L7" s="152"/>
      <c r="M7" s="32" t="str">
        <f>IF(M8="","",IF(M8="W","○",IF(M8="L","×",IF(M8&gt;Q8,"○","×"))))</f>
        <v>○</v>
      </c>
      <c r="N7" s="33">
        <v>11</v>
      </c>
      <c r="O7" s="34" t="s">
        <v>273</v>
      </c>
      <c r="P7" s="33">
        <v>8</v>
      </c>
      <c r="Q7" s="36"/>
      <c r="R7" s="154" t="str">
        <f>IF(R8="","",IF(R8="W","○",IF(R8="L","×",IF(R8&gt;V8,"○","×"))))</f>
        <v>○</v>
      </c>
      <c r="S7" s="155">
        <v>11</v>
      </c>
      <c r="T7" s="156" t="s">
        <v>273</v>
      </c>
      <c r="U7" s="155">
        <v>8</v>
      </c>
      <c r="V7" s="157"/>
      <c r="W7" s="418">
        <f>IF($B7="","",COUNTIF($C7:$V11,"○"))</f>
        <v>2</v>
      </c>
      <c r="X7" s="419">
        <f>IF($B7="","",COUNTIF($C7:$V11,"×"))</f>
        <v>1</v>
      </c>
      <c r="Y7" s="420">
        <f>IF($B7="","",W7*2+X7)</f>
        <v>5</v>
      </c>
      <c r="Z7" s="421">
        <f>IF(ISERROR(RANK(Y7,$Y$7:$Y$26,0))=TRUE,"",RANK(Y7,$Y$7:$Y$26,0))</f>
        <v>1</v>
      </c>
      <c r="AA7" s="560" t="s">
        <v>389</v>
      </c>
    </row>
    <row r="8" spans="1:27" ht="14.25" customHeight="1" x14ac:dyDescent="0.2">
      <c r="A8" s="439"/>
      <c r="B8" s="440"/>
      <c r="C8" s="448"/>
      <c r="D8" s="449"/>
      <c r="E8" s="449"/>
      <c r="F8" s="449"/>
      <c r="G8" s="450"/>
      <c r="H8" s="359">
        <f>IF(I7="","",IF(I7&gt;K7,1,0)+IF(I8&gt;K8,1,0)+IF(I9&gt;K9,1,0)+IF(I10&gt;K10,1,0)+IF(I11&gt;K11,1,0))</f>
        <v>2</v>
      </c>
      <c r="I8" s="158">
        <v>9</v>
      </c>
      <c r="J8" s="159" t="s">
        <v>273</v>
      </c>
      <c r="K8" s="158">
        <v>11</v>
      </c>
      <c r="L8" s="354">
        <f>IF(OR(H8="L",H8="W"),"",IF(I7="","",IF(I7&lt;K7,1,0)+IF(I8&lt;K8,1,0)+IF(I9&lt;K9,1,0)+IF(I10&lt;K10,1,0)+IF(I11&lt;K11,1,0)))</f>
        <v>3</v>
      </c>
      <c r="M8" s="297">
        <f>IF(N7="","",IF(N7&gt;P7,1,0)+IF(N8&gt;P8,1,0)+IF(N9&gt;P9,1,0)+IF(N10&gt;P10,1,0)+IF(N11&gt;P11,1,0))</f>
        <v>3</v>
      </c>
      <c r="N8" s="41">
        <v>11</v>
      </c>
      <c r="O8" s="42" t="s">
        <v>273</v>
      </c>
      <c r="P8" s="41">
        <v>6</v>
      </c>
      <c r="Q8" s="296">
        <f>IF(OR(M8="L",M8="W"),"",IF(N7="","",IF(N7&lt;P7,1,0)+IF(N8&lt;P8,1,0)+IF(N9&lt;P9,1,0)+IF(N10&lt;P10,1,0)+IF(N11&lt;P11,1,0)))</f>
        <v>0</v>
      </c>
      <c r="R8" s="359">
        <f>IF(S7="","",IF(S7&gt;U7,1,0)+IF(S8&gt;U8,1,0)+IF(S9&gt;U9,1,0)+IF(S10&gt;U10,1,0)+IF(S11&gt;U11,1,0))</f>
        <v>3</v>
      </c>
      <c r="S8" s="158">
        <v>11</v>
      </c>
      <c r="T8" s="159" t="s">
        <v>273</v>
      </c>
      <c r="U8" s="158">
        <v>5</v>
      </c>
      <c r="V8" s="361">
        <f>IF(OR(R8="L",R8="W"),"",IF(S7="","",IF(S7&lt;U7,1,0)+IF(S8&lt;U8,1,0)+IF(S9&lt;U9,1,0)+IF(S10&lt;U10,1,0)+IF(S11&lt;U11,1,0)))</f>
        <v>0</v>
      </c>
      <c r="W8" s="422"/>
      <c r="X8" s="423"/>
      <c r="Y8" s="424"/>
      <c r="Z8" s="425"/>
      <c r="AA8" s="561"/>
    </row>
    <row r="9" spans="1:27" ht="14.25" customHeight="1" x14ac:dyDescent="0.2">
      <c r="A9" s="439"/>
      <c r="B9" s="440"/>
      <c r="C9" s="448"/>
      <c r="D9" s="449"/>
      <c r="E9" s="449"/>
      <c r="F9" s="449"/>
      <c r="G9" s="450"/>
      <c r="H9" s="359"/>
      <c r="I9" s="158">
        <v>11</v>
      </c>
      <c r="J9" s="159" t="s">
        <v>273</v>
      </c>
      <c r="K9" s="158">
        <v>8</v>
      </c>
      <c r="L9" s="354"/>
      <c r="M9" s="297"/>
      <c r="N9" s="41">
        <v>11</v>
      </c>
      <c r="O9" s="42" t="s">
        <v>273</v>
      </c>
      <c r="P9" s="41">
        <v>7</v>
      </c>
      <c r="Q9" s="296"/>
      <c r="R9" s="359"/>
      <c r="S9" s="158">
        <v>11</v>
      </c>
      <c r="T9" s="159" t="s">
        <v>273</v>
      </c>
      <c r="U9" s="158">
        <v>9</v>
      </c>
      <c r="V9" s="361"/>
      <c r="W9" s="422"/>
      <c r="X9" s="423"/>
      <c r="Y9" s="424"/>
      <c r="Z9" s="425"/>
      <c r="AA9" s="561"/>
    </row>
    <row r="10" spans="1:27" ht="14.25" customHeight="1" x14ac:dyDescent="0.2">
      <c r="A10" s="439"/>
      <c r="B10" s="457" t="s">
        <v>341</v>
      </c>
      <c r="C10" s="448"/>
      <c r="D10" s="449"/>
      <c r="E10" s="449"/>
      <c r="F10" s="449"/>
      <c r="G10" s="450"/>
      <c r="H10" s="359"/>
      <c r="I10" s="158">
        <v>8</v>
      </c>
      <c r="J10" s="159" t="s">
        <v>273</v>
      </c>
      <c r="K10" s="158">
        <v>11</v>
      </c>
      <c r="L10" s="354"/>
      <c r="M10" s="297"/>
      <c r="N10" s="41"/>
      <c r="O10" s="42" t="s">
        <v>273</v>
      </c>
      <c r="P10" s="41"/>
      <c r="Q10" s="296"/>
      <c r="R10" s="359"/>
      <c r="S10" s="158"/>
      <c r="T10" s="159" t="s">
        <v>273</v>
      </c>
      <c r="U10" s="158"/>
      <c r="V10" s="361"/>
      <c r="W10" s="422"/>
      <c r="X10" s="423"/>
      <c r="Y10" s="424"/>
      <c r="Z10" s="425"/>
      <c r="AA10" s="561"/>
    </row>
    <row r="11" spans="1:27" ht="14.25" customHeight="1" x14ac:dyDescent="0.2">
      <c r="A11" s="442"/>
      <c r="B11" s="457"/>
      <c r="C11" s="451"/>
      <c r="D11" s="452"/>
      <c r="E11" s="452"/>
      <c r="F11" s="452"/>
      <c r="G11" s="453"/>
      <c r="H11" s="360"/>
      <c r="I11" s="160">
        <v>10</v>
      </c>
      <c r="J11" s="161" t="s">
        <v>273</v>
      </c>
      <c r="K11" s="160">
        <v>12</v>
      </c>
      <c r="L11" s="355"/>
      <c r="M11" s="297"/>
      <c r="N11" s="45"/>
      <c r="O11" s="46" t="s">
        <v>273</v>
      </c>
      <c r="P11" s="45"/>
      <c r="Q11" s="296"/>
      <c r="R11" s="360"/>
      <c r="S11" s="160"/>
      <c r="T11" s="161" t="s">
        <v>273</v>
      </c>
      <c r="U11" s="160"/>
      <c r="V11" s="362"/>
      <c r="W11" s="422"/>
      <c r="X11" s="423"/>
      <c r="Y11" s="426"/>
      <c r="Z11" s="425"/>
      <c r="AA11" s="561"/>
    </row>
    <row r="12" spans="1:27" ht="14.25" customHeight="1" x14ac:dyDescent="0.2">
      <c r="A12" s="444" t="s">
        <v>261</v>
      </c>
      <c r="B12" s="445" t="s">
        <v>331</v>
      </c>
      <c r="C12" s="149" t="str">
        <f>IF(H7="","",IF(H7="○","×","○"))</f>
        <v>○</v>
      </c>
      <c r="D12" s="162">
        <f>IF(K7="","",K7)</f>
        <v>7</v>
      </c>
      <c r="E12" s="163" t="s">
        <v>273</v>
      </c>
      <c r="F12" s="164">
        <f>IF(I7="","",I7)</f>
        <v>11</v>
      </c>
      <c r="G12" s="165"/>
      <c r="H12" s="454" t="str">
        <f>IF(H13="","",IF(H13&gt;L13,"○","×"))</f>
        <v/>
      </c>
      <c r="I12" s="455"/>
      <c r="J12" s="455"/>
      <c r="K12" s="455"/>
      <c r="L12" s="455"/>
      <c r="M12" s="51" t="str">
        <f>IF(M13="","",IF(M13="W","○",IF(M13="L","×",IF(M13&gt;Q13,"○","×"))))</f>
        <v>○</v>
      </c>
      <c r="N12" s="52">
        <v>7</v>
      </c>
      <c r="O12" s="48" t="s">
        <v>273</v>
      </c>
      <c r="P12" s="52">
        <v>11</v>
      </c>
      <c r="Q12" s="53"/>
      <c r="R12" s="169" t="str">
        <f>IF(R13="","",IF(R13="W","○",IF(R13="L","×",IF(R13&gt;V13,"○","×"))))</f>
        <v>×</v>
      </c>
      <c r="S12" s="150">
        <v>11</v>
      </c>
      <c r="T12" s="151" t="s">
        <v>273</v>
      </c>
      <c r="U12" s="150">
        <v>7</v>
      </c>
      <c r="V12" s="153"/>
      <c r="W12" s="427">
        <f>IF($B12="","",COUNTIF($C12:$V16,"○"))</f>
        <v>2</v>
      </c>
      <c r="X12" s="419">
        <f>IF($B12="","",COUNTIF($C12:$V16,"×"))</f>
        <v>1</v>
      </c>
      <c r="Y12" s="428">
        <f>IF($B12="","",W12*2+X12)</f>
        <v>5</v>
      </c>
      <c r="Z12" s="421">
        <v>2</v>
      </c>
      <c r="AA12" s="561"/>
    </row>
    <row r="13" spans="1:27" ht="14.25" customHeight="1" x14ac:dyDescent="0.2">
      <c r="A13" s="439"/>
      <c r="B13" s="440"/>
      <c r="C13" s="352">
        <f>IF(H8="W","L",IF(H8="L","W",IF(H8="","",L8)))</f>
        <v>3</v>
      </c>
      <c r="D13" s="170">
        <f>IF(K8="","",K8)</f>
        <v>11</v>
      </c>
      <c r="E13" s="159" t="s">
        <v>273</v>
      </c>
      <c r="F13" s="171">
        <f>IF(I8="","",I8)</f>
        <v>9</v>
      </c>
      <c r="G13" s="354">
        <f>IF(OR(C13="L",C13="W"),"",H8)</f>
        <v>2</v>
      </c>
      <c r="H13" s="456"/>
      <c r="I13" s="449"/>
      <c r="J13" s="449"/>
      <c r="K13" s="449"/>
      <c r="L13" s="449"/>
      <c r="M13" s="297">
        <f>IF(N12="","",IF(N12&gt;P12,1,0)+IF(N13&gt;P13,1,0)+IF(N14&gt;P14,1,0)+IF(N15&gt;P15,1,0)+IF(N16&gt;P16,1,0))</f>
        <v>3</v>
      </c>
      <c r="N13" s="41">
        <v>11</v>
      </c>
      <c r="O13" s="42" t="s">
        <v>273</v>
      </c>
      <c r="P13" s="41">
        <v>6</v>
      </c>
      <c r="Q13" s="265">
        <f>IF(OR(M13="L",M13="W"),"",IF(N12="","",IF(N12&lt;P12,1,0)+IF(N13&lt;P13,1,0)+IF(N14&lt;P14,1,0)+IF(N15&lt;P15,1,0)+IF(N16&lt;P16,1,0)))</f>
        <v>1</v>
      </c>
      <c r="R13" s="349">
        <f>IF(S12="","",IF(S12&gt;U12,1,0)+IF(S13&gt;U13,1,0)+IF(S14&gt;U14,1,0)+IF(S15&gt;U15,1,0)+IF(S16&gt;U16,1,0))</f>
        <v>1</v>
      </c>
      <c r="S13" s="158">
        <v>6</v>
      </c>
      <c r="T13" s="159" t="s">
        <v>273</v>
      </c>
      <c r="U13" s="158">
        <v>11</v>
      </c>
      <c r="V13" s="357">
        <f>IF(OR(R13="L",R13="W"),"",IF(S12="","",IF(S12&lt;U12,1,0)+IF(S13&lt;U13,1,0)+IF(S14&lt;U14,1,0)+IF(S15&lt;U15,1,0)+IF(S16&lt;U16,1,0)))</f>
        <v>3</v>
      </c>
      <c r="W13" s="429"/>
      <c r="X13" s="423"/>
      <c r="Y13" s="424"/>
      <c r="Z13" s="425"/>
      <c r="AA13" s="561"/>
    </row>
    <row r="14" spans="1:27" ht="14.25" customHeight="1" x14ac:dyDescent="0.2">
      <c r="A14" s="439"/>
      <c r="B14" s="440"/>
      <c r="C14" s="352"/>
      <c r="D14" s="170">
        <f>IF(K9="","",K9)</f>
        <v>8</v>
      </c>
      <c r="E14" s="159" t="s">
        <v>273</v>
      </c>
      <c r="F14" s="171">
        <f>IF(I9="","",I9)</f>
        <v>11</v>
      </c>
      <c r="G14" s="354"/>
      <c r="H14" s="456"/>
      <c r="I14" s="449"/>
      <c r="J14" s="449"/>
      <c r="K14" s="449"/>
      <c r="L14" s="449"/>
      <c r="M14" s="297"/>
      <c r="N14" s="41">
        <v>12</v>
      </c>
      <c r="O14" s="42" t="s">
        <v>273</v>
      </c>
      <c r="P14" s="41">
        <v>10</v>
      </c>
      <c r="Q14" s="265"/>
      <c r="R14" s="349"/>
      <c r="S14" s="158">
        <v>3</v>
      </c>
      <c r="T14" s="159" t="s">
        <v>273</v>
      </c>
      <c r="U14" s="158">
        <v>11</v>
      </c>
      <c r="V14" s="357"/>
      <c r="W14" s="429"/>
      <c r="X14" s="423"/>
      <c r="Y14" s="424"/>
      <c r="Z14" s="425"/>
      <c r="AA14" s="561"/>
    </row>
    <row r="15" spans="1:27" ht="14.25" customHeight="1" x14ac:dyDescent="0.2">
      <c r="A15" s="439"/>
      <c r="B15" s="441" t="s">
        <v>326</v>
      </c>
      <c r="C15" s="352"/>
      <c r="D15" s="170">
        <f>IF(K10="","",K10)</f>
        <v>11</v>
      </c>
      <c r="E15" s="159" t="s">
        <v>273</v>
      </c>
      <c r="F15" s="171">
        <f>IF(I10="","",I10)</f>
        <v>8</v>
      </c>
      <c r="G15" s="354"/>
      <c r="H15" s="456"/>
      <c r="I15" s="449"/>
      <c r="J15" s="449"/>
      <c r="K15" s="449"/>
      <c r="L15" s="449"/>
      <c r="M15" s="297"/>
      <c r="N15" s="41">
        <v>11</v>
      </c>
      <c r="O15" s="42" t="s">
        <v>273</v>
      </c>
      <c r="P15" s="41">
        <v>5</v>
      </c>
      <c r="Q15" s="265"/>
      <c r="R15" s="349"/>
      <c r="S15" s="158">
        <v>4</v>
      </c>
      <c r="T15" s="159" t="s">
        <v>273</v>
      </c>
      <c r="U15" s="158">
        <v>11</v>
      </c>
      <c r="V15" s="357"/>
      <c r="W15" s="429"/>
      <c r="X15" s="423"/>
      <c r="Y15" s="424"/>
      <c r="Z15" s="425"/>
      <c r="AA15" s="561"/>
    </row>
    <row r="16" spans="1:27" ht="14.25" customHeight="1" x14ac:dyDescent="0.2">
      <c r="A16" s="442"/>
      <c r="B16" s="447"/>
      <c r="C16" s="353"/>
      <c r="D16" s="172">
        <f>IF(K11="","",K11)</f>
        <v>12</v>
      </c>
      <c r="E16" s="161" t="s">
        <v>273</v>
      </c>
      <c r="F16" s="173">
        <f>IF(I11="","",I11)</f>
        <v>10</v>
      </c>
      <c r="G16" s="355"/>
      <c r="H16" s="456"/>
      <c r="I16" s="449"/>
      <c r="J16" s="449"/>
      <c r="K16" s="449"/>
      <c r="L16" s="449"/>
      <c r="M16" s="298"/>
      <c r="N16" s="43"/>
      <c r="O16" s="44" t="s">
        <v>273</v>
      </c>
      <c r="P16" s="43"/>
      <c r="Q16" s="299"/>
      <c r="R16" s="356"/>
      <c r="S16" s="160"/>
      <c r="T16" s="161" t="s">
        <v>273</v>
      </c>
      <c r="U16" s="160"/>
      <c r="V16" s="358"/>
      <c r="W16" s="429"/>
      <c r="X16" s="423"/>
      <c r="Y16" s="426"/>
      <c r="Z16" s="425"/>
      <c r="AA16" s="561"/>
    </row>
    <row r="17" spans="1:27" ht="14.25" customHeight="1" x14ac:dyDescent="0.2">
      <c r="A17" s="444" t="s">
        <v>262</v>
      </c>
      <c r="B17" s="446" t="s">
        <v>338</v>
      </c>
      <c r="C17" s="32" t="str">
        <f>IF(M7="","",IF(M7="○","×","○"))</f>
        <v>×</v>
      </c>
      <c r="D17" s="47">
        <f>IF(P7="","",P7)</f>
        <v>8</v>
      </c>
      <c r="E17" s="48" t="s">
        <v>273</v>
      </c>
      <c r="F17" s="49">
        <f>IF(N7="","",N7)</f>
        <v>11</v>
      </c>
      <c r="G17" s="50"/>
      <c r="H17" s="51" t="str">
        <f>IF(M12="","",IF(M12="○","×","○"))</f>
        <v>×</v>
      </c>
      <c r="I17" s="47">
        <f>IF(P12="","",P12)</f>
        <v>11</v>
      </c>
      <c r="J17" s="48" t="s">
        <v>273</v>
      </c>
      <c r="K17" s="49">
        <f>IF(N12="","",N12)</f>
        <v>7</v>
      </c>
      <c r="L17" s="53"/>
      <c r="M17" s="280" t="str">
        <f>IF(M18="","",IF(M18&gt;Q18,"○","×"))</f>
        <v/>
      </c>
      <c r="N17" s="280"/>
      <c r="O17" s="280"/>
      <c r="P17" s="280"/>
      <c r="Q17" s="304"/>
      <c r="R17" s="32" t="str">
        <f>IF(R18="","",IF(R18="W","○",IF(R18="L","×",IF(R18&gt;V18,"○","×"))))</f>
        <v>×</v>
      </c>
      <c r="S17" s="33">
        <v>8</v>
      </c>
      <c r="T17" s="34" t="s">
        <v>273</v>
      </c>
      <c r="U17" s="33">
        <v>11</v>
      </c>
      <c r="V17" s="36"/>
      <c r="W17" s="427">
        <f>IF($B17="","",COUNTIF($C17:$V21,"○"))</f>
        <v>0</v>
      </c>
      <c r="X17" s="419">
        <f>IF($B17="","",COUNTIF($C17:$V21,"×"))</f>
        <v>3</v>
      </c>
      <c r="Y17" s="428">
        <f>IF($B17="","",W17*2+X17)</f>
        <v>3</v>
      </c>
      <c r="Z17" s="421">
        <f>IF(ISERROR(RANK(Y17,$Y$7:$Y$26,0))=TRUE,"",RANK(Y17,$Y$7:$Y$26,0))</f>
        <v>4</v>
      </c>
      <c r="AA17" s="561"/>
    </row>
    <row r="18" spans="1:27" ht="14.25" customHeight="1" x14ac:dyDescent="0.2">
      <c r="A18" s="439"/>
      <c r="B18" s="440"/>
      <c r="C18" s="295">
        <f>IF(M8="W","L",IF(M8="L","W",IF(M8="","",Q8)))</f>
        <v>0</v>
      </c>
      <c r="D18" s="55">
        <f>IF(P8="","",P8)</f>
        <v>6</v>
      </c>
      <c r="E18" s="42" t="s">
        <v>273</v>
      </c>
      <c r="F18" s="56">
        <f>IF(N8="","",N8)</f>
        <v>11</v>
      </c>
      <c r="G18" s="296">
        <f>IF(OR(C18="L",C18="W"),"",M8)</f>
        <v>3</v>
      </c>
      <c r="H18" s="297">
        <f>IF(M13="W","L",IF(M13="L","W",IF(M13="","",Q13)))</f>
        <v>1</v>
      </c>
      <c r="I18" s="55">
        <f>IF(P13="","",P13)</f>
        <v>6</v>
      </c>
      <c r="J18" s="42" t="s">
        <v>273</v>
      </c>
      <c r="K18" s="56">
        <f>IF(N13="","",N13)</f>
        <v>11</v>
      </c>
      <c r="L18" s="265">
        <f>IF(OR(H18="L",H18="W"),"",M13)</f>
        <v>3</v>
      </c>
      <c r="M18" s="280"/>
      <c r="N18" s="280"/>
      <c r="O18" s="280"/>
      <c r="P18" s="280"/>
      <c r="Q18" s="304"/>
      <c r="R18" s="297">
        <f>IF(S17="","",IF(S17&gt;U17,1,0)+IF(S18&gt;U18,1,0)+IF(S19&gt;U19,1,0)+IF(S20&gt;U20,1,0)+IF(S21&gt;U21,1,0))</f>
        <v>0</v>
      </c>
      <c r="S18" s="41">
        <v>8</v>
      </c>
      <c r="T18" s="42" t="s">
        <v>273</v>
      </c>
      <c r="U18" s="41">
        <v>11</v>
      </c>
      <c r="V18" s="296">
        <f>IF(OR(R18="L",R18="W"),"",IF(S17="","",IF(S17&lt;U17,1,0)+IF(S18&lt;U18,1,0)+IF(S19&lt;U19,1,0)+IF(S20&lt;U20,1,0)+IF(S21&lt;U21,1,0)))</f>
        <v>3</v>
      </c>
      <c r="W18" s="429"/>
      <c r="X18" s="423"/>
      <c r="Y18" s="424"/>
      <c r="Z18" s="425"/>
      <c r="AA18" s="561"/>
    </row>
    <row r="19" spans="1:27" ht="14.25" customHeight="1" x14ac:dyDescent="0.2">
      <c r="A19" s="439"/>
      <c r="B19" s="440"/>
      <c r="C19" s="295"/>
      <c r="D19" s="55">
        <f>IF(P9="","",P9)</f>
        <v>7</v>
      </c>
      <c r="E19" s="42" t="s">
        <v>273</v>
      </c>
      <c r="F19" s="56">
        <f>IF(N9="","",N9)</f>
        <v>11</v>
      </c>
      <c r="G19" s="296"/>
      <c r="H19" s="297"/>
      <c r="I19" s="55">
        <f>IF(P14="","",P14)</f>
        <v>10</v>
      </c>
      <c r="J19" s="42" t="s">
        <v>273</v>
      </c>
      <c r="K19" s="56">
        <f>IF(N14="","",N14)</f>
        <v>12</v>
      </c>
      <c r="L19" s="265"/>
      <c r="M19" s="280"/>
      <c r="N19" s="280"/>
      <c r="O19" s="280"/>
      <c r="P19" s="280"/>
      <c r="Q19" s="304"/>
      <c r="R19" s="297"/>
      <c r="S19" s="41">
        <v>9</v>
      </c>
      <c r="T19" s="42" t="s">
        <v>273</v>
      </c>
      <c r="U19" s="41">
        <v>11</v>
      </c>
      <c r="V19" s="296"/>
      <c r="W19" s="429"/>
      <c r="X19" s="423"/>
      <c r="Y19" s="424"/>
      <c r="Z19" s="425"/>
      <c r="AA19" s="561"/>
    </row>
    <row r="20" spans="1:27" ht="14.25" customHeight="1" x14ac:dyDescent="0.2">
      <c r="A20" s="439"/>
      <c r="B20" s="441" t="s">
        <v>326</v>
      </c>
      <c r="C20" s="295"/>
      <c r="D20" s="55" t="str">
        <f>IF(P10="","",P10)</f>
        <v/>
      </c>
      <c r="E20" s="42" t="s">
        <v>273</v>
      </c>
      <c r="F20" s="56" t="str">
        <f>IF(N10="","",N10)</f>
        <v/>
      </c>
      <c r="G20" s="296"/>
      <c r="H20" s="297"/>
      <c r="I20" s="55">
        <f>IF(P15="","",P15)</f>
        <v>5</v>
      </c>
      <c r="J20" s="42" t="s">
        <v>273</v>
      </c>
      <c r="K20" s="56">
        <f>IF(N15="","",N15)</f>
        <v>11</v>
      </c>
      <c r="L20" s="265"/>
      <c r="M20" s="280"/>
      <c r="N20" s="280"/>
      <c r="O20" s="280"/>
      <c r="P20" s="280"/>
      <c r="Q20" s="304"/>
      <c r="R20" s="297"/>
      <c r="S20" s="41"/>
      <c r="T20" s="42" t="s">
        <v>273</v>
      </c>
      <c r="U20" s="41"/>
      <c r="V20" s="296"/>
      <c r="W20" s="429"/>
      <c r="X20" s="423"/>
      <c r="Y20" s="424"/>
      <c r="Z20" s="425"/>
      <c r="AA20" s="561"/>
    </row>
    <row r="21" spans="1:27" ht="14.25" customHeight="1" x14ac:dyDescent="0.2">
      <c r="A21" s="442"/>
      <c r="B21" s="447"/>
      <c r="C21" s="295"/>
      <c r="D21" s="59" t="str">
        <f>IF(P11="","",P11)</f>
        <v/>
      </c>
      <c r="E21" s="46" t="s">
        <v>273</v>
      </c>
      <c r="F21" s="60" t="str">
        <f>IF(N11="","",N11)</f>
        <v/>
      </c>
      <c r="G21" s="296"/>
      <c r="H21" s="298"/>
      <c r="I21" s="57" t="str">
        <f>IF(P16="","",P16)</f>
        <v/>
      </c>
      <c r="J21" s="44" t="s">
        <v>273</v>
      </c>
      <c r="K21" s="58" t="str">
        <f>IF(N16="","",N16)</f>
        <v/>
      </c>
      <c r="L21" s="299"/>
      <c r="M21" s="305"/>
      <c r="N21" s="305"/>
      <c r="O21" s="305"/>
      <c r="P21" s="305"/>
      <c r="Q21" s="306"/>
      <c r="R21" s="298"/>
      <c r="S21" s="43"/>
      <c r="T21" s="44" t="s">
        <v>273</v>
      </c>
      <c r="U21" s="43"/>
      <c r="V21" s="300"/>
      <c r="W21" s="429"/>
      <c r="X21" s="423"/>
      <c r="Y21" s="426"/>
      <c r="Z21" s="425"/>
      <c r="AA21" s="561"/>
    </row>
    <row r="22" spans="1:27" ht="14.25" customHeight="1" x14ac:dyDescent="0.2">
      <c r="A22" s="444" t="s">
        <v>263</v>
      </c>
      <c r="B22" s="458" t="s">
        <v>339</v>
      </c>
      <c r="C22" s="174" t="str">
        <f>IF(R7="","",IF(R7="○","×","○"))</f>
        <v>×</v>
      </c>
      <c r="D22" s="162">
        <f>IF(U7="","",U7)</f>
        <v>8</v>
      </c>
      <c r="E22" s="163" t="s">
        <v>273</v>
      </c>
      <c r="F22" s="164">
        <f>IF(S7="","",S7)</f>
        <v>11</v>
      </c>
      <c r="G22" s="168"/>
      <c r="H22" s="169" t="str">
        <f>IF(R12="","",IF(R12="○","×","○"))</f>
        <v>○</v>
      </c>
      <c r="I22" s="175">
        <f>IF(U12="","",U12)</f>
        <v>7</v>
      </c>
      <c r="J22" s="151" t="s">
        <v>273</v>
      </c>
      <c r="K22" s="176">
        <f>IF(S12="","",S12)</f>
        <v>11</v>
      </c>
      <c r="L22" s="177"/>
      <c r="M22" s="54" t="str">
        <f>IF(R17="","",IF(R17="○","×","○"))</f>
        <v>○</v>
      </c>
      <c r="N22" s="47">
        <f>IF(U17="","",U17)</f>
        <v>11</v>
      </c>
      <c r="O22" s="48" t="s">
        <v>273</v>
      </c>
      <c r="P22" s="49">
        <f>IF(S17="","",S17)</f>
        <v>8</v>
      </c>
      <c r="Q22" s="50"/>
      <c r="R22" s="454" t="str">
        <f>IF(R23="","",IF(R23&gt;V23,"○","×"))</f>
        <v/>
      </c>
      <c r="S22" s="455"/>
      <c r="T22" s="455"/>
      <c r="U22" s="455"/>
      <c r="V22" s="455"/>
      <c r="W22" s="427">
        <f>IF($B22="","",COUNTIF($C22:$V26,"○"))</f>
        <v>2</v>
      </c>
      <c r="X22" s="419">
        <f>IF($B22="","",COUNTIF($C22:$V26,"×"))</f>
        <v>1</v>
      </c>
      <c r="Y22" s="426">
        <f>IF($B22="","",W22*2+X22)</f>
        <v>5</v>
      </c>
      <c r="Z22" s="421">
        <v>3</v>
      </c>
      <c r="AA22" s="561"/>
    </row>
    <row r="23" spans="1:27" ht="14.25" customHeight="1" x14ac:dyDescent="0.2">
      <c r="A23" s="439"/>
      <c r="B23" s="459"/>
      <c r="C23" s="345">
        <f>IF(R8="W","L",IF(R8="L","W",IF(R8="","",V8)))</f>
        <v>0</v>
      </c>
      <c r="D23" s="170">
        <f>IF(U8="","",U8)</f>
        <v>5</v>
      </c>
      <c r="E23" s="159" t="s">
        <v>273</v>
      </c>
      <c r="F23" s="171">
        <f>IF(S8="","",S8)</f>
        <v>11</v>
      </c>
      <c r="G23" s="347">
        <f>IF(OR(C23="L",C23="W"),"",R8)</f>
        <v>3</v>
      </c>
      <c r="H23" s="349">
        <f>IF(R13="W","L",IF(R13="L","W",IF(R13="","",V13)))</f>
        <v>3</v>
      </c>
      <c r="I23" s="170">
        <f>IF(U13="","",U13)</f>
        <v>11</v>
      </c>
      <c r="J23" s="159" t="s">
        <v>273</v>
      </c>
      <c r="K23" s="171">
        <f>IF(S13="","",S13)</f>
        <v>6</v>
      </c>
      <c r="L23" s="347">
        <f>IF(OR(H23="L",H23="W"),"",R13)</f>
        <v>1</v>
      </c>
      <c r="M23" s="267">
        <f>IF(R18="W","L",IF(R18="L","W",IF(R18="","",V18)))</f>
        <v>3</v>
      </c>
      <c r="N23" s="55">
        <f>IF(U18="","",U18)</f>
        <v>11</v>
      </c>
      <c r="O23" s="42" t="s">
        <v>273</v>
      </c>
      <c r="P23" s="56">
        <f>IF(S18="","",S18)</f>
        <v>8</v>
      </c>
      <c r="Q23" s="270">
        <f>IF(OR(M23="L",M23="W"),"",R18)</f>
        <v>0</v>
      </c>
      <c r="R23" s="456"/>
      <c r="S23" s="449"/>
      <c r="T23" s="449"/>
      <c r="U23" s="449"/>
      <c r="V23" s="449"/>
      <c r="W23" s="429"/>
      <c r="X23" s="423"/>
      <c r="Y23" s="467"/>
      <c r="Z23" s="425"/>
      <c r="AA23" s="561"/>
    </row>
    <row r="24" spans="1:27" ht="14.25" customHeight="1" x14ac:dyDescent="0.2">
      <c r="A24" s="439"/>
      <c r="B24" s="459"/>
      <c r="C24" s="345"/>
      <c r="D24" s="170">
        <f>IF(U9="","",U9)</f>
        <v>9</v>
      </c>
      <c r="E24" s="159" t="s">
        <v>273</v>
      </c>
      <c r="F24" s="171">
        <f>IF(S9="","",S9)</f>
        <v>11</v>
      </c>
      <c r="G24" s="347"/>
      <c r="H24" s="349"/>
      <c r="I24" s="170">
        <f>IF(U14="","",U14)</f>
        <v>11</v>
      </c>
      <c r="J24" s="159" t="s">
        <v>273</v>
      </c>
      <c r="K24" s="171">
        <f>IF(S14="","",S14)</f>
        <v>3</v>
      </c>
      <c r="L24" s="347"/>
      <c r="M24" s="267"/>
      <c r="N24" s="55">
        <f>IF(U19="","",U19)</f>
        <v>11</v>
      </c>
      <c r="O24" s="42" t="s">
        <v>273</v>
      </c>
      <c r="P24" s="56">
        <f>IF(S19="","",S19)</f>
        <v>9</v>
      </c>
      <c r="Q24" s="270"/>
      <c r="R24" s="456"/>
      <c r="S24" s="449"/>
      <c r="T24" s="449"/>
      <c r="U24" s="449"/>
      <c r="V24" s="449"/>
      <c r="W24" s="429"/>
      <c r="X24" s="423"/>
      <c r="Y24" s="467"/>
      <c r="Z24" s="425"/>
      <c r="AA24" s="561"/>
    </row>
    <row r="25" spans="1:27" ht="14.25" customHeight="1" x14ac:dyDescent="0.2">
      <c r="A25" s="439"/>
      <c r="B25" s="460" t="s">
        <v>342</v>
      </c>
      <c r="C25" s="345"/>
      <c r="D25" s="170" t="str">
        <f>IF(U10="","",U10)</f>
        <v/>
      </c>
      <c r="E25" s="159" t="s">
        <v>273</v>
      </c>
      <c r="F25" s="171" t="str">
        <f>IF(S10="","",S10)</f>
        <v/>
      </c>
      <c r="G25" s="347"/>
      <c r="H25" s="349"/>
      <c r="I25" s="170">
        <f>IF(U15="","",U15)</f>
        <v>11</v>
      </c>
      <c r="J25" s="159" t="s">
        <v>273</v>
      </c>
      <c r="K25" s="171">
        <f>IF(S15="","",S15)</f>
        <v>4</v>
      </c>
      <c r="L25" s="347"/>
      <c r="M25" s="267"/>
      <c r="N25" s="55" t="str">
        <f>IF(U20="","",U20)</f>
        <v/>
      </c>
      <c r="O25" s="42" t="s">
        <v>273</v>
      </c>
      <c r="P25" s="56" t="str">
        <f>IF(S20="","",S20)</f>
        <v/>
      </c>
      <c r="Q25" s="270"/>
      <c r="R25" s="456"/>
      <c r="S25" s="449"/>
      <c r="T25" s="449"/>
      <c r="U25" s="449"/>
      <c r="V25" s="449"/>
      <c r="W25" s="429"/>
      <c r="X25" s="423"/>
      <c r="Y25" s="467"/>
      <c r="Z25" s="425"/>
      <c r="AA25" s="561"/>
    </row>
    <row r="26" spans="1:27" ht="14.25" customHeight="1" thickBot="1" x14ac:dyDescent="0.25">
      <c r="A26" s="461"/>
      <c r="B26" s="462"/>
      <c r="C26" s="346"/>
      <c r="D26" s="178" t="str">
        <f>IF(U11="","",U11)</f>
        <v/>
      </c>
      <c r="E26" s="179" t="s">
        <v>273</v>
      </c>
      <c r="F26" s="180" t="str">
        <f>IF(S11="","",S11)</f>
        <v/>
      </c>
      <c r="G26" s="348"/>
      <c r="H26" s="350"/>
      <c r="I26" s="181" t="str">
        <f>IF(U16="","",U16)</f>
        <v/>
      </c>
      <c r="J26" s="182" t="s">
        <v>273</v>
      </c>
      <c r="K26" s="183" t="str">
        <f>IF(S16="","",S16)</f>
        <v/>
      </c>
      <c r="L26" s="351"/>
      <c r="M26" s="268"/>
      <c r="N26" s="65" t="str">
        <f>IF(U21="","",U21)</f>
        <v/>
      </c>
      <c r="O26" s="66" t="s">
        <v>273</v>
      </c>
      <c r="P26" s="67" t="str">
        <f>IF(S21="","",S21)</f>
        <v/>
      </c>
      <c r="Q26" s="271"/>
      <c r="R26" s="463"/>
      <c r="S26" s="464"/>
      <c r="T26" s="464"/>
      <c r="U26" s="464"/>
      <c r="V26" s="464"/>
      <c r="W26" s="468"/>
      <c r="X26" s="469"/>
      <c r="Y26" s="470"/>
      <c r="Z26" s="471"/>
      <c r="AA26" s="561"/>
    </row>
    <row r="29" spans="1:27" ht="21" customHeight="1" x14ac:dyDescent="0.2">
      <c r="B29" s="30"/>
      <c r="C29" s="335" t="s">
        <v>268</v>
      </c>
      <c r="D29" s="335"/>
      <c r="E29" s="335"/>
      <c r="F29" s="335"/>
      <c r="G29" s="335"/>
      <c r="H29" s="335"/>
      <c r="I29" s="335"/>
      <c r="J29" s="335"/>
      <c r="K29" s="335"/>
      <c r="L29" s="335"/>
      <c r="N29" s="31"/>
      <c r="O29" s="336" t="s">
        <v>312</v>
      </c>
      <c r="P29" s="336"/>
      <c r="Q29" s="336"/>
      <c r="R29" s="336"/>
      <c r="S29" s="336"/>
      <c r="T29" s="336"/>
      <c r="U29" s="336"/>
      <c r="V29" s="336"/>
    </row>
    <row r="30" spans="1:27" ht="15.75" customHeight="1" thickBot="1" x14ac:dyDescent="0.25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7" ht="13.8" x14ac:dyDescent="0.2">
      <c r="A31" s="337"/>
      <c r="B31" s="338"/>
      <c r="C31" s="341" t="s">
        <v>265</v>
      </c>
      <c r="D31" s="342"/>
      <c r="E31" s="342"/>
      <c r="F31" s="342"/>
      <c r="G31" s="343"/>
      <c r="H31" s="344" t="s">
        <v>264</v>
      </c>
      <c r="I31" s="342"/>
      <c r="J31" s="342"/>
      <c r="K31" s="342"/>
      <c r="L31" s="343"/>
      <c r="M31" s="344" t="s">
        <v>267</v>
      </c>
      <c r="N31" s="342"/>
      <c r="O31" s="342"/>
      <c r="P31" s="342"/>
      <c r="Q31" s="343"/>
      <c r="R31" s="344" t="s">
        <v>266</v>
      </c>
      <c r="S31" s="342"/>
      <c r="T31" s="342"/>
      <c r="U31" s="342"/>
      <c r="V31" s="342"/>
      <c r="W31" s="324" t="s">
        <v>269</v>
      </c>
      <c r="X31" s="326" t="s">
        <v>270</v>
      </c>
      <c r="Y31" s="326" t="s">
        <v>271</v>
      </c>
      <c r="Z31" s="328" t="s">
        <v>272</v>
      </c>
    </row>
    <row r="32" spans="1:27" ht="29.25" customHeight="1" thickBot="1" x14ac:dyDescent="0.25">
      <c r="A32" s="339"/>
      <c r="B32" s="340"/>
      <c r="C32" s="330" t="str">
        <f>IF(B33="","",B33)</f>
        <v>細見</v>
      </c>
      <c r="D32" s="331"/>
      <c r="E32" s="331"/>
      <c r="F32" s="331"/>
      <c r="G32" s="331"/>
      <c r="H32" s="332" t="str">
        <f>IF(B38="","",B38)</f>
        <v>丸山</v>
      </c>
      <c r="I32" s="331"/>
      <c r="J32" s="331"/>
      <c r="K32" s="331"/>
      <c r="L32" s="331"/>
      <c r="M32" s="331" t="str">
        <f>IF(B43="","",B43)</f>
        <v>大江</v>
      </c>
      <c r="N32" s="331"/>
      <c r="O32" s="331"/>
      <c r="P32" s="331"/>
      <c r="Q32" s="331"/>
      <c r="R32" s="333" t="str">
        <f>IF(B48="","",B48)</f>
        <v>藤田</v>
      </c>
      <c r="S32" s="333"/>
      <c r="T32" s="333"/>
      <c r="U32" s="333"/>
      <c r="V32" s="334"/>
      <c r="W32" s="325"/>
      <c r="X32" s="327"/>
      <c r="Y32" s="327"/>
      <c r="Z32" s="329"/>
    </row>
    <row r="33" spans="1:26" ht="14.25" customHeight="1" x14ac:dyDescent="0.2">
      <c r="A33" s="317" t="s">
        <v>265</v>
      </c>
      <c r="B33" s="318" t="s">
        <v>340</v>
      </c>
      <c r="C33" s="319" t="str">
        <f>IF(C34="","",IF(C34&gt;G34,"○","×"))</f>
        <v/>
      </c>
      <c r="D33" s="280"/>
      <c r="E33" s="280"/>
      <c r="F33" s="280"/>
      <c r="G33" s="304"/>
      <c r="H33" s="32" t="str">
        <f>IF(H34="","",IF(H34="W","○",IF(H34="L","×",IF(H34&gt;L34,"○","×"))))</f>
        <v>○</v>
      </c>
      <c r="I33" s="33">
        <v>11</v>
      </c>
      <c r="J33" s="34" t="s">
        <v>273</v>
      </c>
      <c r="K33" s="33">
        <v>9</v>
      </c>
      <c r="L33" s="35"/>
      <c r="M33" s="32" t="str">
        <f>IF(M34="","",IF(M34="W","○",IF(M34="L","×",IF(M34&gt;Q34,"○","×"))))</f>
        <v>○</v>
      </c>
      <c r="N33" s="33">
        <v>11</v>
      </c>
      <c r="O33" s="34" t="s">
        <v>273</v>
      </c>
      <c r="P33" s="33">
        <v>6</v>
      </c>
      <c r="Q33" s="36"/>
      <c r="R33" s="37" t="str">
        <f>IF(R34="","",IF(R34="W","○",IF(R34="L","×",IF(R34&gt;V34,"○","×"))))</f>
        <v>○</v>
      </c>
      <c r="S33" s="38">
        <v>8</v>
      </c>
      <c r="T33" s="39" t="s">
        <v>273</v>
      </c>
      <c r="U33" s="38">
        <v>11</v>
      </c>
      <c r="V33" s="40"/>
      <c r="W33" s="321">
        <f>IF($B33="","",COUNTIF($C33:$V37,"○"))</f>
        <v>3</v>
      </c>
      <c r="X33" s="286">
        <f>IF($B33="","",COUNTIF($C33:$V37,"×"))</f>
        <v>0</v>
      </c>
      <c r="Y33" s="323">
        <f>IF($B33="","",W33*2+X33)</f>
        <v>6</v>
      </c>
      <c r="Z33" s="294">
        <f>IF(ISERROR(RANK(Y33,$Y$33:$Y$52,0))=TRUE,"",RANK(Y33,$Y$33:$Y$52,0))</f>
        <v>1</v>
      </c>
    </row>
    <row r="34" spans="1:26" ht="14.25" customHeight="1" x14ac:dyDescent="0.2">
      <c r="A34" s="273"/>
      <c r="B34" s="303"/>
      <c r="C34" s="319"/>
      <c r="D34" s="280"/>
      <c r="E34" s="280"/>
      <c r="F34" s="280"/>
      <c r="G34" s="304"/>
      <c r="H34" s="297">
        <f>IF(I33="","",IF(I33&gt;K33,1,0)+IF(I34&gt;K34,1,0)+IF(I35&gt;K35,1,0)+IF(I36&gt;K36,1,0)+IF(I37&gt;K37,1,0))</f>
        <v>3</v>
      </c>
      <c r="I34" s="41">
        <v>11</v>
      </c>
      <c r="J34" s="42" t="s">
        <v>273</v>
      </c>
      <c r="K34" s="41">
        <v>8</v>
      </c>
      <c r="L34" s="270">
        <f>IF(OR(H34="L",H34="W"),"",IF(I33="","",IF(I33&lt;K33,1,0)+IF(I34&lt;K34,1,0)+IF(I35&lt;K35,1,0)+IF(I36&lt;K36,1,0)+IF(I37&lt;K37,1,0)))</f>
        <v>0</v>
      </c>
      <c r="M34" s="297">
        <f>IF(N33="","",IF(N33&gt;P33,1,0)+IF(N34&gt;P34,1,0)+IF(N35&gt;P35,1,0)+IF(N36&gt;P36,1,0)+IF(N37&gt;P37,1,0))</f>
        <v>3</v>
      </c>
      <c r="N34" s="41">
        <v>11</v>
      </c>
      <c r="O34" s="42" t="s">
        <v>273</v>
      </c>
      <c r="P34" s="41">
        <v>5</v>
      </c>
      <c r="Q34" s="296">
        <f>IF(OR(M34="L",M34="W"),"",IF(N33="","",IF(N33&lt;P33,1,0)+IF(N34&lt;P34,1,0)+IF(N35&lt;P35,1,0)+IF(N36&lt;P36,1,0)+IF(N37&lt;P37,1,0)))</f>
        <v>0</v>
      </c>
      <c r="R34" s="297">
        <f>IF(S33="","",IF(S33&gt;U33,1,0)+IF(S34&gt;U34,1,0)+IF(S35&gt;U35,1,0)+IF(S36&gt;U36,1,0)+IF(S37&gt;U37,1,0))</f>
        <v>3</v>
      </c>
      <c r="S34" s="41">
        <v>8</v>
      </c>
      <c r="T34" s="42" t="s">
        <v>273</v>
      </c>
      <c r="U34" s="41">
        <v>11</v>
      </c>
      <c r="V34" s="315">
        <f>IF(OR(R34="L",R34="W"),"",IF(S33="","",IF(S33&lt;U33,1,0)+IF(S34&lt;U34,1,0)+IF(S35&lt;U35,1,0)+IF(S36&lt;U36,1,0)+IF(S37&lt;U37,1,0)))</f>
        <v>2</v>
      </c>
      <c r="W34" s="322"/>
      <c r="X34" s="287"/>
      <c r="Y34" s="308"/>
      <c r="Z34" s="314"/>
    </row>
    <row r="35" spans="1:26" ht="14.25" customHeight="1" x14ac:dyDescent="0.2">
      <c r="A35" s="273"/>
      <c r="B35" s="303"/>
      <c r="C35" s="319"/>
      <c r="D35" s="280"/>
      <c r="E35" s="280"/>
      <c r="F35" s="280"/>
      <c r="G35" s="304"/>
      <c r="H35" s="297"/>
      <c r="I35" s="41">
        <v>11</v>
      </c>
      <c r="J35" s="42" t="s">
        <v>273</v>
      </c>
      <c r="K35" s="41">
        <v>4</v>
      </c>
      <c r="L35" s="270"/>
      <c r="M35" s="297"/>
      <c r="N35" s="41">
        <v>11</v>
      </c>
      <c r="O35" s="42" t="s">
        <v>273</v>
      </c>
      <c r="P35" s="41">
        <v>7</v>
      </c>
      <c r="Q35" s="296"/>
      <c r="R35" s="297"/>
      <c r="S35" s="41">
        <v>11</v>
      </c>
      <c r="T35" s="42" t="s">
        <v>273</v>
      </c>
      <c r="U35" s="41">
        <v>9</v>
      </c>
      <c r="V35" s="315"/>
      <c r="W35" s="322"/>
      <c r="X35" s="287"/>
      <c r="Y35" s="308"/>
      <c r="Z35" s="314"/>
    </row>
    <row r="36" spans="1:26" ht="14.25" customHeight="1" x14ac:dyDescent="0.2">
      <c r="A36" s="273"/>
      <c r="B36" s="309" t="s">
        <v>326</v>
      </c>
      <c r="C36" s="319"/>
      <c r="D36" s="280"/>
      <c r="E36" s="280"/>
      <c r="F36" s="280"/>
      <c r="G36" s="304"/>
      <c r="H36" s="297"/>
      <c r="I36" s="41"/>
      <c r="J36" s="42" t="s">
        <v>273</v>
      </c>
      <c r="K36" s="41"/>
      <c r="L36" s="270"/>
      <c r="M36" s="297"/>
      <c r="N36" s="41"/>
      <c r="O36" s="42" t="s">
        <v>273</v>
      </c>
      <c r="P36" s="41"/>
      <c r="Q36" s="296"/>
      <c r="R36" s="297"/>
      <c r="S36" s="41">
        <v>11</v>
      </c>
      <c r="T36" s="42" t="s">
        <v>273</v>
      </c>
      <c r="U36" s="41">
        <v>8</v>
      </c>
      <c r="V36" s="315"/>
      <c r="W36" s="322"/>
      <c r="X36" s="287"/>
      <c r="Y36" s="308"/>
      <c r="Z36" s="314"/>
    </row>
    <row r="37" spans="1:26" ht="14.25" customHeight="1" x14ac:dyDescent="0.2">
      <c r="A37" s="301"/>
      <c r="B37" s="310"/>
      <c r="C37" s="320"/>
      <c r="D37" s="305"/>
      <c r="E37" s="305"/>
      <c r="F37" s="305"/>
      <c r="G37" s="306"/>
      <c r="H37" s="298"/>
      <c r="I37" s="43"/>
      <c r="J37" s="44" t="s">
        <v>273</v>
      </c>
      <c r="K37" s="43"/>
      <c r="L37" s="312"/>
      <c r="M37" s="297"/>
      <c r="N37" s="45"/>
      <c r="O37" s="46" t="s">
        <v>273</v>
      </c>
      <c r="P37" s="45"/>
      <c r="Q37" s="296"/>
      <c r="R37" s="298"/>
      <c r="S37" s="43">
        <v>11</v>
      </c>
      <c r="T37" s="44" t="s">
        <v>273</v>
      </c>
      <c r="U37" s="43">
        <v>6</v>
      </c>
      <c r="V37" s="316"/>
      <c r="W37" s="322"/>
      <c r="X37" s="287"/>
      <c r="Y37" s="289"/>
      <c r="Z37" s="314"/>
    </row>
    <row r="38" spans="1:26" ht="14.25" customHeight="1" x14ac:dyDescent="0.2">
      <c r="A38" s="272" t="s">
        <v>264</v>
      </c>
      <c r="B38" s="302" t="s">
        <v>275</v>
      </c>
      <c r="C38" s="32" t="str">
        <f>IF(H33="","",IF(H33="○","×","○"))</f>
        <v>×</v>
      </c>
      <c r="D38" s="47">
        <f>IF(K33="","",K33)</f>
        <v>9</v>
      </c>
      <c r="E38" s="48" t="s">
        <v>273</v>
      </c>
      <c r="F38" s="49">
        <f>IF(I33="","",I33)</f>
        <v>11</v>
      </c>
      <c r="G38" s="50"/>
      <c r="H38" s="277" t="str">
        <f>IF(H39="","",IF(H39&gt;L39,"○","×"))</f>
        <v/>
      </c>
      <c r="I38" s="278"/>
      <c r="J38" s="278"/>
      <c r="K38" s="278"/>
      <c r="L38" s="278"/>
      <c r="M38" s="51" t="str">
        <f>IF(M39="","",IF(M39="W","○",IF(M39="L","×",IF(M39&gt;Q39,"○","×"))))</f>
        <v>○</v>
      </c>
      <c r="N38" s="52">
        <v>11</v>
      </c>
      <c r="O38" s="48" t="s">
        <v>273</v>
      </c>
      <c r="P38" s="52">
        <v>6</v>
      </c>
      <c r="Q38" s="53"/>
      <c r="R38" s="54" t="str">
        <f>IF(R39="","",IF(R39="W","○",IF(R39="L","×",IF(R39&gt;V39,"○","×"))))</f>
        <v>○</v>
      </c>
      <c r="S38" s="33">
        <v>11</v>
      </c>
      <c r="T38" s="34" t="s">
        <v>273</v>
      </c>
      <c r="U38" s="33">
        <v>6</v>
      </c>
      <c r="V38" s="36"/>
      <c r="W38" s="283">
        <f>IF($B38="","",COUNTIF($C38:$V42,"○"))</f>
        <v>2</v>
      </c>
      <c r="X38" s="286">
        <f>IF($B38="","",COUNTIF($C38:$V42,"×"))</f>
        <v>1</v>
      </c>
      <c r="Y38" s="307">
        <f>IF($B38="","",W38*2+X38)</f>
        <v>5</v>
      </c>
      <c r="Z38" s="260">
        <f t="shared" ref="Z38" si="0">IF(ISERROR(RANK(Y38,$Y$33:$Y$52,0))=TRUE,"",RANK(Y38,$Y$33:$Y$52,0))</f>
        <v>2</v>
      </c>
    </row>
    <row r="39" spans="1:26" ht="14.25" customHeight="1" x14ac:dyDescent="0.2">
      <c r="A39" s="273"/>
      <c r="B39" s="303"/>
      <c r="C39" s="295">
        <f>IF(H34="W","L",IF(H34="L","W",IF(H34="","",L34)))</f>
        <v>0</v>
      </c>
      <c r="D39" s="55">
        <f>IF(K34="","",K34)</f>
        <v>8</v>
      </c>
      <c r="E39" s="42" t="s">
        <v>273</v>
      </c>
      <c r="F39" s="56">
        <f>IF(I34="","",I34)</f>
        <v>11</v>
      </c>
      <c r="G39" s="270">
        <f>IF(OR(C39="L",C39="W"),"",H34)</f>
        <v>3</v>
      </c>
      <c r="H39" s="279"/>
      <c r="I39" s="280"/>
      <c r="J39" s="280"/>
      <c r="K39" s="280"/>
      <c r="L39" s="280"/>
      <c r="M39" s="297">
        <f>IF(N38="","",IF(N38&gt;P38,1,0)+IF(N39&gt;P39,1,0)+IF(N40&gt;P40,1,0)+IF(N41&gt;P41,1,0)+IF(N42&gt;P42,1,0))</f>
        <v>3</v>
      </c>
      <c r="N39" s="41">
        <v>14</v>
      </c>
      <c r="O39" s="42" t="s">
        <v>273</v>
      </c>
      <c r="P39" s="41">
        <v>16</v>
      </c>
      <c r="Q39" s="265">
        <f>IF(OR(M39="L",M39="W"),"",IF(N38="","",IF(N38&lt;P38,1,0)+IF(N39&lt;P39,1,0)+IF(N40&lt;P40,1,0)+IF(N41&lt;P41,1,0)+IF(N42&lt;P42,1,0)))</f>
        <v>1</v>
      </c>
      <c r="R39" s="267">
        <f>IF(S38="","",IF(S38&gt;U38,1,0)+IF(S39&gt;U39,1,0)+IF(S40&gt;U40,1,0)+IF(S41&gt;U41,1,0)+IF(S42&gt;U42,1,0))</f>
        <v>3</v>
      </c>
      <c r="S39" s="41">
        <v>11</v>
      </c>
      <c r="T39" s="42" t="s">
        <v>273</v>
      </c>
      <c r="U39" s="41">
        <v>5</v>
      </c>
      <c r="V39" s="296">
        <f>IF(OR(R39="L",R39="W"),"",IF(S38="","",IF(S38&lt;U38,1,0)+IF(S39&lt;U39,1,0)+IF(S40&lt;U40,1,0)+IF(S41&lt;U41,1,0)+IF(S42&lt;U42,1,0)))</f>
        <v>1</v>
      </c>
      <c r="W39" s="284"/>
      <c r="X39" s="287"/>
      <c r="Y39" s="308"/>
      <c r="Z39" s="261"/>
    </row>
    <row r="40" spans="1:26" ht="14.25" customHeight="1" x14ac:dyDescent="0.2">
      <c r="A40" s="273"/>
      <c r="B40" s="303"/>
      <c r="C40" s="295"/>
      <c r="D40" s="55">
        <f>IF(K35="","",K35)</f>
        <v>4</v>
      </c>
      <c r="E40" s="42" t="s">
        <v>273</v>
      </c>
      <c r="F40" s="56">
        <f>IF(I35="","",I35)</f>
        <v>11</v>
      </c>
      <c r="G40" s="270"/>
      <c r="H40" s="279"/>
      <c r="I40" s="280"/>
      <c r="J40" s="280"/>
      <c r="K40" s="280"/>
      <c r="L40" s="280"/>
      <c r="M40" s="297"/>
      <c r="N40" s="41">
        <v>11</v>
      </c>
      <c r="O40" s="42" t="s">
        <v>273</v>
      </c>
      <c r="P40" s="41">
        <v>9</v>
      </c>
      <c r="Q40" s="265"/>
      <c r="R40" s="267"/>
      <c r="S40" s="41">
        <v>5</v>
      </c>
      <c r="T40" s="42" t="s">
        <v>273</v>
      </c>
      <c r="U40" s="41">
        <v>11</v>
      </c>
      <c r="V40" s="296"/>
      <c r="W40" s="284"/>
      <c r="X40" s="287"/>
      <c r="Y40" s="308"/>
      <c r="Z40" s="261"/>
    </row>
    <row r="41" spans="1:26" ht="14.25" customHeight="1" x14ac:dyDescent="0.2">
      <c r="A41" s="273"/>
      <c r="B41" s="309" t="s">
        <v>326</v>
      </c>
      <c r="C41" s="295"/>
      <c r="D41" s="55" t="str">
        <f>IF(K36="","",K36)</f>
        <v/>
      </c>
      <c r="E41" s="42" t="s">
        <v>273</v>
      </c>
      <c r="F41" s="56" t="str">
        <f>IF(I36="","",I36)</f>
        <v/>
      </c>
      <c r="G41" s="270"/>
      <c r="H41" s="279"/>
      <c r="I41" s="280"/>
      <c r="J41" s="280"/>
      <c r="K41" s="280"/>
      <c r="L41" s="280"/>
      <c r="M41" s="297"/>
      <c r="N41" s="41">
        <v>14</v>
      </c>
      <c r="O41" s="42" t="s">
        <v>273</v>
      </c>
      <c r="P41" s="41">
        <v>12</v>
      </c>
      <c r="Q41" s="265"/>
      <c r="R41" s="267"/>
      <c r="S41" s="41">
        <v>11</v>
      </c>
      <c r="T41" s="42" t="s">
        <v>273</v>
      </c>
      <c r="U41" s="41">
        <v>4</v>
      </c>
      <c r="V41" s="296"/>
      <c r="W41" s="284"/>
      <c r="X41" s="287"/>
      <c r="Y41" s="308"/>
      <c r="Z41" s="261"/>
    </row>
    <row r="42" spans="1:26" ht="14.25" customHeight="1" x14ac:dyDescent="0.2">
      <c r="A42" s="301"/>
      <c r="B42" s="310"/>
      <c r="C42" s="311"/>
      <c r="D42" s="57" t="str">
        <f>IF(K37="","",K37)</f>
        <v/>
      </c>
      <c r="E42" s="44" t="s">
        <v>273</v>
      </c>
      <c r="F42" s="58" t="str">
        <f>IF(I37="","",I37)</f>
        <v/>
      </c>
      <c r="G42" s="312"/>
      <c r="H42" s="279"/>
      <c r="I42" s="280"/>
      <c r="J42" s="280"/>
      <c r="K42" s="280"/>
      <c r="L42" s="280"/>
      <c r="M42" s="298"/>
      <c r="N42" s="43"/>
      <c r="O42" s="44" t="s">
        <v>273</v>
      </c>
      <c r="P42" s="43"/>
      <c r="Q42" s="299"/>
      <c r="R42" s="313"/>
      <c r="S42" s="43"/>
      <c r="T42" s="44" t="s">
        <v>273</v>
      </c>
      <c r="U42" s="43"/>
      <c r="V42" s="300"/>
      <c r="W42" s="284"/>
      <c r="X42" s="287"/>
      <c r="Y42" s="289"/>
      <c r="Z42" s="294"/>
    </row>
    <row r="43" spans="1:26" ht="14.25" customHeight="1" x14ac:dyDescent="0.2">
      <c r="A43" s="272" t="s">
        <v>267</v>
      </c>
      <c r="B43" s="302" t="s">
        <v>274</v>
      </c>
      <c r="C43" s="32" t="str">
        <f>IF(M33="","",IF(M33="○","×","○"))</f>
        <v>×</v>
      </c>
      <c r="D43" s="47">
        <f>IF(P33="","",P33)</f>
        <v>6</v>
      </c>
      <c r="E43" s="48" t="s">
        <v>273</v>
      </c>
      <c r="F43" s="49">
        <f>IF(N33="","",N33)</f>
        <v>11</v>
      </c>
      <c r="G43" s="50"/>
      <c r="H43" s="51" t="str">
        <f>IF(M38="","",IF(M38="○","×","○"))</f>
        <v>×</v>
      </c>
      <c r="I43" s="47">
        <f>IF(P38="","",P38)</f>
        <v>6</v>
      </c>
      <c r="J43" s="48" t="s">
        <v>273</v>
      </c>
      <c r="K43" s="49">
        <f>IF(N38="","",N38)</f>
        <v>11</v>
      </c>
      <c r="L43" s="53"/>
      <c r="M43" s="280" t="str">
        <f>IF(M44="","",IF(M44&gt;Q44,"○","×"))</f>
        <v/>
      </c>
      <c r="N43" s="280"/>
      <c r="O43" s="280"/>
      <c r="P43" s="280"/>
      <c r="Q43" s="304"/>
      <c r="R43" s="32" t="str">
        <f>IF(R44="","",IF(R44="W","○",IF(R44="L","×",IF(R44&gt;V44,"○","×"))))</f>
        <v>×</v>
      </c>
      <c r="S43" s="33">
        <v>11</v>
      </c>
      <c r="T43" s="34" t="s">
        <v>273</v>
      </c>
      <c r="U43" s="33">
        <v>5</v>
      </c>
      <c r="V43" s="36"/>
      <c r="W43" s="283">
        <f>IF($B43="","",COUNTIF($C43:$V47,"○"))</f>
        <v>0</v>
      </c>
      <c r="X43" s="286">
        <f>IF($B43="","",COUNTIF($C43:$V47,"×"))</f>
        <v>3</v>
      </c>
      <c r="Y43" s="307">
        <f>IF($B43="","",W43*2+X43)</f>
        <v>3</v>
      </c>
      <c r="Z43" s="260">
        <f t="shared" ref="Z43" si="1">IF(ISERROR(RANK(Y43,$Y$33:$Y$52,0))=TRUE,"",RANK(Y43,$Y$33:$Y$52,0))</f>
        <v>4</v>
      </c>
    </row>
    <row r="44" spans="1:26" ht="14.25" customHeight="1" x14ac:dyDescent="0.2">
      <c r="A44" s="273"/>
      <c r="B44" s="303"/>
      <c r="C44" s="295">
        <f>IF(M34="W","L",IF(M34="L","W",IF(M34="","",Q34)))</f>
        <v>0</v>
      </c>
      <c r="D44" s="55">
        <f>IF(P34="","",P34)</f>
        <v>5</v>
      </c>
      <c r="E44" s="42" t="s">
        <v>273</v>
      </c>
      <c r="F44" s="56">
        <f>IF(N34="","",N34)</f>
        <v>11</v>
      </c>
      <c r="G44" s="296">
        <f>IF(OR(C44="L",C44="W"),"",M34)</f>
        <v>3</v>
      </c>
      <c r="H44" s="297">
        <f>IF(M39="W","L",IF(M39="L","W",IF(M39="","",Q39)))</f>
        <v>1</v>
      </c>
      <c r="I44" s="55">
        <f>IF(P39="","",P39)</f>
        <v>16</v>
      </c>
      <c r="J44" s="42" t="s">
        <v>273</v>
      </c>
      <c r="K44" s="56">
        <f>IF(N39="","",N39)</f>
        <v>14</v>
      </c>
      <c r="L44" s="265">
        <f>IF(OR(H44="L",H44="W"),"",M39)</f>
        <v>3</v>
      </c>
      <c r="M44" s="280"/>
      <c r="N44" s="280"/>
      <c r="O44" s="280"/>
      <c r="P44" s="280"/>
      <c r="Q44" s="304"/>
      <c r="R44" s="297">
        <f>IF(S43="","",IF(S43&gt;U43,1,0)+IF(S44&gt;U44,1,0)+IF(S45&gt;U45,1,0)+IF(S46&gt;U46,1,0)+IF(S47&gt;U47,1,0))</f>
        <v>2</v>
      </c>
      <c r="S44" s="41">
        <v>3</v>
      </c>
      <c r="T44" s="42" t="s">
        <v>273</v>
      </c>
      <c r="U44" s="41">
        <v>11</v>
      </c>
      <c r="V44" s="296">
        <f>IF(OR(R44="L",R44="W"),"",IF(S43="","",IF(S43&lt;U43,1,0)+IF(S44&lt;U44,1,0)+IF(S45&lt;U45,1,0)+IF(S46&lt;U46,1,0)+IF(S47&lt;U47,1,0)))</f>
        <v>3</v>
      </c>
      <c r="W44" s="284"/>
      <c r="X44" s="287"/>
      <c r="Y44" s="308"/>
      <c r="Z44" s="261"/>
    </row>
    <row r="45" spans="1:26" ht="14.25" customHeight="1" x14ac:dyDescent="0.2">
      <c r="A45" s="273"/>
      <c r="B45" s="303"/>
      <c r="C45" s="295"/>
      <c r="D45" s="55">
        <f>IF(P35="","",P35)</f>
        <v>7</v>
      </c>
      <c r="E45" s="42" t="s">
        <v>273</v>
      </c>
      <c r="F45" s="56">
        <f>IF(N35="","",N35)</f>
        <v>11</v>
      </c>
      <c r="G45" s="296"/>
      <c r="H45" s="297"/>
      <c r="I45" s="55">
        <f>IF(P40="","",P40)</f>
        <v>9</v>
      </c>
      <c r="J45" s="42" t="s">
        <v>273</v>
      </c>
      <c r="K45" s="56">
        <f>IF(N40="","",N40)</f>
        <v>11</v>
      </c>
      <c r="L45" s="265"/>
      <c r="M45" s="280"/>
      <c r="N45" s="280"/>
      <c r="O45" s="280"/>
      <c r="P45" s="280"/>
      <c r="Q45" s="304"/>
      <c r="R45" s="297"/>
      <c r="S45" s="41">
        <v>4</v>
      </c>
      <c r="T45" s="42" t="s">
        <v>273</v>
      </c>
      <c r="U45" s="41">
        <v>11</v>
      </c>
      <c r="V45" s="296"/>
      <c r="W45" s="284"/>
      <c r="X45" s="287"/>
      <c r="Y45" s="308"/>
      <c r="Z45" s="261"/>
    </row>
    <row r="46" spans="1:26" ht="14.25" customHeight="1" x14ac:dyDescent="0.2">
      <c r="A46" s="273"/>
      <c r="B46" s="309" t="s">
        <v>343</v>
      </c>
      <c r="C46" s="295"/>
      <c r="D46" s="55" t="str">
        <f>IF(P36="","",P36)</f>
        <v/>
      </c>
      <c r="E46" s="42" t="s">
        <v>273</v>
      </c>
      <c r="F46" s="56" t="str">
        <f>IF(N36="","",N36)</f>
        <v/>
      </c>
      <c r="G46" s="296"/>
      <c r="H46" s="297"/>
      <c r="I46" s="55">
        <f>IF(P41="","",P41)</f>
        <v>12</v>
      </c>
      <c r="J46" s="42" t="s">
        <v>273</v>
      </c>
      <c r="K46" s="56">
        <f>IF(N41="","",N41)</f>
        <v>14</v>
      </c>
      <c r="L46" s="265"/>
      <c r="M46" s="280"/>
      <c r="N46" s="280"/>
      <c r="O46" s="280"/>
      <c r="P46" s="280"/>
      <c r="Q46" s="304"/>
      <c r="R46" s="297"/>
      <c r="S46" s="41">
        <v>11</v>
      </c>
      <c r="T46" s="42" t="s">
        <v>273</v>
      </c>
      <c r="U46" s="41">
        <v>5</v>
      </c>
      <c r="V46" s="296"/>
      <c r="W46" s="284"/>
      <c r="X46" s="287"/>
      <c r="Y46" s="308"/>
      <c r="Z46" s="261"/>
    </row>
    <row r="47" spans="1:26" ht="14.25" customHeight="1" x14ac:dyDescent="0.2">
      <c r="A47" s="301"/>
      <c r="B47" s="310"/>
      <c r="C47" s="295"/>
      <c r="D47" s="59" t="str">
        <f>IF(P37="","",P37)</f>
        <v/>
      </c>
      <c r="E47" s="46" t="s">
        <v>273</v>
      </c>
      <c r="F47" s="60" t="str">
        <f>IF(N37="","",N37)</f>
        <v/>
      </c>
      <c r="G47" s="296"/>
      <c r="H47" s="298"/>
      <c r="I47" s="57" t="str">
        <f>IF(P42="","",P42)</f>
        <v/>
      </c>
      <c r="J47" s="44" t="s">
        <v>273</v>
      </c>
      <c r="K47" s="58" t="str">
        <f>IF(N42="","",N42)</f>
        <v/>
      </c>
      <c r="L47" s="299"/>
      <c r="M47" s="305"/>
      <c r="N47" s="305"/>
      <c r="O47" s="305"/>
      <c r="P47" s="305"/>
      <c r="Q47" s="306"/>
      <c r="R47" s="298"/>
      <c r="S47" s="43">
        <v>6</v>
      </c>
      <c r="T47" s="44" t="s">
        <v>273</v>
      </c>
      <c r="U47" s="43">
        <v>11</v>
      </c>
      <c r="V47" s="300"/>
      <c r="W47" s="284"/>
      <c r="X47" s="287"/>
      <c r="Y47" s="289"/>
      <c r="Z47" s="294"/>
    </row>
    <row r="48" spans="1:26" ht="14.25" customHeight="1" x14ac:dyDescent="0.2">
      <c r="A48" s="272" t="s">
        <v>266</v>
      </c>
      <c r="B48" s="275" t="s">
        <v>301</v>
      </c>
      <c r="C48" s="61" t="str">
        <f>IF(R33="","",IF(R33="○","×","○"))</f>
        <v>×</v>
      </c>
      <c r="D48" s="47">
        <f>IF(U33="","",U33)</f>
        <v>11</v>
      </c>
      <c r="E48" s="48" t="s">
        <v>273</v>
      </c>
      <c r="F48" s="49">
        <f>IF(S33="","",S33)</f>
        <v>8</v>
      </c>
      <c r="G48" s="53"/>
      <c r="H48" s="54" t="str">
        <f>IF(R38="","",IF(R38="○","×","○"))</f>
        <v>×</v>
      </c>
      <c r="I48" s="87">
        <f>IF(U38="","",U38)</f>
        <v>6</v>
      </c>
      <c r="J48" s="34" t="s">
        <v>273</v>
      </c>
      <c r="K48" s="88">
        <f>IF(S38="","",S38)</f>
        <v>11</v>
      </c>
      <c r="L48" s="89"/>
      <c r="M48" s="54" t="str">
        <f>IF(R43="","",IF(R43="○","×","○"))</f>
        <v>○</v>
      </c>
      <c r="N48" s="47">
        <f>IF(U43="","",U43)</f>
        <v>5</v>
      </c>
      <c r="O48" s="48" t="s">
        <v>273</v>
      </c>
      <c r="P48" s="49">
        <f>IF(S43="","",S43)</f>
        <v>11</v>
      </c>
      <c r="Q48" s="50"/>
      <c r="R48" s="277" t="str">
        <f>IF(R49="","",IF(R49&gt;V49,"○","×"))</f>
        <v/>
      </c>
      <c r="S48" s="278"/>
      <c r="T48" s="278"/>
      <c r="U48" s="278"/>
      <c r="V48" s="278"/>
      <c r="W48" s="283">
        <f>IF($B48="","",COUNTIF($C48:$V52,"○"))</f>
        <v>1</v>
      </c>
      <c r="X48" s="286">
        <f>IF($B48="","",COUNTIF($C48:$V52,"×"))</f>
        <v>2</v>
      </c>
      <c r="Y48" s="289">
        <f>IF($B48="","",W48*2+X48)</f>
        <v>4</v>
      </c>
      <c r="Z48" s="260">
        <f t="shared" ref="Z48" si="2">IF(ISERROR(RANK(Y48,$Y$33:$Y$52,0))=TRUE,"",RANK(Y48,$Y$33:$Y$52,0))</f>
        <v>3</v>
      </c>
    </row>
    <row r="49" spans="1:26" ht="14.25" customHeight="1" x14ac:dyDescent="0.2">
      <c r="A49" s="273"/>
      <c r="B49" s="276"/>
      <c r="C49" s="263">
        <f>IF(R34="W","L",IF(R34="L","W",IF(R34="","",V34)))</f>
        <v>2</v>
      </c>
      <c r="D49" s="55">
        <f>IF(U34="","",U34)</f>
        <v>11</v>
      </c>
      <c r="E49" s="42" t="s">
        <v>273</v>
      </c>
      <c r="F49" s="56">
        <f>IF(S34="","",S34)</f>
        <v>8</v>
      </c>
      <c r="G49" s="265">
        <f>IF(OR(C49="L",C49="W"),"",R34)</f>
        <v>3</v>
      </c>
      <c r="H49" s="267">
        <f>IF(R39="W","L",IF(R39="L","W",IF(R39="","",V39)))</f>
        <v>1</v>
      </c>
      <c r="I49" s="55">
        <f>IF(U39="","",U39)</f>
        <v>5</v>
      </c>
      <c r="J49" s="42" t="s">
        <v>273</v>
      </c>
      <c r="K49" s="56">
        <f>IF(S39="","",S39)</f>
        <v>11</v>
      </c>
      <c r="L49" s="265">
        <f>IF(OR(H49="L",H49="W"),"",R39)</f>
        <v>3</v>
      </c>
      <c r="M49" s="267">
        <f>IF(R44="W","L",IF(R44="L","W",IF(R44="","",V44)))</f>
        <v>3</v>
      </c>
      <c r="N49" s="55">
        <f>IF(U44="","",U44)</f>
        <v>11</v>
      </c>
      <c r="O49" s="42" t="s">
        <v>273</v>
      </c>
      <c r="P49" s="56">
        <f>IF(S44="","",S44)</f>
        <v>3</v>
      </c>
      <c r="Q49" s="270">
        <f>IF(OR(M49="L",M49="W"),"",R44)</f>
        <v>2</v>
      </c>
      <c r="R49" s="279"/>
      <c r="S49" s="280"/>
      <c r="T49" s="280"/>
      <c r="U49" s="280"/>
      <c r="V49" s="280"/>
      <c r="W49" s="284"/>
      <c r="X49" s="287"/>
      <c r="Y49" s="290"/>
      <c r="Z49" s="261"/>
    </row>
    <row r="50" spans="1:26" ht="14.25" customHeight="1" x14ac:dyDescent="0.2">
      <c r="A50" s="273"/>
      <c r="B50" s="276"/>
      <c r="C50" s="263"/>
      <c r="D50" s="55">
        <f>IF(U35="","",U35)</f>
        <v>9</v>
      </c>
      <c r="E50" s="42" t="s">
        <v>273</v>
      </c>
      <c r="F50" s="56">
        <f>IF(S35="","",S35)</f>
        <v>11</v>
      </c>
      <c r="G50" s="265"/>
      <c r="H50" s="267"/>
      <c r="I50" s="55">
        <f>IF(U40="","",U40)</f>
        <v>11</v>
      </c>
      <c r="J50" s="42" t="s">
        <v>273</v>
      </c>
      <c r="K50" s="56">
        <f>IF(S40="","",S40)</f>
        <v>5</v>
      </c>
      <c r="L50" s="265"/>
      <c r="M50" s="267"/>
      <c r="N50" s="55">
        <f>IF(U45="","",U45)</f>
        <v>11</v>
      </c>
      <c r="O50" s="42" t="s">
        <v>273</v>
      </c>
      <c r="P50" s="56">
        <f>IF(S45="","",S45)</f>
        <v>4</v>
      </c>
      <c r="Q50" s="270"/>
      <c r="R50" s="279"/>
      <c r="S50" s="280"/>
      <c r="T50" s="280"/>
      <c r="U50" s="280"/>
      <c r="V50" s="280"/>
      <c r="W50" s="284"/>
      <c r="X50" s="287"/>
      <c r="Y50" s="290"/>
      <c r="Z50" s="261"/>
    </row>
    <row r="51" spans="1:26" ht="14.25" customHeight="1" x14ac:dyDescent="0.2">
      <c r="A51" s="273"/>
      <c r="B51" s="292" t="s">
        <v>326</v>
      </c>
      <c r="C51" s="263"/>
      <c r="D51" s="55">
        <f>IF(U36="","",U36)</f>
        <v>8</v>
      </c>
      <c r="E51" s="42" t="s">
        <v>273</v>
      </c>
      <c r="F51" s="56">
        <f>IF(S36="","",S36)</f>
        <v>11</v>
      </c>
      <c r="G51" s="265"/>
      <c r="H51" s="267"/>
      <c r="I51" s="55">
        <f>IF(U41="","",U41)</f>
        <v>4</v>
      </c>
      <c r="J51" s="42" t="s">
        <v>273</v>
      </c>
      <c r="K51" s="56">
        <f>IF(S41="","",S41)</f>
        <v>11</v>
      </c>
      <c r="L51" s="265"/>
      <c r="M51" s="267"/>
      <c r="N51" s="55">
        <f>IF(U46="","",U46)</f>
        <v>5</v>
      </c>
      <c r="O51" s="42" t="s">
        <v>273</v>
      </c>
      <c r="P51" s="56">
        <f>IF(S46="","",S46)</f>
        <v>11</v>
      </c>
      <c r="Q51" s="270"/>
      <c r="R51" s="279"/>
      <c r="S51" s="280"/>
      <c r="T51" s="280"/>
      <c r="U51" s="280"/>
      <c r="V51" s="280"/>
      <c r="W51" s="284"/>
      <c r="X51" s="287"/>
      <c r="Y51" s="290"/>
      <c r="Z51" s="261"/>
    </row>
    <row r="52" spans="1:26" ht="14.25" customHeight="1" thickBot="1" x14ac:dyDescent="0.25">
      <c r="A52" s="274"/>
      <c r="B52" s="293"/>
      <c r="C52" s="264"/>
      <c r="D52" s="62">
        <f>IF(U37="","",U37)</f>
        <v>6</v>
      </c>
      <c r="E52" s="63" t="s">
        <v>273</v>
      </c>
      <c r="F52" s="64">
        <f>IF(S37="","",S37)</f>
        <v>11</v>
      </c>
      <c r="G52" s="266"/>
      <c r="H52" s="268"/>
      <c r="I52" s="65" t="str">
        <f>IF(U42="","",U42)</f>
        <v/>
      </c>
      <c r="J52" s="66" t="s">
        <v>273</v>
      </c>
      <c r="K52" s="67" t="str">
        <f>IF(S42="","",S42)</f>
        <v/>
      </c>
      <c r="L52" s="269"/>
      <c r="M52" s="268"/>
      <c r="N52" s="65">
        <f>IF(U47="","",U47)</f>
        <v>11</v>
      </c>
      <c r="O52" s="66" t="s">
        <v>273</v>
      </c>
      <c r="P52" s="67">
        <f>IF(S47="","",S47)</f>
        <v>6</v>
      </c>
      <c r="Q52" s="271"/>
      <c r="R52" s="281"/>
      <c r="S52" s="282"/>
      <c r="T52" s="282"/>
      <c r="U52" s="282"/>
      <c r="V52" s="282"/>
      <c r="W52" s="285"/>
      <c r="X52" s="288"/>
      <c r="Y52" s="291"/>
      <c r="Z52" s="262"/>
    </row>
    <row r="54" spans="1:26" ht="15.75" customHeight="1" x14ac:dyDescent="0.2">
      <c r="B54" s="259" t="s">
        <v>313</v>
      </c>
      <c r="C54" s="259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</row>
  </sheetData>
  <mergeCells count="145">
    <mergeCell ref="AA7:AA26"/>
    <mergeCell ref="Y5:Y6"/>
    <mergeCell ref="Z5:Z6"/>
    <mergeCell ref="C6:G6"/>
    <mergeCell ref="H6:L6"/>
    <mergeCell ref="M6:Q6"/>
    <mergeCell ref="R6:V6"/>
    <mergeCell ref="A1:Z1"/>
    <mergeCell ref="C3:L3"/>
    <mergeCell ref="O3:T3"/>
    <mergeCell ref="A5:B6"/>
    <mergeCell ref="C5:G5"/>
    <mergeCell ref="H5:L5"/>
    <mergeCell ref="M5:Q5"/>
    <mergeCell ref="R5:V5"/>
    <mergeCell ref="W5:W6"/>
    <mergeCell ref="X5:X6"/>
    <mergeCell ref="Z7:Z11"/>
    <mergeCell ref="H8:H11"/>
    <mergeCell ref="L8:L11"/>
    <mergeCell ref="M8:M11"/>
    <mergeCell ref="Q8:Q11"/>
    <mergeCell ref="R8:R11"/>
    <mergeCell ref="V8:V11"/>
    <mergeCell ref="A7:A11"/>
    <mergeCell ref="B7:B9"/>
    <mergeCell ref="C7:G11"/>
    <mergeCell ref="W7:W11"/>
    <mergeCell ref="X7:X11"/>
    <mergeCell ref="Y7:Y11"/>
    <mergeCell ref="B10:B11"/>
    <mergeCell ref="Z12:Z16"/>
    <mergeCell ref="C13:C16"/>
    <mergeCell ref="G13:G16"/>
    <mergeCell ref="M13:M16"/>
    <mergeCell ref="Q13:Q16"/>
    <mergeCell ref="R13:R16"/>
    <mergeCell ref="V13:V16"/>
    <mergeCell ref="A12:A16"/>
    <mergeCell ref="B12:B14"/>
    <mergeCell ref="H12:L16"/>
    <mergeCell ref="W12:W16"/>
    <mergeCell ref="X12:X16"/>
    <mergeCell ref="Y12:Y16"/>
    <mergeCell ref="B15:B16"/>
    <mergeCell ref="Z17:Z21"/>
    <mergeCell ref="C18:C21"/>
    <mergeCell ref="G18:G21"/>
    <mergeCell ref="H18:H21"/>
    <mergeCell ref="L18:L21"/>
    <mergeCell ref="R18:R21"/>
    <mergeCell ref="V18:V21"/>
    <mergeCell ref="A17:A21"/>
    <mergeCell ref="B17:B19"/>
    <mergeCell ref="M17:Q21"/>
    <mergeCell ref="W17:W21"/>
    <mergeCell ref="X17:X21"/>
    <mergeCell ref="Y17:Y21"/>
    <mergeCell ref="B20:B21"/>
    <mergeCell ref="A31:B32"/>
    <mergeCell ref="C31:G31"/>
    <mergeCell ref="H31:L31"/>
    <mergeCell ref="M31:Q31"/>
    <mergeCell ref="R31:V31"/>
    <mergeCell ref="Z22:Z26"/>
    <mergeCell ref="C23:C26"/>
    <mergeCell ref="G23:G26"/>
    <mergeCell ref="H23:H26"/>
    <mergeCell ref="L23:L26"/>
    <mergeCell ref="M23:M26"/>
    <mergeCell ref="Q23:Q26"/>
    <mergeCell ref="A22:A26"/>
    <mergeCell ref="B22:B24"/>
    <mergeCell ref="R22:V26"/>
    <mergeCell ref="W22:W26"/>
    <mergeCell ref="X22:X26"/>
    <mergeCell ref="Y22:Y26"/>
    <mergeCell ref="B25:B26"/>
    <mergeCell ref="W31:W32"/>
    <mergeCell ref="X31:X32"/>
    <mergeCell ref="Y31:Y32"/>
    <mergeCell ref="Z31:Z32"/>
    <mergeCell ref="C32:G32"/>
    <mergeCell ref="H32:L32"/>
    <mergeCell ref="M32:Q32"/>
    <mergeCell ref="R32:V32"/>
    <mergeCell ref="C29:L29"/>
    <mergeCell ref="O29:V29"/>
    <mergeCell ref="Z33:Z37"/>
    <mergeCell ref="H34:H37"/>
    <mergeCell ref="L34:L37"/>
    <mergeCell ref="M34:M37"/>
    <mergeCell ref="Q34:Q37"/>
    <mergeCell ref="R34:R37"/>
    <mergeCell ref="V34:V37"/>
    <mergeCell ref="A33:A37"/>
    <mergeCell ref="B33:B35"/>
    <mergeCell ref="C33:G37"/>
    <mergeCell ref="W33:W37"/>
    <mergeCell ref="X33:X37"/>
    <mergeCell ref="Y33:Y37"/>
    <mergeCell ref="B36:B37"/>
    <mergeCell ref="Z38:Z42"/>
    <mergeCell ref="C39:C42"/>
    <mergeCell ref="G39:G42"/>
    <mergeCell ref="M39:M42"/>
    <mergeCell ref="Q39:Q42"/>
    <mergeCell ref="R39:R42"/>
    <mergeCell ref="V39:V42"/>
    <mergeCell ref="A38:A42"/>
    <mergeCell ref="B38:B40"/>
    <mergeCell ref="H38:L42"/>
    <mergeCell ref="W38:W42"/>
    <mergeCell ref="X38:X42"/>
    <mergeCell ref="Y38:Y42"/>
    <mergeCell ref="B41:B42"/>
    <mergeCell ref="Z43:Z47"/>
    <mergeCell ref="C44:C47"/>
    <mergeCell ref="G44:G47"/>
    <mergeCell ref="H44:H47"/>
    <mergeCell ref="L44:L47"/>
    <mergeCell ref="R44:R47"/>
    <mergeCell ref="V44:V47"/>
    <mergeCell ref="A43:A47"/>
    <mergeCell ref="B43:B45"/>
    <mergeCell ref="M43:Q47"/>
    <mergeCell ref="W43:W47"/>
    <mergeCell ref="X43:X47"/>
    <mergeCell ref="Y43:Y47"/>
    <mergeCell ref="B46:B47"/>
    <mergeCell ref="B54:Z54"/>
    <mergeCell ref="Z48:Z52"/>
    <mergeCell ref="C49:C52"/>
    <mergeCell ref="G49:G52"/>
    <mergeCell ref="H49:H52"/>
    <mergeCell ref="L49:L52"/>
    <mergeCell ref="M49:M52"/>
    <mergeCell ref="Q49:Q52"/>
    <mergeCell ref="A48:A52"/>
    <mergeCell ref="B48:B50"/>
    <mergeCell ref="R48:V52"/>
    <mergeCell ref="W48:W52"/>
    <mergeCell ref="X48:X52"/>
    <mergeCell ref="Y48:Y52"/>
    <mergeCell ref="B51:B52"/>
  </mergeCells>
  <phoneticPr fontId="2"/>
  <conditionalFormatting sqref="C7 H12 M17 R22">
    <cfRule type="cellIs" dxfId="41" priority="4" stopIfTrue="1" operator="equal">
      <formula>"×"</formula>
    </cfRule>
  </conditionalFormatting>
  <conditionalFormatting sqref="C33 H38 M43 R48">
    <cfRule type="cellIs" dxfId="40" priority="1" stopIfTrue="1" operator="equal">
      <formula>"×"</formula>
    </cfRule>
  </conditionalFormatting>
  <conditionalFormatting sqref="H7 M7 R7 C12 M12 R12 C17 H17 R17 C22 H22 M22">
    <cfRule type="cellIs" dxfId="39" priority="5" stopIfTrue="1" operator="equal">
      <formula>"×"</formula>
    </cfRule>
    <cfRule type="cellIs" dxfId="38" priority="6" stopIfTrue="1" operator="equal">
      <formula>"○"</formula>
    </cfRule>
  </conditionalFormatting>
  <conditionalFormatting sqref="H33 M33 R33 C38 M38 R38 C43 H43 R43 C48 H48 M48">
    <cfRule type="cellIs" dxfId="37" priority="2" stopIfTrue="1" operator="equal">
      <formula>"×"</formula>
    </cfRule>
    <cfRule type="cellIs" dxfId="36" priority="3" stopIfTrue="1" operator="equal">
      <formula>"○"</formula>
    </cfRule>
  </conditionalFormatting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95" firstPageNumber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EB111-3CD8-416B-BE6C-50BDBF560D19}">
  <sheetPr>
    <tabColor theme="4" tint="0.59999389629810485"/>
    <pageSetUpPr fitToPage="1"/>
  </sheetPr>
  <dimension ref="A1:AC55"/>
  <sheetViews>
    <sheetView topLeftCell="A16" zoomScaleNormal="100" workbookViewId="0">
      <selection activeCell="A6" sqref="A6:A7"/>
    </sheetView>
  </sheetViews>
  <sheetFormatPr defaultColWidth="8.77734375" defaultRowHeight="15.75" customHeight="1" x14ac:dyDescent="0.2"/>
  <cols>
    <col min="1" max="1" width="3.44140625" style="29" bestFit="1" customWidth="1"/>
    <col min="2" max="2" width="10.44140625" style="29" customWidth="1"/>
    <col min="3" max="6" width="2.44140625" style="29" customWidth="1"/>
    <col min="7" max="7" width="2.44140625" style="68" customWidth="1"/>
    <col min="8" max="11" width="2.44140625" style="29" customWidth="1"/>
    <col min="12" max="12" width="2.44140625" style="68" customWidth="1"/>
    <col min="13" max="16" width="2.44140625" style="29" customWidth="1"/>
    <col min="17" max="17" width="2.44140625" style="68" customWidth="1"/>
    <col min="18" max="21" width="2.44140625" style="29" customWidth="1"/>
    <col min="22" max="22" width="2.44140625" style="68" customWidth="1"/>
    <col min="23" max="24" width="4.88671875" style="29" customWidth="1"/>
    <col min="25" max="25" width="8.88671875" style="29" bestFit="1" customWidth="1"/>
    <col min="26" max="26" width="6.77734375" style="29" bestFit="1" customWidth="1"/>
    <col min="27" max="252" width="8.77734375" style="29"/>
    <col min="253" max="253" width="3.44140625" style="29" bestFit="1" customWidth="1"/>
    <col min="254" max="254" width="10.44140625" style="29" customWidth="1"/>
    <col min="255" max="274" width="2.44140625" style="29" customWidth="1"/>
    <col min="275" max="276" width="4.44140625" style="29" bestFit="1" customWidth="1"/>
    <col min="277" max="277" width="8.88671875" style="29" bestFit="1" customWidth="1"/>
    <col min="278" max="278" width="6.77734375" style="29" bestFit="1" customWidth="1"/>
    <col min="279" max="508" width="8.77734375" style="29"/>
    <col min="509" max="509" width="3.44140625" style="29" bestFit="1" customWidth="1"/>
    <col min="510" max="510" width="10.44140625" style="29" customWidth="1"/>
    <col min="511" max="530" width="2.44140625" style="29" customWidth="1"/>
    <col min="531" max="532" width="4.44140625" style="29" bestFit="1" customWidth="1"/>
    <col min="533" max="533" width="8.88671875" style="29" bestFit="1" customWidth="1"/>
    <col min="534" max="534" width="6.77734375" style="29" bestFit="1" customWidth="1"/>
    <col min="535" max="764" width="8.77734375" style="29"/>
    <col min="765" max="765" width="3.44140625" style="29" bestFit="1" customWidth="1"/>
    <col min="766" max="766" width="10.44140625" style="29" customWidth="1"/>
    <col min="767" max="786" width="2.44140625" style="29" customWidth="1"/>
    <col min="787" max="788" width="4.44140625" style="29" bestFit="1" customWidth="1"/>
    <col min="789" max="789" width="8.88671875" style="29" bestFit="1" customWidth="1"/>
    <col min="790" max="790" width="6.77734375" style="29" bestFit="1" customWidth="1"/>
    <col min="791" max="1020" width="8.77734375" style="29"/>
    <col min="1021" max="1021" width="3.44140625" style="29" bestFit="1" customWidth="1"/>
    <col min="1022" max="1022" width="10.44140625" style="29" customWidth="1"/>
    <col min="1023" max="1042" width="2.44140625" style="29" customWidth="1"/>
    <col min="1043" max="1044" width="4.44140625" style="29" bestFit="1" customWidth="1"/>
    <col min="1045" max="1045" width="8.88671875" style="29" bestFit="1" customWidth="1"/>
    <col min="1046" max="1046" width="6.77734375" style="29" bestFit="1" customWidth="1"/>
    <col min="1047" max="1276" width="8.77734375" style="29"/>
    <col min="1277" max="1277" width="3.44140625" style="29" bestFit="1" customWidth="1"/>
    <col min="1278" max="1278" width="10.44140625" style="29" customWidth="1"/>
    <col min="1279" max="1298" width="2.44140625" style="29" customWidth="1"/>
    <col min="1299" max="1300" width="4.44140625" style="29" bestFit="1" customWidth="1"/>
    <col min="1301" max="1301" width="8.88671875" style="29" bestFit="1" customWidth="1"/>
    <col min="1302" max="1302" width="6.77734375" style="29" bestFit="1" customWidth="1"/>
    <col min="1303" max="1532" width="8.77734375" style="29"/>
    <col min="1533" max="1533" width="3.44140625" style="29" bestFit="1" customWidth="1"/>
    <col min="1534" max="1534" width="10.44140625" style="29" customWidth="1"/>
    <col min="1535" max="1554" width="2.44140625" style="29" customWidth="1"/>
    <col min="1555" max="1556" width="4.44140625" style="29" bestFit="1" customWidth="1"/>
    <col min="1557" max="1557" width="8.88671875" style="29" bestFit="1" customWidth="1"/>
    <col min="1558" max="1558" width="6.77734375" style="29" bestFit="1" customWidth="1"/>
    <col min="1559" max="1788" width="8.77734375" style="29"/>
    <col min="1789" max="1789" width="3.44140625" style="29" bestFit="1" customWidth="1"/>
    <col min="1790" max="1790" width="10.44140625" style="29" customWidth="1"/>
    <col min="1791" max="1810" width="2.44140625" style="29" customWidth="1"/>
    <col min="1811" max="1812" width="4.44140625" style="29" bestFit="1" customWidth="1"/>
    <col min="1813" max="1813" width="8.88671875" style="29" bestFit="1" customWidth="1"/>
    <col min="1814" max="1814" width="6.77734375" style="29" bestFit="1" customWidth="1"/>
    <col min="1815" max="2044" width="8.77734375" style="29"/>
    <col min="2045" max="2045" width="3.44140625" style="29" bestFit="1" customWidth="1"/>
    <col min="2046" max="2046" width="10.44140625" style="29" customWidth="1"/>
    <col min="2047" max="2066" width="2.44140625" style="29" customWidth="1"/>
    <col min="2067" max="2068" width="4.44140625" style="29" bestFit="1" customWidth="1"/>
    <col min="2069" max="2069" width="8.88671875" style="29" bestFit="1" customWidth="1"/>
    <col min="2070" max="2070" width="6.77734375" style="29" bestFit="1" customWidth="1"/>
    <col min="2071" max="2300" width="8.77734375" style="29"/>
    <col min="2301" max="2301" width="3.44140625" style="29" bestFit="1" customWidth="1"/>
    <col min="2302" max="2302" width="10.44140625" style="29" customWidth="1"/>
    <col min="2303" max="2322" width="2.44140625" style="29" customWidth="1"/>
    <col min="2323" max="2324" width="4.44140625" style="29" bestFit="1" customWidth="1"/>
    <col min="2325" max="2325" width="8.88671875" style="29" bestFit="1" customWidth="1"/>
    <col min="2326" max="2326" width="6.77734375" style="29" bestFit="1" customWidth="1"/>
    <col min="2327" max="2556" width="8.77734375" style="29"/>
    <col min="2557" max="2557" width="3.44140625" style="29" bestFit="1" customWidth="1"/>
    <col min="2558" max="2558" width="10.44140625" style="29" customWidth="1"/>
    <col min="2559" max="2578" width="2.44140625" style="29" customWidth="1"/>
    <col min="2579" max="2580" width="4.44140625" style="29" bestFit="1" customWidth="1"/>
    <col min="2581" max="2581" width="8.88671875" style="29" bestFit="1" customWidth="1"/>
    <col min="2582" max="2582" width="6.77734375" style="29" bestFit="1" customWidth="1"/>
    <col min="2583" max="2812" width="8.77734375" style="29"/>
    <col min="2813" max="2813" width="3.44140625" style="29" bestFit="1" customWidth="1"/>
    <col min="2814" max="2814" width="10.44140625" style="29" customWidth="1"/>
    <col min="2815" max="2834" width="2.44140625" style="29" customWidth="1"/>
    <col min="2835" max="2836" width="4.44140625" style="29" bestFit="1" customWidth="1"/>
    <col min="2837" max="2837" width="8.88671875" style="29" bestFit="1" customWidth="1"/>
    <col min="2838" max="2838" width="6.77734375" style="29" bestFit="1" customWidth="1"/>
    <col min="2839" max="3068" width="8.77734375" style="29"/>
    <col min="3069" max="3069" width="3.44140625" style="29" bestFit="1" customWidth="1"/>
    <col min="3070" max="3070" width="10.44140625" style="29" customWidth="1"/>
    <col min="3071" max="3090" width="2.44140625" style="29" customWidth="1"/>
    <col min="3091" max="3092" width="4.44140625" style="29" bestFit="1" customWidth="1"/>
    <col min="3093" max="3093" width="8.88671875" style="29" bestFit="1" customWidth="1"/>
    <col min="3094" max="3094" width="6.77734375" style="29" bestFit="1" customWidth="1"/>
    <col min="3095" max="3324" width="8.77734375" style="29"/>
    <col min="3325" max="3325" width="3.44140625" style="29" bestFit="1" customWidth="1"/>
    <col min="3326" max="3326" width="10.44140625" style="29" customWidth="1"/>
    <col min="3327" max="3346" width="2.44140625" style="29" customWidth="1"/>
    <col min="3347" max="3348" width="4.44140625" style="29" bestFit="1" customWidth="1"/>
    <col min="3349" max="3349" width="8.88671875" style="29" bestFit="1" customWidth="1"/>
    <col min="3350" max="3350" width="6.77734375" style="29" bestFit="1" customWidth="1"/>
    <col min="3351" max="3580" width="8.77734375" style="29"/>
    <col min="3581" max="3581" width="3.44140625" style="29" bestFit="1" customWidth="1"/>
    <col min="3582" max="3582" width="10.44140625" style="29" customWidth="1"/>
    <col min="3583" max="3602" width="2.44140625" style="29" customWidth="1"/>
    <col min="3603" max="3604" width="4.44140625" style="29" bestFit="1" customWidth="1"/>
    <col min="3605" max="3605" width="8.88671875" style="29" bestFit="1" customWidth="1"/>
    <col min="3606" max="3606" width="6.77734375" style="29" bestFit="1" customWidth="1"/>
    <col min="3607" max="3836" width="8.77734375" style="29"/>
    <col min="3837" max="3837" width="3.44140625" style="29" bestFit="1" customWidth="1"/>
    <col min="3838" max="3838" width="10.44140625" style="29" customWidth="1"/>
    <col min="3839" max="3858" width="2.44140625" style="29" customWidth="1"/>
    <col min="3859" max="3860" width="4.44140625" style="29" bestFit="1" customWidth="1"/>
    <col min="3861" max="3861" width="8.88671875" style="29" bestFit="1" customWidth="1"/>
    <col min="3862" max="3862" width="6.77734375" style="29" bestFit="1" customWidth="1"/>
    <col min="3863" max="4092" width="8.77734375" style="29"/>
    <col min="4093" max="4093" width="3.44140625" style="29" bestFit="1" customWidth="1"/>
    <col min="4094" max="4094" width="10.44140625" style="29" customWidth="1"/>
    <col min="4095" max="4114" width="2.44140625" style="29" customWidth="1"/>
    <col min="4115" max="4116" width="4.44140625" style="29" bestFit="1" customWidth="1"/>
    <col min="4117" max="4117" width="8.88671875" style="29" bestFit="1" customWidth="1"/>
    <col min="4118" max="4118" width="6.77734375" style="29" bestFit="1" customWidth="1"/>
    <col min="4119" max="4348" width="8.77734375" style="29"/>
    <col min="4349" max="4349" width="3.44140625" style="29" bestFit="1" customWidth="1"/>
    <col min="4350" max="4350" width="10.44140625" style="29" customWidth="1"/>
    <col min="4351" max="4370" width="2.44140625" style="29" customWidth="1"/>
    <col min="4371" max="4372" width="4.44140625" style="29" bestFit="1" customWidth="1"/>
    <col min="4373" max="4373" width="8.88671875" style="29" bestFit="1" customWidth="1"/>
    <col min="4374" max="4374" width="6.77734375" style="29" bestFit="1" customWidth="1"/>
    <col min="4375" max="4604" width="8.77734375" style="29"/>
    <col min="4605" max="4605" width="3.44140625" style="29" bestFit="1" customWidth="1"/>
    <col min="4606" max="4606" width="10.44140625" style="29" customWidth="1"/>
    <col min="4607" max="4626" width="2.44140625" style="29" customWidth="1"/>
    <col min="4627" max="4628" width="4.44140625" style="29" bestFit="1" customWidth="1"/>
    <col min="4629" max="4629" width="8.88671875" style="29" bestFit="1" customWidth="1"/>
    <col min="4630" max="4630" width="6.77734375" style="29" bestFit="1" customWidth="1"/>
    <col min="4631" max="4860" width="8.77734375" style="29"/>
    <col min="4861" max="4861" width="3.44140625" style="29" bestFit="1" customWidth="1"/>
    <col min="4862" max="4862" width="10.44140625" style="29" customWidth="1"/>
    <col min="4863" max="4882" width="2.44140625" style="29" customWidth="1"/>
    <col min="4883" max="4884" width="4.44140625" style="29" bestFit="1" customWidth="1"/>
    <col min="4885" max="4885" width="8.88671875" style="29" bestFit="1" customWidth="1"/>
    <col min="4886" max="4886" width="6.77734375" style="29" bestFit="1" customWidth="1"/>
    <col min="4887" max="5116" width="8.77734375" style="29"/>
    <col min="5117" max="5117" width="3.44140625" style="29" bestFit="1" customWidth="1"/>
    <col min="5118" max="5118" width="10.44140625" style="29" customWidth="1"/>
    <col min="5119" max="5138" width="2.44140625" style="29" customWidth="1"/>
    <col min="5139" max="5140" width="4.44140625" style="29" bestFit="1" customWidth="1"/>
    <col min="5141" max="5141" width="8.88671875" style="29" bestFit="1" customWidth="1"/>
    <col min="5142" max="5142" width="6.77734375" style="29" bestFit="1" customWidth="1"/>
    <col min="5143" max="5372" width="8.77734375" style="29"/>
    <col min="5373" max="5373" width="3.44140625" style="29" bestFit="1" customWidth="1"/>
    <col min="5374" max="5374" width="10.44140625" style="29" customWidth="1"/>
    <col min="5375" max="5394" width="2.44140625" style="29" customWidth="1"/>
    <col min="5395" max="5396" width="4.44140625" style="29" bestFit="1" customWidth="1"/>
    <col min="5397" max="5397" width="8.88671875" style="29" bestFit="1" customWidth="1"/>
    <col min="5398" max="5398" width="6.77734375" style="29" bestFit="1" customWidth="1"/>
    <col min="5399" max="5628" width="8.77734375" style="29"/>
    <col min="5629" max="5629" width="3.44140625" style="29" bestFit="1" customWidth="1"/>
    <col min="5630" max="5630" width="10.44140625" style="29" customWidth="1"/>
    <col min="5631" max="5650" width="2.44140625" style="29" customWidth="1"/>
    <col min="5651" max="5652" width="4.44140625" style="29" bestFit="1" customWidth="1"/>
    <col min="5653" max="5653" width="8.88671875" style="29" bestFit="1" customWidth="1"/>
    <col min="5654" max="5654" width="6.77734375" style="29" bestFit="1" customWidth="1"/>
    <col min="5655" max="5884" width="8.77734375" style="29"/>
    <col min="5885" max="5885" width="3.44140625" style="29" bestFit="1" customWidth="1"/>
    <col min="5886" max="5886" width="10.44140625" style="29" customWidth="1"/>
    <col min="5887" max="5906" width="2.44140625" style="29" customWidth="1"/>
    <col min="5907" max="5908" width="4.44140625" style="29" bestFit="1" customWidth="1"/>
    <col min="5909" max="5909" width="8.88671875" style="29" bestFit="1" customWidth="1"/>
    <col min="5910" max="5910" width="6.77734375" style="29" bestFit="1" customWidth="1"/>
    <col min="5911" max="6140" width="8.77734375" style="29"/>
    <col min="6141" max="6141" width="3.44140625" style="29" bestFit="1" customWidth="1"/>
    <col min="6142" max="6142" width="10.44140625" style="29" customWidth="1"/>
    <col min="6143" max="6162" width="2.44140625" style="29" customWidth="1"/>
    <col min="6163" max="6164" width="4.44140625" style="29" bestFit="1" customWidth="1"/>
    <col min="6165" max="6165" width="8.88671875" style="29" bestFit="1" customWidth="1"/>
    <col min="6166" max="6166" width="6.77734375" style="29" bestFit="1" customWidth="1"/>
    <col min="6167" max="6396" width="8.77734375" style="29"/>
    <col min="6397" max="6397" width="3.44140625" style="29" bestFit="1" customWidth="1"/>
    <col min="6398" max="6398" width="10.44140625" style="29" customWidth="1"/>
    <col min="6399" max="6418" width="2.44140625" style="29" customWidth="1"/>
    <col min="6419" max="6420" width="4.44140625" style="29" bestFit="1" customWidth="1"/>
    <col min="6421" max="6421" width="8.88671875" style="29" bestFit="1" customWidth="1"/>
    <col min="6422" max="6422" width="6.77734375" style="29" bestFit="1" customWidth="1"/>
    <col min="6423" max="6652" width="8.77734375" style="29"/>
    <col min="6653" max="6653" width="3.44140625" style="29" bestFit="1" customWidth="1"/>
    <col min="6654" max="6654" width="10.44140625" style="29" customWidth="1"/>
    <col min="6655" max="6674" width="2.44140625" style="29" customWidth="1"/>
    <col min="6675" max="6676" width="4.44140625" style="29" bestFit="1" customWidth="1"/>
    <col min="6677" max="6677" width="8.88671875" style="29" bestFit="1" customWidth="1"/>
    <col min="6678" max="6678" width="6.77734375" style="29" bestFit="1" customWidth="1"/>
    <col min="6679" max="6908" width="8.77734375" style="29"/>
    <col min="6909" max="6909" width="3.44140625" style="29" bestFit="1" customWidth="1"/>
    <col min="6910" max="6910" width="10.44140625" style="29" customWidth="1"/>
    <col min="6911" max="6930" width="2.44140625" style="29" customWidth="1"/>
    <col min="6931" max="6932" width="4.44140625" style="29" bestFit="1" customWidth="1"/>
    <col min="6933" max="6933" width="8.88671875" style="29" bestFit="1" customWidth="1"/>
    <col min="6934" max="6934" width="6.77734375" style="29" bestFit="1" customWidth="1"/>
    <col min="6935" max="7164" width="8.77734375" style="29"/>
    <col min="7165" max="7165" width="3.44140625" style="29" bestFit="1" customWidth="1"/>
    <col min="7166" max="7166" width="10.44140625" style="29" customWidth="1"/>
    <col min="7167" max="7186" width="2.44140625" style="29" customWidth="1"/>
    <col min="7187" max="7188" width="4.44140625" style="29" bestFit="1" customWidth="1"/>
    <col min="7189" max="7189" width="8.88671875" style="29" bestFit="1" customWidth="1"/>
    <col min="7190" max="7190" width="6.77734375" style="29" bestFit="1" customWidth="1"/>
    <col min="7191" max="7420" width="8.77734375" style="29"/>
    <col min="7421" max="7421" width="3.44140625" style="29" bestFit="1" customWidth="1"/>
    <col min="7422" max="7422" width="10.44140625" style="29" customWidth="1"/>
    <col min="7423" max="7442" width="2.44140625" style="29" customWidth="1"/>
    <col min="7443" max="7444" width="4.44140625" style="29" bestFit="1" customWidth="1"/>
    <col min="7445" max="7445" width="8.88671875" style="29" bestFit="1" customWidth="1"/>
    <col min="7446" max="7446" width="6.77734375" style="29" bestFit="1" customWidth="1"/>
    <col min="7447" max="7676" width="8.77734375" style="29"/>
    <col min="7677" max="7677" width="3.44140625" style="29" bestFit="1" customWidth="1"/>
    <col min="7678" max="7678" width="10.44140625" style="29" customWidth="1"/>
    <col min="7679" max="7698" width="2.44140625" style="29" customWidth="1"/>
    <col min="7699" max="7700" width="4.44140625" style="29" bestFit="1" customWidth="1"/>
    <col min="7701" max="7701" width="8.88671875" style="29" bestFit="1" customWidth="1"/>
    <col min="7702" max="7702" width="6.77734375" style="29" bestFit="1" customWidth="1"/>
    <col min="7703" max="7932" width="8.77734375" style="29"/>
    <col min="7933" max="7933" width="3.44140625" style="29" bestFit="1" customWidth="1"/>
    <col min="7934" max="7934" width="10.44140625" style="29" customWidth="1"/>
    <col min="7935" max="7954" width="2.44140625" style="29" customWidth="1"/>
    <col min="7955" max="7956" width="4.44140625" style="29" bestFit="1" customWidth="1"/>
    <col min="7957" max="7957" width="8.88671875" style="29" bestFit="1" customWidth="1"/>
    <col min="7958" max="7958" width="6.77734375" style="29" bestFit="1" customWidth="1"/>
    <col min="7959" max="8188" width="8.77734375" style="29"/>
    <col min="8189" max="8189" width="3.44140625" style="29" bestFit="1" customWidth="1"/>
    <col min="8190" max="8190" width="10.44140625" style="29" customWidth="1"/>
    <col min="8191" max="8210" width="2.44140625" style="29" customWidth="1"/>
    <col min="8211" max="8212" width="4.44140625" style="29" bestFit="1" customWidth="1"/>
    <col min="8213" max="8213" width="8.88671875" style="29" bestFit="1" customWidth="1"/>
    <col min="8214" max="8214" width="6.77734375" style="29" bestFit="1" customWidth="1"/>
    <col min="8215" max="8444" width="8.77734375" style="29"/>
    <col min="8445" max="8445" width="3.44140625" style="29" bestFit="1" customWidth="1"/>
    <col min="8446" max="8446" width="10.44140625" style="29" customWidth="1"/>
    <col min="8447" max="8466" width="2.44140625" style="29" customWidth="1"/>
    <col min="8467" max="8468" width="4.44140625" style="29" bestFit="1" customWidth="1"/>
    <col min="8469" max="8469" width="8.88671875" style="29" bestFit="1" customWidth="1"/>
    <col min="8470" max="8470" width="6.77734375" style="29" bestFit="1" customWidth="1"/>
    <col min="8471" max="8700" width="8.77734375" style="29"/>
    <col min="8701" max="8701" width="3.44140625" style="29" bestFit="1" customWidth="1"/>
    <col min="8702" max="8702" width="10.44140625" style="29" customWidth="1"/>
    <col min="8703" max="8722" width="2.44140625" style="29" customWidth="1"/>
    <col min="8723" max="8724" width="4.44140625" style="29" bestFit="1" customWidth="1"/>
    <col min="8725" max="8725" width="8.88671875" style="29" bestFit="1" customWidth="1"/>
    <col min="8726" max="8726" width="6.77734375" style="29" bestFit="1" customWidth="1"/>
    <col min="8727" max="8956" width="8.77734375" style="29"/>
    <col min="8957" max="8957" width="3.44140625" style="29" bestFit="1" customWidth="1"/>
    <col min="8958" max="8958" width="10.44140625" style="29" customWidth="1"/>
    <col min="8959" max="8978" width="2.44140625" style="29" customWidth="1"/>
    <col min="8979" max="8980" width="4.44140625" style="29" bestFit="1" customWidth="1"/>
    <col min="8981" max="8981" width="8.88671875" style="29" bestFit="1" customWidth="1"/>
    <col min="8982" max="8982" width="6.77734375" style="29" bestFit="1" customWidth="1"/>
    <col min="8983" max="9212" width="8.77734375" style="29"/>
    <col min="9213" max="9213" width="3.44140625" style="29" bestFit="1" customWidth="1"/>
    <col min="9214" max="9214" width="10.44140625" style="29" customWidth="1"/>
    <col min="9215" max="9234" width="2.44140625" style="29" customWidth="1"/>
    <col min="9235" max="9236" width="4.44140625" style="29" bestFit="1" customWidth="1"/>
    <col min="9237" max="9237" width="8.88671875" style="29" bestFit="1" customWidth="1"/>
    <col min="9238" max="9238" width="6.77734375" style="29" bestFit="1" customWidth="1"/>
    <col min="9239" max="9468" width="8.77734375" style="29"/>
    <col min="9469" max="9469" width="3.44140625" style="29" bestFit="1" customWidth="1"/>
    <col min="9470" max="9470" width="10.44140625" style="29" customWidth="1"/>
    <col min="9471" max="9490" width="2.44140625" style="29" customWidth="1"/>
    <col min="9491" max="9492" width="4.44140625" style="29" bestFit="1" customWidth="1"/>
    <col min="9493" max="9493" width="8.88671875" style="29" bestFit="1" customWidth="1"/>
    <col min="9494" max="9494" width="6.77734375" style="29" bestFit="1" customWidth="1"/>
    <col min="9495" max="9724" width="8.77734375" style="29"/>
    <col min="9725" max="9725" width="3.44140625" style="29" bestFit="1" customWidth="1"/>
    <col min="9726" max="9726" width="10.44140625" style="29" customWidth="1"/>
    <col min="9727" max="9746" width="2.44140625" style="29" customWidth="1"/>
    <col min="9747" max="9748" width="4.44140625" style="29" bestFit="1" customWidth="1"/>
    <col min="9749" max="9749" width="8.88671875" style="29" bestFit="1" customWidth="1"/>
    <col min="9750" max="9750" width="6.77734375" style="29" bestFit="1" customWidth="1"/>
    <col min="9751" max="9980" width="8.77734375" style="29"/>
    <col min="9981" max="9981" width="3.44140625" style="29" bestFit="1" customWidth="1"/>
    <col min="9982" max="9982" width="10.44140625" style="29" customWidth="1"/>
    <col min="9983" max="10002" width="2.44140625" style="29" customWidth="1"/>
    <col min="10003" max="10004" width="4.44140625" style="29" bestFit="1" customWidth="1"/>
    <col min="10005" max="10005" width="8.88671875" style="29" bestFit="1" customWidth="1"/>
    <col min="10006" max="10006" width="6.77734375" style="29" bestFit="1" customWidth="1"/>
    <col min="10007" max="10236" width="8.77734375" style="29"/>
    <col min="10237" max="10237" width="3.44140625" style="29" bestFit="1" customWidth="1"/>
    <col min="10238" max="10238" width="10.44140625" style="29" customWidth="1"/>
    <col min="10239" max="10258" width="2.44140625" style="29" customWidth="1"/>
    <col min="10259" max="10260" width="4.44140625" style="29" bestFit="1" customWidth="1"/>
    <col min="10261" max="10261" width="8.88671875" style="29" bestFit="1" customWidth="1"/>
    <col min="10262" max="10262" width="6.77734375" style="29" bestFit="1" customWidth="1"/>
    <col min="10263" max="10492" width="8.77734375" style="29"/>
    <col min="10493" max="10493" width="3.44140625" style="29" bestFit="1" customWidth="1"/>
    <col min="10494" max="10494" width="10.44140625" style="29" customWidth="1"/>
    <col min="10495" max="10514" width="2.44140625" style="29" customWidth="1"/>
    <col min="10515" max="10516" width="4.44140625" style="29" bestFit="1" customWidth="1"/>
    <col min="10517" max="10517" width="8.88671875" style="29" bestFit="1" customWidth="1"/>
    <col min="10518" max="10518" width="6.77734375" style="29" bestFit="1" customWidth="1"/>
    <col min="10519" max="10748" width="8.77734375" style="29"/>
    <col min="10749" max="10749" width="3.44140625" style="29" bestFit="1" customWidth="1"/>
    <col min="10750" max="10750" width="10.44140625" style="29" customWidth="1"/>
    <col min="10751" max="10770" width="2.44140625" style="29" customWidth="1"/>
    <col min="10771" max="10772" width="4.44140625" style="29" bestFit="1" customWidth="1"/>
    <col min="10773" max="10773" width="8.88671875" style="29" bestFit="1" customWidth="1"/>
    <col min="10774" max="10774" width="6.77734375" style="29" bestFit="1" customWidth="1"/>
    <col min="10775" max="11004" width="8.77734375" style="29"/>
    <col min="11005" max="11005" width="3.44140625" style="29" bestFit="1" customWidth="1"/>
    <col min="11006" max="11006" width="10.44140625" style="29" customWidth="1"/>
    <col min="11007" max="11026" width="2.44140625" style="29" customWidth="1"/>
    <col min="11027" max="11028" width="4.44140625" style="29" bestFit="1" customWidth="1"/>
    <col min="11029" max="11029" width="8.88671875" style="29" bestFit="1" customWidth="1"/>
    <col min="11030" max="11030" width="6.77734375" style="29" bestFit="1" customWidth="1"/>
    <col min="11031" max="11260" width="8.77734375" style="29"/>
    <col min="11261" max="11261" width="3.44140625" style="29" bestFit="1" customWidth="1"/>
    <col min="11262" max="11262" width="10.44140625" style="29" customWidth="1"/>
    <col min="11263" max="11282" width="2.44140625" style="29" customWidth="1"/>
    <col min="11283" max="11284" width="4.44140625" style="29" bestFit="1" customWidth="1"/>
    <col min="11285" max="11285" width="8.88671875" style="29" bestFit="1" customWidth="1"/>
    <col min="11286" max="11286" width="6.77734375" style="29" bestFit="1" customWidth="1"/>
    <col min="11287" max="11516" width="8.77734375" style="29"/>
    <col min="11517" max="11517" width="3.44140625" style="29" bestFit="1" customWidth="1"/>
    <col min="11518" max="11518" width="10.44140625" style="29" customWidth="1"/>
    <col min="11519" max="11538" width="2.44140625" style="29" customWidth="1"/>
    <col min="11539" max="11540" width="4.44140625" style="29" bestFit="1" customWidth="1"/>
    <col min="11541" max="11541" width="8.88671875" style="29" bestFit="1" customWidth="1"/>
    <col min="11542" max="11542" width="6.77734375" style="29" bestFit="1" customWidth="1"/>
    <col min="11543" max="11772" width="8.77734375" style="29"/>
    <col min="11773" max="11773" width="3.44140625" style="29" bestFit="1" customWidth="1"/>
    <col min="11774" max="11774" width="10.44140625" style="29" customWidth="1"/>
    <col min="11775" max="11794" width="2.44140625" style="29" customWidth="1"/>
    <col min="11795" max="11796" width="4.44140625" style="29" bestFit="1" customWidth="1"/>
    <col min="11797" max="11797" width="8.88671875" style="29" bestFit="1" customWidth="1"/>
    <col min="11798" max="11798" width="6.77734375" style="29" bestFit="1" customWidth="1"/>
    <col min="11799" max="12028" width="8.77734375" style="29"/>
    <col min="12029" max="12029" width="3.44140625" style="29" bestFit="1" customWidth="1"/>
    <col min="12030" max="12030" width="10.44140625" style="29" customWidth="1"/>
    <col min="12031" max="12050" width="2.44140625" style="29" customWidth="1"/>
    <col min="12051" max="12052" width="4.44140625" style="29" bestFit="1" customWidth="1"/>
    <col min="12053" max="12053" width="8.88671875" style="29" bestFit="1" customWidth="1"/>
    <col min="12054" max="12054" width="6.77734375" style="29" bestFit="1" customWidth="1"/>
    <col min="12055" max="12284" width="8.77734375" style="29"/>
    <col min="12285" max="12285" width="3.44140625" style="29" bestFit="1" customWidth="1"/>
    <col min="12286" max="12286" width="10.44140625" style="29" customWidth="1"/>
    <col min="12287" max="12306" width="2.44140625" style="29" customWidth="1"/>
    <col min="12307" max="12308" width="4.44140625" style="29" bestFit="1" customWidth="1"/>
    <col min="12309" max="12309" width="8.88671875" style="29" bestFit="1" customWidth="1"/>
    <col min="12310" max="12310" width="6.77734375" style="29" bestFit="1" customWidth="1"/>
    <col min="12311" max="12540" width="8.77734375" style="29"/>
    <col min="12541" max="12541" width="3.44140625" style="29" bestFit="1" customWidth="1"/>
    <col min="12542" max="12542" width="10.44140625" style="29" customWidth="1"/>
    <col min="12543" max="12562" width="2.44140625" style="29" customWidth="1"/>
    <col min="12563" max="12564" width="4.44140625" style="29" bestFit="1" customWidth="1"/>
    <col min="12565" max="12565" width="8.88671875" style="29" bestFit="1" customWidth="1"/>
    <col min="12566" max="12566" width="6.77734375" style="29" bestFit="1" customWidth="1"/>
    <col min="12567" max="12796" width="8.77734375" style="29"/>
    <col min="12797" max="12797" width="3.44140625" style="29" bestFit="1" customWidth="1"/>
    <col min="12798" max="12798" width="10.44140625" style="29" customWidth="1"/>
    <col min="12799" max="12818" width="2.44140625" style="29" customWidth="1"/>
    <col min="12819" max="12820" width="4.44140625" style="29" bestFit="1" customWidth="1"/>
    <col min="12821" max="12821" width="8.88671875" style="29" bestFit="1" customWidth="1"/>
    <col min="12822" max="12822" width="6.77734375" style="29" bestFit="1" customWidth="1"/>
    <col min="12823" max="13052" width="8.77734375" style="29"/>
    <col min="13053" max="13053" width="3.44140625" style="29" bestFit="1" customWidth="1"/>
    <col min="13054" max="13054" width="10.44140625" style="29" customWidth="1"/>
    <col min="13055" max="13074" width="2.44140625" style="29" customWidth="1"/>
    <col min="13075" max="13076" width="4.44140625" style="29" bestFit="1" customWidth="1"/>
    <col min="13077" max="13077" width="8.88671875" style="29" bestFit="1" customWidth="1"/>
    <col min="13078" max="13078" width="6.77734375" style="29" bestFit="1" customWidth="1"/>
    <col min="13079" max="13308" width="8.77734375" style="29"/>
    <col min="13309" max="13309" width="3.44140625" style="29" bestFit="1" customWidth="1"/>
    <col min="13310" max="13310" width="10.44140625" style="29" customWidth="1"/>
    <col min="13311" max="13330" width="2.44140625" style="29" customWidth="1"/>
    <col min="13331" max="13332" width="4.44140625" style="29" bestFit="1" customWidth="1"/>
    <col min="13333" max="13333" width="8.88671875" style="29" bestFit="1" customWidth="1"/>
    <col min="13334" max="13334" width="6.77734375" style="29" bestFit="1" customWidth="1"/>
    <col min="13335" max="13564" width="8.77734375" style="29"/>
    <col min="13565" max="13565" width="3.44140625" style="29" bestFit="1" customWidth="1"/>
    <col min="13566" max="13566" width="10.44140625" style="29" customWidth="1"/>
    <col min="13567" max="13586" width="2.44140625" style="29" customWidth="1"/>
    <col min="13587" max="13588" width="4.44140625" style="29" bestFit="1" customWidth="1"/>
    <col min="13589" max="13589" width="8.88671875" style="29" bestFit="1" customWidth="1"/>
    <col min="13590" max="13590" width="6.77734375" style="29" bestFit="1" customWidth="1"/>
    <col min="13591" max="13820" width="8.77734375" style="29"/>
    <col min="13821" max="13821" width="3.44140625" style="29" bestFit="1" customWidth="1"/>
    <col min="13822" max="13822" width="10.44140625" style="29" customWidth="1"/>
    <col min="13823" max="13842" width="2.44140625" style="29" customWidth="1"/>
    <col min="13843" max="13844" width="4.44140625" style="29" bestFit="1" customWidth="1"/>
    <col min="13845" max="13845" width="8.88671875" style="29" bestFit="1" customWidth="1"/>
    <col min="13846" max="13846" width="6.77734375" style="29" bestFit="1" customWidth="1"/>
    <col min="13847" max="14076" width="8.77734375" style="29"/>
    <col min="14077" max="14077" width="3.44140625" style="29" bestFit="1" customWidth="1"/>
    <col min="14078" max="14078" width="10.44140625" style="29" customWidth="1"/>
    <col min="14079" max="14098" width="2.44140625" style="29" customWidth="1"/>
    <col min="14099" max="14100" width="4.44140625" style="29" bestFit="1" customWidth="1"/>
    <col min="14101" max="14101" width="8.88671875" style="29" bestFit="1" customWidth="1"/>
    <col min="14102" max="14102" width="6.77734375" style="29" bestFit="1" customWidth="1"/>
    <col min="14103" max="14332" width="8.77734375" style="29"/>
    <col min="14333" max="14333" width="3.44140625" style="29" bestFit="1" customWidth="1"/>
    <col min="14334" max="14334" width="10.44140625" style="29" customWidth="1"/>
    <col min="14335" max="14354" width="2.44140625" style="29" customWidth="1"/>
    <col min="14355" max="14356" width="4.44140625" style="29" bestFit="1" customWidth="1"/>
    <col min="14357" max="14357" width="8.88671875" style="29" bestFit="1" customWidth="1"/>
    <col min="14358" max="14358" width="6.77734375" style="29" bestFit="1" customWidth="1"/>
    <col min="14359" max="14588" width="8.77734375" style="29"/>
    <col min="14589" max="14589" width="3.44140625" style="29" bestFit="1" customWidth="1"/>
    <col min="14590" max="14590" width="10.44140625" style="29" customWidth="1"/>
    <col min="14591" max="14610" width="2.44140625" style="29" customWidth="1"/>
    <col min="14611" max="14612" width="4.44140625" style="29" bestFit="1" customWidth="1"/>
    <col min="14613" max="14613" width="8.88671875" style="29" bestFit="1" customWidth="1"/>
    <col min="14614" max="14614" width="6.77734375" style="29" bestFit="1" customWidth="1"/>
    <col min="14615" max="14844" width="8.77734375" style="29"/>
    <col min="14845" max="14845" width="3.44140625" style="29" bestFit="1" customWidth="1"/>
    <col min="14846" max="14846" width="10.44140625" style="29" customWidth="1"/>
    <col min="14847" max="14866" width="2.44140625" style="29" customWidth="1"/>
    <col min="14867" max="14868" width="4.44140625" style="29" bestFit="1" customWidth="1"/>
    <col min="14869" max="14869" width="8.88671875" style="29" bestFit="1" customWidth="1"/>
    <col min="14870" max="14870" width="6.77734375" style="29" bestFit="1" customWidth="1"/>
    <col min="14871" max="15100" width="8.77734375" style="29"/>
    <col min="15101" max="15101" width="3.44140625" style="29" bestFit="1" customWidth="1"/>
    <col min="15102" max="15102" width="10.44140625" style="29" customWidth="1"/>
    <col min="15103" max="15122" width="2.44140625" style="29" customWidth="1"/>
    <col min="15123" max="15124" width="4.44140625" style="29" bestFit="1" customWidth="1"/>
    <col min="15125" max="15125" width="8.88671875" style="29" bestFit="1" customWidth="1"/>
    <col min="15126" max="15126" width="6.77734375" style="29" bestFit="1" customWidth="1"/>
    <col min="15127" max="15356" width="8.77734375" style="29"/>
    <col min="15357" max="15357" width="3.44140625" style="29" bestFit="1" customWidth="1"/>
    <col min="15358" max="15358" width="10.44140625" style="29" customWidth="1"/>
    <col min="15359" max="15378" width="2.44140625" style="29" customWidth="1"/>
    <col min="15379" max="15380" width="4.44140625" style="29" bestFit="1" customWidth="1"/>
    <col min="15381" max="15381" width="8.88671875" style="29" bestFit="1" customWidth="1"/>
    <col min="15382" max="15382" width="6.77734375" style="29" bestFit="1" customWidth="1"/>
    <col min="15383" max="15612" width="8.77734375" style="29"/>
    <col min="15613" max="15613" width="3.44140625" style="29" bestFit="1" customWidth="1"/>
    <col min="15614" max="15614" width="10.44140625" style="29" customWidth="1"/>
    <col min="15615" max="15634" width="2.44140625" style="29" customWidth="1"/>
    <col min="15635" max="15636" width="4.44140625" style="29" bestFit="1" customWidth="1"/>
    <col min="15637" max="15637" width="8.88671875" style="29" bestFit="1" customWidth="1"/>
    <col min="15638" max="15638" width="6.77734375" style="29" bestFit="1" customWidth="1"/>
    <col min="15639" max="15868" width="8.77734375" style="29"/>
    <col min="15869" max="15869" width="3.44140625" style="29" bestFit="1" customWidth="1"/>
    <col min="15870" max="15870" width="10.44140625" style="29" customWidth="1"/>
    <col min="15871" max="15890" width="2.44140625" style="29" customWidth="1"/>
    <col min="15891" max="15892" width="4.44140625" style="29" bestFit="1" customWidth="1"/>
    <col min="15893" max="15893" width="8.88671875" style="29" bestFit="1" customWidth="1"/>
    <col min="15894" max="15894" width="6.77734375" style="29" bestFit="1" customWidth="1"/>
    <col min="15895" max="16124" width="8.77734375" style="29"/>
    <col min="16125" max="16125" width="3.44140625" style="29" bestFit="1" customWidth="1"/>
    <col min="16126" max="16126" width="10.44140625" style="29" customWidth="1"/>
    <col min="16127" max="16146" width="2.44140625" style="29" customWidth="1"/>
    <col min="16147" max="16148" width="4.44140625" style="29" bestFit="1" customWidth="1"/>
    <col min="16149" max="16149" width="8.88671875" style="29" bestFit="1" customWidth="1"/>
    <col min="16150" max="16150" width="6.77734375" style="29" bestFit="1" customWidth="1"/>
    <col min="16151" max="16384" width="8.77734375" style="29"/>
  </cols>
  <sheetData>
    <row r="1" spans="1:29" ht="45" customHeight="1" x14ac:dyDescent="0.2">
      <c r="A1" s="363" t="s">
        <v>310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97"/>
      <c r="AB1" s="97"/>
      <c r="AC1" s="97"/>
    </row>
    <row r="2" spans="1:29" ht="15.75" customHeight="1" x14ac:dyDescent="0.2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9" ht="21" customHeight="1" x14ac:dyDescent="0.2">
      <c r="B3" s="30"/>
      <c r="C3" s="335" t="s">
        <v>268</v>
      </c>
      <c r="D3" s="335"/>
      <c r="E3" s="335"/>
      <c r="F3" s="335"/>
      <c r="G3" s="335"/>
      <c r="H3" s="335"/>
      <c r="I3" s="335"/>
      <c r="J3" s="335"/>
      <c r="K3" s="335"/>
      <c r="L3" s="335"/>
      <c r="N3" s="31"/>
      <c r="O3" s="335" t="s">
        <v>293</v>
      </c>
      <c r="P3" s="335"/>
      <c r="Q3" s="335"/>
      <c r="R3" s="335"/>
      <c r="S3" s="335"/>
      <c r="T3" s="335"/>
      <c r="U3" s="31"/>
      <c r="V3" s="31"/>
      <c r="W3" s="98"/>
    </row>
    <row r="4" spans="1:29" ht="15.75" customHeight="1" thickBot="1" x14ac:dyDescent="0.25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9" ht="14.25" customHeight="1" x14ac:dyDescent="0.2">
      <c r="A5" s="99"/>
      <c r="B5" s="80"/>
      <c r="C5" s="384" t="s">
        <v>294</v>
      </c>
      <c r="D5" s="385"/>
      <c r="E5" s="386" t="s">
        <v>274</v>
      </c>
      <c r="F5" s="386"/>
      <c r="G5" s="386"/>
      <c r="H5" s="386"/>
      <c r="I5" s="387"/>
      <c r="J5" s="100"/>
      <c r="K5" s="101">
        <v>11</v>
      </c>
      <c r="L5" s="102" t="s">
        <v>273</v>
      </c>
      <c r="M5" s="101">
        <v>13</v>
      </c>
      <c r="N5" s="103"/>
      <c r="O5" s="390" t="s">
        <v>295</v>
      </c>
      <c r="P5" s="385"/>
      <c r="Q5" s="386" t="s">
        <v>340</v>
      </c>
      <c r="R5" s="386"/>
      <c r="S5" s="386"/>
      <c r="T5" s="386"/>
      <c r="U5" s="391"/>
      <c r="V5" s="29"/>
      <c r="X5" s="104"/>
      <c r="Y5" s="105"/>
      <c r="Z5" s="106"/>
    </row>
    <row r="6" spans="1:29" ht="14.25" customHeight="1" x14ac:dyDescent="0.25">
      <c r="A6" s="107"/>
      <c r="B6" s="108"/>
      <c r="C6" s="109"/>
      <c r="E6" s="388"/>
      <c r="F6" s="388"/>
      <c r="G6" s="388"/>
      <c r="H6" s="388"/>
      <c r="I6" s="389"/>
      <c r="J6" s="297">
        <f>IF(K5="","",IF(K5&gt;M5,1,0)+IF(K6&gt;M6,1,0)+IF(K7&gt;M7,1,0)+IF(K8&gt;M8,1,0)+IF(K9&gt;M9,1,0))</f>
        <v>0</v>
      </c>
      <c r="K6" s="41">
        <v>9</v>
      </c>
      <c r="L6" s="42" t="s">
        <v>273</v>
      </c>
      <c r="M6" s="41">
        <v>11</v>
      </c>
      <c r="N6" s="265">
        <f>IF(OR(J6="L",J6="W"),"",IF(K5="","",IF(K5&lt;M5,1,0)+IF(K6&lt;M6,1,0)+IF(K7&lt;M7,1,0)+IF(K8&lt;M8,1,0)+IF(K9&lt;M9,1,0)))</f>
        <v>3</v>
      </c>
      <c r="O6" s="110"/>
      <c r="Q6" s="388"/>
      <c r="R6" s="388"/>
      <c r="S6" s="388"/>
      <c r="T6" s="388"/>
      <c r="U6" s="392"/>
      <c r="V6" s="29"/>
      <c r="X6" s="111"/>
    </row>
    <row r="7" spans="1:29" ht="14.25" customHeight="1" x14ac:dyDescent="0.25">
      <c r="A7" s="107"/>
      <c r="B7" s="108"/>
      <c r="C7" s="109"/>
      <c r="E7" s="388"/>
      <c r="F7" s="388"/>
      <c r="G7" s="388"/>
      <c r="H7" s="388"/>
      <c r="I7" s="389"/>
      <c r="J7" s="297"/>
      <c r="K7" s="41">
        <v>7</v>
      </c>
      <c r="L7" s="42" t="s">
        <v>273</v>
      </c>
      <c r="M7" s="41">
        <v>11</v>
      </c>
      <c r="N7" s="265"/>
      <c r="O7" s="110"/>
      <c r="Q7" s="388"/>
      <c r="R7" s="388"/>
      <c r="S7" s="388"/>
      <c r="T7" s="388"/>
      <c r="U7" s="392"/>
      <c r="V7" s="29"/>
      <c r="X7" s="111"/>
    </row>
    <row r="8" spans="1:29" ht="14.25" customHeight="1" x14ac:dyDescent="0.2">
      <c r="A8" s="107"/>
      <c r="B8" s="112"/>
      <c r="C8" s="109"/>
      <c r="E8" s="380" t="s">
        <v>341</v>
      </c>
      <c r="F8" s="380"/>
      <c r="G8" s="380"/>
      <c r="H8" s="380"/>
      <c r="I8" s="394"/>
      <c r="J8" s="297"/>
      <c r="K8" s="41"/>
      <c r="L8" s="42" t="s">
        <v>273</v>
      </c>
      <c r="M8" s="41"/>
      <c r="N8" s="265"/>
      <c r="O8" s="113"/>
      <c r="P8" s="114"/>
      <c r="Q8" s="380" t="s">
        <v>326</v>
      </c>
      <c r="R8" s="380"/>
      <c r="S8" s="380"/>
      <c r="T8" s="380"/>
      <c r="U8" s="381"/>
      <c r="V8" s="29"/>
      <c r="X8" s="111"/>
    </row>
    <row r="9" spans="1:29" ht="14.25" customHeight="1" thickBot="1" x14ac:dyDescent="0.25">
      <c r="A9" s="107"/>
      <c r="B9" s="112"/>
      <c r="C9" s="115"/>
      <c r="D9" s="116"/>
      <c r="E9" s="382"/>
      <c r="F9" s="382"/>
      <c r="G9" s="382"/>
      <c r="H9" s="382"/>
      <c r="I9" s="395"/>
      <c r="J9" s="393"/>
      <c r="K9" s="117"/>
      <c r="L9" s="66" t="s">
        <v>273</v>
      </c>
      <c r="M9" s="117"/>
      <c r="N9" s="269"/>
      <c r="O9" s="118"/>
      <c r="P9" s="119"/>
      <c r="Q9" s="382"/>
      <c r="R9" s="382"/>
      <c r="S9" s="382"/>
      <c r="T9" s="382"/>
      <c r="U9" s="383"/>
      <c r="V9" s="29"/>
      <c r="X9" s="111"/>
    </row>
    <row r="10" spans="1:29" ht="15.75" customHeight="1" x14ac:dyDescent="0.2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29" ht="21" customHeight="1" x14ac:dyDescent="0.2">
      <c r="B11" s="30"/>
      <c r="C11" s="335" t="s">
        <v>268</v>
      </c>
      <c r="D11" s="335"/>
      <c r="E11" s="335"/>
      <c r="F11" s="335"/>
      <c r="G11" s="335"/>
      <c r="H11" s="335"/>
      <c r="I11" s="335"/>
      <c r="J11" s="335"/>
      <c r="K11" s="335"/>
      <c r="L11" s="335"/>
      <c r="N11" s="31"/>
      <c r="O11" s="335" t="s">
        <v>296</v>
      </c>
      <c r="P11" s="335"/>
      <c r="Q11" s="335"/>
      <c r="R11" s="335"/>
      <c r="S11" s="335"/>
      <c r="T11" s="335"/>
      <c r="U11" s="31"/>
      <c r="V11" s="31"/>
      <c r="W11" s="98"/>
    </row>
    <row r="12" spans="1:29" ht="15.75" customHeight="1" thickBot="1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29" ht="13.8" x14ac:dyDescent="0.2">
      <c r="A13" s="337"/>
      <c r="B13" s="338"/>
      <c r="C13" s="430" t="s">
        <v>297</v>
      </c>
      <c r="D13" s="431"/>
      <c r="E13" s="431"/>
      <c r="F13" s="431"/>
      <c r="G13" s="432"/>
      <c r="H13" s="433" t="s">
        <v>298</v>
      </c>
      <c r="I13" s="431"/>
      <c r="J13" s="431"/>
      <c r="K13" s="431"/>
      <c r="L13" s="432"/>
      <c r="M13" s="433" t="s">
        <v>299</v>
      </c>
      <c r="N13" s="431"/>
      <c r="O13" s="431"/>
      <c r="P13" s="431"/>
      <c r="Q13" s="432"/>
      <c r="R13" s="344" t="s">
        <v>300</v>
      </c>
      <c r="S13" s="342"/>
      <c r="T13" s="342"/>
      <c r="U13" s="342"/>
      <c r="V13" s="342"/>
      <c r="W13" s="324" t="s">
        <v>269</v>
      </c>
      <c r="X13" s="326" t="s">
        <v>270</v>
      </c>
      <c r="Y13" s="326" t="s">
        <v>271</v>
      </c>
      <c r="Z13" s="328" t="s">
        <v>272</v>
      </c>
    </row>
    <row r="14" spans="1:29" ht="29.25" customHeight="1" thickBot="1" x14ac:dyDescent="0.25">
      <c r="A14" s="339"/>
      <c r="B14" s="340"/>
      <c r="C14" s="434" t="str">
        <f>IF(B15="","",B15)</f>
        <v>松本</v>
      </c>
      <c r="D14" s="435"/>
      <c r="E14" s="435"/>
      <c r="F14" s="435"/>
      <c r="G14" s="435"/>
      <c r="H14" s="436" t="str">
        <f>IF(B20="","",B20)</f>
        <v>丸山</v>
      </c>
      <c r="I14" s="435"/>
      <c r="J14" s="435"/>
      <c r="K14" s="435"/>
      <c r="L14" s="435"/>
      <c r="M14" s="435" t="str">
        <f>IF(B25="","",B25)</f>
        <v>岩部</v>
      </c>
      <c r="N14" s="435"/>
      <c r="O14" s="435"/>
      <c r="P14" s="435"/>
      <c r="Q14" s="435"/>
      <c r="R14" s="333" t="str">
        <f>IF(B30="","",B30)</f>
        <v>藤田</v>
      </c>
      <c r="S14" s="333"/>
      <c r="T14" s="333"/>
      <c r="U14" s="333"/>
      <c r="V14" s="334"/>
      <c r="W14" s="325"/>
      <c r="X14" s="327"/>
      <c r="Y14" s="327"/>
      <c r="Z14" s="329"/>
    </row>
    <row r="15" spans="1:29" ht="14.25" customHeight="1" x14ac:dyDescent="0.2">
      <c r="A15" s="437" t="s">
        <v>297</v>
      </c>
      <c r="B15" s="438" t="s">
        <v>331</v>
      </c>
      <c r="C15" s="448" t="str">
        <f>IF(C16="","",IF(C16&gt;G16,"○","×"))</f>
        <v/>
      </c>
      <c r="D15" s="449"/>
      <c r="E15" s="449"/>
      <c r="F15" s="449"/>
      <c r="G15" s="450"/>
      <c r="H15" s="202" t="str">
        <f>IF(H16="","",IF(H16="W","○",IF(H16="L","×",IF(H16&gt;L16,"○","×"))))</f>
        <v>○</v>
      </c>
      <c r="I15" s="203">
        <v>14</v>
      </c>
      <c r="J15" s="204" t="s">
        <v>273</v>
      </c>
      <c r="K15" s="203">
        <v>12</v>
      </c>
      <c r="L15" s="205"/>
      <c r="M15" s="526" t="str">
        <f>IF(M16="","",IF(M16="W","○",IF(M16="L","×",IF(M16&gt;Q16,"○","×"))))</f>
        <v>×</v>
      </c>
      <c r="N15" s="495">
        <v>11</v>
      </c>
      <c r="O15" s="496" t="s">
        <v>273</v>
      </c>
      <c r="P15" s="495">
        <v>7</v>
      </c>
      <c r="Q15" s="497"/>
      <c r="R15" s="37" t="str">
        <f>IF(R16="","",IF(R16="W","○",IF(R16="L","×",IF(R16&gt;V16,"○","×"))))</f>
        <v>○</v>
      </c>
      <c r="S15" s="38">
        <v>11</v>
      </c>
      <c r="T15" s="39" t="s">
        <v>273</v>
      </c>
      <c r="U15" s="38">
        <v>8</v>
      </c>
      <c r="V15" s="40"/>
      <c r="W15" s="418">
        <f>IF($B15="","",COUNTIF($C15:$V19,"○"))</f>
        <v>2</v>
      </c>
      <c r="X15" s="419">
        <f>IF($B15="","",COUNTIF($C15:$V19,"×"))</f>
        <v>1</v>
      </c>
      <c r="Y15" s="420">
        <f>IF($B15="","",W15*2+X15)</f>
        <v>5</v>
      </c>
      <c r="Z15" s="421">
        <v>3</v>
      </c>
      <c r="AA15" s="560" t="s">
        <v>388</v>
      </c>
    </row>
    <row r="16" spans="1:29" ht="14.25" customHeight="1" x14ac:dyDescent="0.2">
      <c r="A16" s="439"/>
      <c r="B16" s="440"/>
      <c r="C16" s="448"/>
      <c r="D16" s="449"/>
      <c r="E16" s="449"/>
      <c r="F16" s="449"/>
      <c r="G16" s="450"/>
      <c r="H16" s="373">
        <f>IF(I15="","",IF(I15&gt;K15,1,0)+IF(I16&gt;K16,1,0)+IF(I17&gt;K17,1,0)+IF(I18&gt;K18,1,0)+IF(I19&gt;K19,1,0))</f>
        <v>3</v>
      </c>
      <c r="I16" s="188">
        <v>11</v>
      </c>
      <c r="J16" s="189" t="s">
        <v>273</v>
      </c>
      <c r="K16" s="188">
        <v>7</v>
      </c>
      <c r="L16" s="378">
        <f>IF(OR(H16="L",H16="W"),"",IF(I15="","",IF(I15&lt;K15,1,0)+IF(I16&lt;K16,1,0)+IF(I17&lt;K17,1,0)+IF(I18&lt;K18,1,0)+IF(I19&lt;K19,1,0)))</f>
        <v>0</v>
      </c>
      <c r="M16" s="527">
        <f>IF(N15="","",IF(N15&gt;P15,1,0)+IF(N16&gt;P16,1,0)+IF(N17&gt;P17,1,0)+IF(N18&gt;P18,1,0)+IF(N19&gt;P19,1,0))</f>
        <v>1</v>
      </c>
      <c r="N16" s="499">
        <v>6</v>
      </c>
      <c r="O16" s="500" t="s">
        <v>273</v>
      </c>
      <c r="P16" s="499">
        <v>11</v>
      </c>
      <c r="Q16" s="501">
        <f>IF(OR(M16="L",M16="W"),"",IF(N15="","",IF(N15&lt;P15,1,0)+IF(N16&lt;P16,1,0)+IF(N17&lt;P17,1,0)+IF(N18&lt;P18,1,0)+IF(N19&lt;P19,1,0)))</f>
        <v>3</v>
      </c>
      <c r="R16" s="297">
        <f>IF(S15="","",IF(S15&gt;U15,1,0)+IF(S16&gt;U16,1,0)+IF(S17&gt;U17,1,0)+IF(S18&gt;U18,1,0)+IF(S19&gt;U19,1,0))</f>
        <v>3</v>
      </c>
      <c r="S16" s="41">
        <v>11</v>
      </c>
      <c r="T16" s="42" t="s">
        <v>273</v>
      </c>
      <c r="U16" s="41">
        <v>9</v>
      </c>
      <c r="V16" s="315">
        <f>IF(OR(R16="L",R16="W"),"",IF(S15="","",IF(S15&lt;U15,1,0)+IF(S16&lt;U16,1,0)+IF(S17&lt;U17,1,0)+IF(S18&lt;U18,1,0)+IF(S19&lt;U19,1,0)))</f>
        <v>0</v>
      </c>
      <c r="W16" s="422"/>
      <c r="X16" s="423"/>
      <c r="Y16" s="424"/>
      <c r="Z16" s="425"/>
      <c r="AA16" s="561"/>
    </row>
    <row r="17" spans="1:27" ht="14.25" customHeight="1" x14ac:dyDescent="0.2">
      <c r="A17" s="439"/>
      <c r="B17" s="440"/>
      <c r="C17" s="448"/>
      <c r="D17" s="449"/>
      <c r="E17" s="449"/>
      <c r="F17" s="449"/>
      <c r="G17" s="450"/>
      <c r="H17" s="373"/>
      <c r="I17" s="188">
        <v>11</v>
      </c>
      <c r="J17" s="189" t="s">
        <v>273</v>
      </c>
      <c r="K17" s="188">
        <v>8</v>
      </c>
      <c r="L17" s="378"/>
      <c r="M17" s="527"/>
      <c r="N17" s="499">
        <v>3</v>
      </c>
      <c r="O17" s="500" t="s">
        <v>273</v>
      </c>
      <c r="P17" s="499">
        <v>11</v>
      </c>
      <c r="Q17" s="501"/>
      <c r="R17" s="297"/>
      <c r="S17" s="41">
        <v>11</v>
      </c>
      <c r="T17" s="42" t="s">
        <v>273</v>
      </c>
      <c r="U17" s="41">
        <v>9</v>
      </c>
      <c r="V17" s="315"/>
      <c r="W17" s="422"/>
      <c r="X17" s="423"/>
      <c r="Y17" s="424"/>
      <c r="Z17" s="425"/>
      <c r="AA17" s="561"/>
    </row>
    <row r="18" spans="1:27" ht="14.25" customHeight="1" x14ac:dyDescent="0.2">
      <c r="A18" s="439"/>
      <c r="B18" s="441" t="s">
        <v>326</v>
      </c>
      <c r="C18" s="448"/>
      <c r="D18" s="449"/>
      <c r="E18" s="449"/>
      <c r="F18" s="449"/>
      <c r="G18" s="450"/>
      <c r="H18" s="373"/>
      <c r="I18" s="188"/>
      <c r="J18" s="189" t="s">
        <v>273</v>
      </c>
      <c r="K18" s="188"/>
      <c r="L18" s="378"/>
      <c r="M18" s="527"/>
      <c r="N18" s="499">
        <v>4</v>
      </c>
      <c r="O18" s="500" t="s">
        <v>273</v>
      </c>
      <c r="P18" s="499">
        <v>11</v>
      </c>
      <c r="Q18" s="501"/>
      <c r="R18" s="297"/>
      <c r="S18" s="41"/>
      <c r="T18" s="42" t="s">
        <v>273</v>
      </c>
      <c r="U18" s="41"/>
      <c r="V18" s="315"/>
      <c r="W18" s="422"/>
      <c r="X18" s="423"/>
      <c r="Y18" s="424"/>
      <c r="Z18" s="425"/>
      <c r="AA18" s="561"/>
    </row>
    <row r="19" spans="1:27" ht="14.25" customHeight="1" x14ac:dyDescent="0.2">
      <c r="A19" s="442"/>
      <c r="B19" s="443"/>
      <c r="C19" s="451"/>
      <c r="D19" s="452"/>
      <c r="E19" s="452"/>
      <c r="F19" s="452"/>
      <c r="G19" s="453"/>
      <c r="H19" s="374"/>
      <c r="I19" s="190"/>
      <c r="J19" s="191" t="s">
        <v>273</v>
      </c>
      <c r="K19" s="190"/>
      <c r="L19" s="379"/>
      <c r="M19" s="527"/>
      <c r="N19" s="528"/>
      <c r="O19" s="529" t="s">
        <v>273</v>
      </c>
      <c r="P19" s="528"/>
      <c r="Q19" s="501"/>
      <c r="R19" s="298"/>
      <c r="S19" s="43"/>
      <c r="T19" s="44" t="s">
        <v>273</v>
      </c>
      <c r="U19" s="43"/>
      <c r="V19" s="316"/>
      <c r="W19" s="422"/>
      <c r="X19" s="423"/>
      <c r="Y19" s="426"/>
      <c r="Z19" s="425"/>
      <c r="AA19" s="561"/>
    </row>
    <row r="20" spans="1:27" ht="14.25" customHeight="1" x14ac:dyDescent="0.2">
      <c r="A20" s="444" t="s">
        <v>298</v>
      </c>
      <c r="B20" s="445" t="s">
        <v>275</v>
      </c>
      <c r="C20" s="202" t="str">
        <f>IF(H15="","",IF(H15="○","×","○"))</f>
        <v>×</v>
      </c>
      <c r="D20" s="193">
        <f>IF(K15="","",K15)</f>
        <v>12</v>
      </c>
      <c r="E20" s="194" t="s">
        <v>273</v>
      </c>
      <c r="F20" s="195">
        <f>IF(I15="","",I15)</f>
        <v>14</v>
      </c>
      <c r="G20" s="207"/>
      <c r="H20" s="454" t="str">
        <f>IF(H21="","",IF(H21&gt;L21,"○","×"))</f>
        <v/>
      </c>
      <c r="I20" s="455"/>
      <c r="J20" s="455"/>
      <c r="K20" s="455"/>
      <c r="L20" s="455"/>
      <c r="M20" s="210" t="str">
        <f>IF(M21="","",IF(M21="W","○",IF(M21="L","×",IF(M21&gt;Q21,"○","×"))))</f>
        <v>○</v>
      </c>
      <c r="N20" s="211">
        <v>7</v>
      </c>
      <c r="O20" s="194" t="s">
        <v>273</v>
      </c>
      <c r="P20" s="211">
        <v>11</v>
      </c>
      <c r="Q20" s="196"/>
      <c r="R20" s="530" t="str">
        <f>IF(R21="","",IF(R21="W","○",IF(R21="L","×",IF(R21&gt;V21,"○","×"))))</f>
        <v>○</v>
      </c>
      <c r="S20" s="531">
        <v>11</v>
      </c>
      <c r="T20" s="532" t="s">
        <v>273</v>
      </c>
      <c r="U20" s="531">
        <v>6</v>
      </c>
      <c r="V20" s="533"/>
      <c r="W20" s="427">
        <f>IF($B20="","",COUNTIF($C20:$V24,"○"))</f>
        <v>2</v>
      </c>
      <c r="X20" s="419">
        <f>IF($B20="","",COUNTIF($C20:$V24,"×"))</f>
        <v>1</v>
      </c>
      <c r="Y20" s="428">
        <f>IF($B20="","",W20*2+X20)</f>
        <v>5</v>
      </c>
      <c r="Z20" s="421">
        <v>5</v>
      </c>
      <c r="AA20" s="561"/>
    </row>
    <row r="21" spans="1:27" ht="14.25" customHeight="1" x14ac:dyDescent="0.2">
      <c r="A21" s="439"/>
      <c r="B21" s="440"/>
      <c r="C21" s="372">
        <f>IF(H16="W","L",IF(H16="L","W",IF(H16="","",L16)))</f>
        <v>0</v>
      </c>
      <c r="D21" s="197">
        <f>IF(K16="","",K16)</f>
        <v>7</v>
      </c>
      <c r="E21" s="189" t="s">
        <v>273</v>
      </c>
      <c r="F21" s="198">
        <f>IF(I16="","",I16)</f>
        <v>11</v>
      </c>
      <c r="G21" s="378">
        <f>IF(OR(C21="L",C21="W"),"",H16)</f>
        <v>3</v>
      </c>
      <c r="H21" s="456"/>
      <c r="I21" s="449"/>
      <c r="J21" s="449"/>
      <c r="K21" s="449"/>
      <c r="L21" s="449"/>
      <c r="M21" s="373">
        <f>IF(N20="","",IF(N20&gt;P20,1,0)+IF(N21&gt;P21,1,0)+IF(N22&gt;P22,1,0)+IF(N23&gt;P23,1,0)+IF(N24&gt;P24,1,0))</f>
        <v>3</v>
      </c>
      <c r="N21" s="188">
        <v>11</v>
      </c>
      <c r="O21" s="189" t="s">
        <v>273</v>
      </c>
      <c r="P21" s="188">
        <v>9</v>
      </c>
      <c r="Q21" s="375">
        <f>IF(OR(M21="L",M21="W"),"",IF(N20="","",IF(N20&lt;P20,1,0)+IF(N21&lt;P21,1,0)+IF(N22&lt;P22,1,0)+IF(N23&lt;P23,1,0)+IF(N24&lt;P24,1,0)))</f>
        <v>2</v>
      </c>
      <c r="R21" s="534">
        <f>IF(S20="","",IF(S20&gt;U20,1,0)+IF(S21&gt;U21,1,0)+IF(S22&gt;U22,1,0)+IF(S23&gt;U23,1,0)+IF(S24&gt;U24,1,0))</f>
        <v>3</v>
      </c>
      <c r="S21" s="535">
        <v>11</v>
      </c>
      <c r="T21" s="536" t="s">
        <v>273</v>
      </c>
      <c r="U21" s="535">
        <v>5</v>
      </c>
      <c r="V21" s="537">
        <f>IF(OR(R21="L",R21="W"),"",IF(S20="","",IF(S20&lt;U20,1,0)+IF(S21&lt;U21,1,0)+IF(S22&lt;U22,1,0)+IF(S23&lt;U23,1,0)+IF(S24&lt;U24,1,0)))</f>
        <v>1</v>
      </c>
      <c r="W21" s="429"/>
      <c r="X21" s="423"/>
      <c r="Y21" s="424"/>
      <c r="Z21" s="425"/>
      <c r="AA21" s="561"/>
    </row>
    <row r="22" spans="1:27" ht="14.25" customHeight="1" x14ac:dyDescent="0.2">
      <c r="A22" s="439"/>
      <c r="B22" s="440"/>
      <c r="C22" s="372"/>
      <c r="D22" s="197">
        <f>IF(K17="","",K17)</f>
        <v>8</v>
      </c>
      <c r="E22" s="189" t="s">
        <v>273</v>
      </c>
      <c r="F22" s="198">
        <f>IF(I17="","",I17)</f>
        <v>11</v>
      </c>
      <c r="G22" s="378"/>
      <c r="H22" s="456"/>
      <c r="I22" s="449"/>
      <c r="J22" s="449"/>
      <c r="K22" s="449"/>
      <c r="L22" s="449"/>
      <c r="M22" s="373"/>
      <c r="N22" s="188">
        <v>7</v>
      </c>
      <c r="O22" s="189" t="s">
        <v>273</v>
      </c>
      <c r="P22" s="188">
        <v>11</v>
      </c>
      <c r="Q22" s="375"/>
      <c r="R22" s="534"/>
      <c r="S22" s="535">
        <v>5</v>
      </c>
      <c r="T22" s="536" t="s">
        <v>273</v>
      </c>
      <c r="U22" s="535">
        <v>11</v>
      </c>
      <c r="V22" s="537"/>
      <c r="W22" s="429"/>
      <c r="X22" s="423"/>
      <c r="Y22" s="424"/>
      <c r="Z22" s="425"/>
      <c r="AA22" s="561"/>
    </row>
    <row r="23" spans="1:27" ht="14.25" customHeight="1" x14ac:dyDescent="0.2">
      <c r="A23" s="439"/>
      <c r="B23" s="441" t="s">
        <v>326</v>
      </c>
      <c r="C23" s="372"/>
      <c r="D23" s="197" t="str">
        <f>IF(K18="","",K18)</f>
        <v/>
      </c>
      <c r="E23" s="189" t="s">
        <v>273</v>
      </c>
      <c r="F23" s="198" t="str">
        <f>IF(I18="","",I18)</f>
        <v/>
      </c>
      <c r="G23" s="378"/>
      <c r="H23" s="456"/>
      <c r="I23" s="449"/>
      <c r="J23" s="449"/>
      <c r="K23" s="449"/>
      <c r="L23" s="449"/>
      <c r="M23" s="373"/>
      <c r="N23" s="188">
        <v>11</v>
      </c>
      <c r="O23" s="189" t="s">
        <v>273</v>
      </c>
      <c r="P23" s="188">
        <v>9</v>
      </c>
      <c r="Q23" s="375"/>
      <c r="R23" s="534"/>
      <c r="S23" s="535">
        <v>11</v>
      </c>
      <c r="T23" s="536" t="s">
        <v>273</v>
      </c>
      <c r="U23" s="535">
        <v>4</v>
      </c>
      <c r="V23" s="537"/>
      <c r="W23" s="429"/>
      <c r="X23" s="423"/>
      <c r="Y23" s="424"/>
      <c r="Z23" s="425"/>
      <c r="AA23" s="561"/>
    </row>
    <row r="24" spans="1:27" ht="14.25" customHeight="1" x14ac:dyDescent="0.2">
      <c r="A24" s="442"/>
      <c r="B24" s="443"/>
      <c r="C24" s="377"/>
      <c r="D24" s="208" t="str">
        <f>IF(K19="","",K19)</f>
        <v/>
      </c>
      <c r="E24" s="191" t="s">
        <v>273</v>
      </c>
      <c r="F24" s="209" t="str">
        <f>IF(I19="","",I19)</f>
        <v/>
      </c>
      <c r="G24" s="379"/>
      <c r="H24" s="456"/>
      <c r="I24" s="449"/>
      <c r="J24" s="449"/>
      <c r="K24" s="449"/>
      <c r="L24" s="449"/>
      <c r="M24" s="374"/>
      <c r="N24" s="190">
        <v>12</v>
      </c>
      <c r="O24" s="191" t="s">
        <v>273</v>
      </c>
      <c r="P24" s="190">
        <v>10</v>
      </c>
      <c r="Q24" s="376"/>
      <c r="R24" s="538"/>
      <c r="S24" s="539"/>
      <c r="T24" s="540" t="s">
        <v>273</v>
      </c>
      <c r="U24" s="539"/>
      <c r="V24" s="541"/>
      <c r="W24" s="429"/>
      <c r="X24" s="423"/>
      <c r="Y24" s="426"/>
      <c r="Z24" s="425"/>
      <c r="AA24" s="561"/>
    </row>
    <row r="25" spans="1:27" ht="14.25" customHeight="1" x14ac:dyDescent="0.2">
      <c r="A25" s="444" t="s">
        <v>299</v>
      </c>
      <c r="B25" s="446" t="s">
        <v>339</v>
      </c>
      <c r="C25" s="526" t="str">
        <f>IF(M15="","",IF(M15="○","×","○"))</f>
        <v>○</v>
      </c>
      <c r="D25" s="542">
        <f>IF(P15="","",P15)</f>
        <v>7</v>
      </c>
      <c r="E25" s="543" t="s">
        <v>273</v>
      </c>
      <c r="F25" s="544">
        <f>IF(N15="","",N15)</f>
        <v>11</v>
      </c>
      <c r="G25" s="545"/>
      <c r="H25" s="210" t="str">
        <f>IF(M20="","",IF(M20="○","×","○"))</f>
        <v>×</v>
      </c>
      <c r="I25" s="193">
        <f>IF(P20="","",P20)</f>
        <v>11</v>
      </c>
      <c r="J25" s="194" t="s">
        <v>273</v>
      </c>
      <c r="K25" s="195">
        <f>IF(N20="","",N20)</f>
        <v>7</v>
      </c>
      <c r="L25" s="196"/>
      <c r="M25" s="449" t="str">
        <f>IF(M26="","",IF(M26&gt;Q26,"○","×"))</f>
        <v/>
      </c>
      <c r="N25" s="449"/>
      <c r="O25" s="449"/>
      <c r="P25" s="449"/>
      <c r="Q25" s="450"/>
      <c r="R25" s="32" t="str">
        <f>IF(R26="","",IF(R26="W","○",IF(R26="L","×",IF(R26&gt;V26,"○","×"))))</f>
        <v>○</v>
      </c>
      <c r="S25" s="33">
        <v>11</v>
      </c>
      <c r="T25" s="34" t="s">
        <v>273</v>
      </c>
      <c r="U25" s="33">
        <v>6</v>
      </c>
      <c r="V25" s="36"/>
      <c r="W25" s="427">
        <f>IF($B25="","",COUNTIF($C25:$V29,"○"))</f>
        <v>2</v>
      </c>
      <c r="X25" s="419">
        <f>IF($B25="","",COUNTIF($C25:$V29,"×"))</f>
        <v>1</v>
      </c>
      <c r="Y25" s="428">
        <f>IF($B25="","",W25*2+X25)</f>
        <v>5</v>
      </c>
      <c r="Z25" s="421">
        <v>4</v>
      </c>
      <c r="AA25" s="561"/>
    </row>
    <row r="26" spans="1:27" ht="14.25" customHeight="1" x14ac:dyDescent="0.2">
      <c r="A26" s="439"/>
      <c r="B26" s="440"/>
      <c r="C26" s="546">
        <f>IF(M16="W","L",IF(M16="L","W",IF(M16="","",Q16)))</f>
        <v>3</v>
      </c>
      <c r="D26" s="509">
        <f>IF(P16="","",P16)</f>
        <v>11</v>
      </c>
      <c r="E26" s="500" t="s">
        <v>273</v>
      </c>
      <c r="F26" s="510">
        <f>IF(N16="","",N16)</f>
        <v>6</v>
      </c>
      <c r="G26" s="501">
        <f>IF(OR(C26="L",C26="W"),"",M16)</f>
        <v>1</v>
      </c>
      <c r="H26" s="373">
        <f>IF(M21="W","L",IF(M21="L","W",IF(M21="","",Q21)))</f>
        <v>2</v>
      </c>
      <c r="I26" s="197">
        <f>IF(P21="","",P21)</f>
        <v>9</v>
      </c>
      <c r="J26" s="189" t="s">
        <v>273</v>
      </c>
      <c r="K26" s="198">
        <f>IF(N21="","",N21)</f>
        <v>11</v>
      </c>
      <c r="L26" s="375">
        <f>IF(OR(H26="L",H26="W"),"",M21)</f>
        <v>3</v>
      </c>
      <c r="M26" s="449"/>
      <c r="N26" s="449"/>
      <c r="O26" s="449"/>
      <c r="P26" s="449"/>
      <c r="Q26" s="450"/>
      <c r="R26" s="297">
        <f>IF(S25="","",IF(S25&gt;U25,1,0)+IF(S26&gt;U26,1,0)+IF(S27&gt;U27,1,0)+IF(S28&gt;U28,1,0)+IF(S29&gt;U29,1,0))</f>
        <v>3</v>
      </c>
      <c r="S26" s="41">
        <v>13</v>
      </c>
      <c r="T26" s="42" t="s">
        <v>273</v>
      </c>
      <c r="U26" s="41">
        <v>11</v>
      </c>
      <c r="V26" s="296">
        <f>IF(OR(R26="L",R26="W"),"",IF(S25="","",IF(S25&lt;U25,1,0)+IF(S26&lt;U26,1,0)+IF(S27&lt;U27,1,0)+IF(S28&lt;U28,1,0)+IF(S29&lt;U29,1,0)))</f>
        <v>1</v>
      </c>
      <c r="W26" s="429"/>
      <c r="X26" s="423"/>
      <c r="Y26" s="424"/>
      <c r="Z26" s="425"/>
      <c r="AA26" s="561"/>
    </row>
    <row r="27" spans="1:27" ht="14.25" customHeight="1" x14ac:dyDescent="0.2">
      <c r="A27" s="439"/>
      <c r="B27" s="440"/>
      <c r="C27" s="546"/>
      <c r="D27" s="509">
        <f>IF(P17="","",P17)</f>
        <v>11</v>
      </c>
      <c r="E27" s="500" t="s">
        <v>273</v>
      </c>
      <c r="F27" s="510">
        <f>IF(N17="","",N17)</f>
        <v>3</v>
      </c>
      <c r="G27" s="501"/>
      <c r="H27" s="373"/>
      <c r="I27" s="197">
        <f>IF(P22="","",P22)</f>
        <v>11</v>
      </c>
      <c r="J27" s="189" t="s">
        <v>273</v>
      </c>
      <c r="K27" s="198">
        <f>IF(N22="","",N22)</f>
        <v>7</v>
      </c>
      <c r="L27" s="375"/>
      <c r="M27" s="449"/>
      <c r="N27" s="449"/>
      <c r="O27" s="449"/>
      <c r="P27" s="449"/>
      <c r="Q27" s="450"/>
      <c r="R27" s="297"/>
      <c r="S27" s="41">
        <v>10</v>
      </c>
      <c r="T27" s="42" t="s">
        <v>273</v>
      </c>
      <c r="U27" s="41">
        <v>12</v>
      </c>
      <c r="V27" s="296"/>
      <c r="W27" s="429"/>
      <c r="X27" s="423"/>
      <c r="Y27" s="424"/>
      <c r="Z27" s="425"/>
      <c r="AA27" s="561"/>
    </row>
    <row r="28" spans="1:27" ht="14.25" customHeight="1" x14ac:dyDescent="0.2">
      <c r="A28" s="439"/>
      <c r="B28" s="441" t="s">
        <v>342</v>
      </c>
      <c r="C28" s="546"/>
      <c r="D28" s="509">
        <f>IF(P18="","",P18)</f>
        <v>11</v>
      </c>
      <c r="E28" s="500" t="s">
        <v>273</v>
      </c>
      <c r="F28" s="510">
        <f>IF(N18="","",N18)</f>
        <v>4</v>
      </c>
      <c r="G28" s="501"/>
      <c r="H28" s="373"/>
      <c r="I28" s="197">
        <f>IF(P23="","",P23)</f>
        <v>9</v>
      </c>
      <c r="J28" s="189" t="s">
        <v>273</v>
      </c>
      <c r="K28" s="198">
        <f>IF(N23="","",N23)</f>
        <v>11</v>
      </c>
      <c r="L28" s="375"/>
      <c r="M28" s="449"/>
      <c r="N28" s="449"/>
      <c r="O28" s="449"/>
      <c r="P28" s="449"/>
      <c r="Q28" s="450"/>
      <c r="R28" s="297"/>
      <c r="S28" s="41">
        <v>12</v>
      </c>
      <c r="T28" s="42" t="s">
        <v>273</v>
      </c>
      <c r="U28" s="41">
        <v>10</v>
      </c>
      <c r="V28" s="296"/>
      <c r="W28" s="429"/>
      <c r="X28" s="423"/>
      <c r="Y28" s="424"/>
      <c r="Z28" s="425"/>
      <c r="AA28" s="561"/>
    </row>
    <row r="29" spans="1:27" ht="14.25" customHeight="1" x14ac:dyDescent="0.2">
      <c r="A29" s="442"/>
      <c r="B29" s="447"/>
      <c r="C29" s="546"/>
      <c r="D29" s="547" t="str">
        <f>IF(P19="","",P19)</f>
        <v/>
      </c>
      <c r="E29" s="529" t="s">
        <v>273</v>
      </c>
      <c r="F29" s="548" t="str">
        <f>IF(N19="","",N19)</f>
        <v/>
      </c>
      <c r="G29" s="501"/>
      <c r="H29" s="374"/>
      <c r="I29" s="208">
        <f>IF(P24="","",P24)</f>
        <v>10</v>
      </c>
      <c r="J29" s="191" t="s">
        <v>273</v>
      </c>
      <c r="K29" s="209">
        <f>IF(N24="","",N24)</f>
        <v>12</v>
      </c>
      <c r="L29" s="376"/>
      <c r="M29" s="452"/>
      <c r="N29" s="452"/>
      <c r="O29" s="452"/>
      <c r="P29" s="452"/>
      <c r="Q29" s="453"/>
      <c r="R29" s="298"/>
      <c r="S29" s="43"/>
      <c r="T29" s="44" t="s">
        <v>273</v>
      </c>
      <c r="U29" s="43"/>
      <c r="V29" s="300"/>
      <c r="W29" s="429"/>
      <c r="X29" s="423"/>
      <c r="Y29" s="426"/>
      <c r="Z29" s="425"/>
      <c r="AA29" s="561"/>
    </row>
    <row r="30" spans="1:27" ht="14.25" customHeight="1" x14ac:dyDescent="0.2">
      <c r="A30" s="272" t="s">
        <v>300</v>
      </c>
      <c r="B30" s="275" t="s">
        <v>301</v>
      </c>
      <c r="C30" s="61" t="str">
        <f>IF(R15="","",IF(R15="○","×","○"))</f>
        <v>×</v>
      </c>
      <c r="D30" s="47">
        <f>IF(U15="","",U15)</f>
        <v>8</v>
      </c>
      <c r="E30" s="48" t="s">
        <v>273</v>
      </c>
      <c r="F30" s="49">
        <f>IF(S15="","",S15)</f>
        <v>11</v>
      </c>
      <c r="G30" s="53"/>
      <c r="H30" s="530" t="str">
        <f>IF(R20="","",IF(R20="○","×","○"))</f>
        <v>×</v>
      </c>
      <c r="I30" s="549">
        <f>IF(U20="","",U20)</f>
        <v>6</v>
      </c>
      <c r="J30" s="532" t="s">
        <v>273</v>
      </c>
      <c r="K30" s="550">
        <f>IF(S20="","",S20)</f>
        <v>11</v>
      </c>
      <c r="L30" s="551"/>
      <c r="M30" s="54" t="str">
        <f>IF(R25="","",IF(R25="○","×","○"))</f>
        <v>×</v>
      </c>
      <c r="N30" s="47">
        <f>IF(U25="","",U25)</f>
        <v>6</v>
      </c>
      <c r="O30" s="48" t="s">
        <v>273</v>
      </c>
      <c r="P30" s="49">
        <f>IF(S25="","",S25)</f>
        <v>11</v>
      </c>
      <c r="Q30" s="50"/>
      <c r="R30" s="277" t="str">
        <f>IF(R31="","",IF(R31&gt;V31,"○","×"))</f>
        <v/>
      </c>
      <c r="S30" s="278"/>
      <c r="T30" s="278"/>
      <c r="U30" s="278"/>
      <c r="V30" s="278"/>
      <c r="W30" s="283">
        <f>IF($B30="","",COUNTIF($C30:$V34,"○"))</f>
        <v>0</v>
      </c>
      <c r="X30" s="286">
        <f>IF($B30="","",COUNTIF($C30:$V34,"×"))</f>
        <v>3</v>
      </c>
      <c r="Y30" s="289">
        <f>IF($B30="","",W30*2+X30)</f>
        <v>3</v>
      </c>
      <c r="Z30" s="294">
        <v>6</v>
      </c>
      <c r="AA30" s="561"/>
    </row>
    <row r="31" spans="1:27" ht="14.25" customHeight="1" x14ac:dyDescent="0.2">
      <c r="A31" s="273"/>
      <c r="B31" s="276"/>
      <c r="C31" s="263">
        <f>IF(R16="W","L",IF(R16="L","W",IF(R16="","",V16)))</f>
        <v>0</v>
      </c>
      <c r="D31" s="55">
        <f>IF(U16="","",U16)</f>
        <v>9</v>
      </c>
      <c r="E31" s="42" t="s">
        <v>273</v>
      </c>
      <c r="F31" s="56">
        <f>IF(S16="","",S16)</f>
        <v>11</v>
      </c>
      <c r="G31" s="265">
        <f>IF(OR(C31="L",C31="W"),"",R16)</f>
        <v>3</v>
      </c>
      <c r="H31" s="534">
        <f>IF(R21="W","L",IF(R21="L","W",IF(R21="","",V21)))</f>
        <v>1</v>
      </c>
      <c r="I31" s="552">
        <f>IF(U21="","",U21)</f>
        <v>5</v>
      </c>
      <c r="J31" s="536" t="s">
        <v>273</v>
      </c>
      <c r="K31" s="553">
        <f>IF(S21="","",S21)</f>
        <v>11</v>
      </c>
      <c r="L31" s="554">
        <f>IF(OR(H31="L",H31="W"),"",R21)</f>
        <v>3</v>
      </c>
      <c r="M31" s="267">
        <f>IF(R26="W","L",IF(R26="L","W",IF(R26="","",V26)))</f>
        <v>1</v>
      </c>
      <c r="N31" s="55">
        <f>IF(U26="","",U26)</f>
        <v>11</v>
      </c>
      <c r="O31" s="42" t="s">
        <v>273</v>
      </c>
      <c r="P31" s="56">
        <f>IF(S26="","",S26)</f>
        <v>13</v>
      </c>
      <c r="Q31" s="270">
        <f>IF(OR(M31="L",M31="W"),"",R26)</f>
        <v>3</v>
      </c>
      <c r="R31" s="279"/>
      <c r="S31" s="280"/>
      <c r="T31" s="280"/>
      <c r="U31" s="280"/>
      <c r="V31" s="280"/>
      <c r="W31" s="284"/>
      <c r="X31" s="287"/>
      <c r="Y31" s="290"/>
      <c r="Z31" s="314"/>
      <c r="AA31" s="561"/>
    </row>
    <row r="32" spans="1:27" ht="14.25" customHeight="1" x14ac:dyDescent="0.2">
      <c r="A32" s="273"/>
      <c r="B32" s="276"/>
      <c r="C32" s="263"/>
      <c r="D32" s="55">
        <f>IF(U17="","",U17)</f>
        <v>9</v>
      </c>
      <c r="E32" s="42" t="s">
        <v>273</v>
      </c>
      <c r="F32" s="56">
        <f>IF(S17="","",S17)</f>
        <v>11</v>
      </c>
      <c r="G32" s="265"/>
      <c r="H32" s="534"/>
      <c r="I32" s="552">
        <f>IF(U22="","",U22)</f>
        <v>11</v>
      </c>
      <c r="J32" s="536" t="s">
        <v>273</v>
      </c>
      <c r="K32" s="553">
        <f>IF(S22="","",S22)</f>
        <v>5</v>
      </c>
      <c r="L32" s="554"/>
      <c r="M32" s="267"/>
      <c r="N32" s="55">
        <f>IF(U27="","",U27)</f>
        <v>12</v>
      </c>
      <c r="O32" s="42" t="s">
        <v>273</v>
      </c>
      <c r="P32" s="56">
        <f>IF(S27="","",S27)</f>
        <v>10</v>
      </c>
      <c r="Q32" s="270"/>
      <c r="R32" s="279"/>
      <c r="S32" s="280"/>
      <c r="T32" s="280"/>
      <c r="U32" s="280"/>
      <c r="V32" s="280"/>
      <c r="W32" s="284"/>
      <c r="X32" s="287"/>
      <c r="Y32" s="290"/>
      <c r="Z32" s="314"/>
      <c r="AA32" s="561"/>
    </row>
    <row r="33" spans="1:27" ht="14.25" customHeight="1" x14ac:dyDescent="0.2">
      <c r="A33" s="273"/>
      <c r="B33" s="292" t="s">
        <v>371</v>
      </c>
      <c r="C33" s="263"/>
      <c r="D33" s="55" t="str">
        <f>IF(U18="","",U18)</f>
        <v/>
      </c>
      <c r="E33" s="42" t="s">
        <v>273</v>
      </c>
      <c r="F33" s="56" t="str">
        <f>IF(S18="","",S18)</f>
        <v/>
      </c>
      <c r="G33" s="265"/>
      <c r="H33" s="534"/>
      <c r="I33" s="552">
        <f>IF(U23="","",U23)</f>
        <v>4</v>
      </c>
      <c r="J33" s="536" t="s">
        <v>273</v>
      </c>
      <c r="K33" s="553">
        <f>IF(S23="","",S23)</f>
        <v>11</v>
      </c>
      <c r="L33" s="554"/>
      <c r="M33" s="267"/>
      <c r="N33" s="55">
        <f>IF(U28="","",U28)</f>
        <v>10</v>
      </c>
      <c r="O33" s="42" t="s">
        <v>273</v>
      </c>
      <c r="P33" s="56">
        <f>IF(S28="","",S28)</f>
        <v>12</v>
      </c>
      <c r="Q33" s="270"/>
      <c r="R33" s="279"/>
      <c r="S33" s="280"/>
      <c r="T33" s="280"/>
      <c r="U33" s="280"/>
      <c r="V33" s="280"/>
      <c r="W33" s="284"/>
      <c r="X33" s="287"/>
      <c r="Y33" s="290"/>
      <c r="Z33" s="314"/>
      <c r="AA33" s="561"/>
    </row>
    <row r="34" spans="1:27" ht="14.25" customHeight="1" thickBot="1" x14ac:dyDescent="0.25">
      <c r="A34" s="274"/>
      <c r="B34" s="293"/>
      <c r="C34" s="264"/>
      <c r="D34" s="62" t="str">
        <f>IF(U19="","",U19)</f>
        <v/>
      </c>
      <c r="E34" s="63" t="s">
        <v>273</v>
      </c>
      <c r="F34" s="64" t="str">
        <f>IF(S19="","",S19)</f>
        <v/>
      </c>
      <c r="G34" s="266"/>
      <c r="H34" s="555"/>
      <c r="I34" s="556" t="str">
        <f>IF(U24="","",U24)</f>
        <v/>
      </c>
      <c r="J34" s="557" t="s">
        <v>273</v>
      </c>
      <c r="K34" s="558" t="str">
        <f>IF(S24="","",S24)</f>
        <v/>
      </c>
      <c r="L34" s="559"/>
      <c r="M34" s="268"/>
      <c r="N34" s="65" t="str">
        <f>IF(U29="","",U29)</f>
        <v/>
      </c>
      <c r="O34" s="66" t="s">
        <v>273</v>
      </c>
      <c r="P34" s="67" t="str">
        <f>IF(S29="","",S29)</f>
        <v/>
      </c>
      <c r="Q34" s="271"/>
      <c r="R34" s="281"/>
      <c r="S34" s="282"/>
      <c r="T34" s="282"/>
      <c r="U34" s="282"/>
      <c r="V34" s="282"/>
      <c r="W34" s="285"/>
      <c r="X34" s="288"/>
      <c r="Y34" s="291"/>
      <c r="Z34" s="371"/>
      <c r="AA34" s="561"/>
    </row>
    <row r="36" spans="1:27" ht="14.4" customHeight="1" x14ac:dyDescent="0.2">
      <c r="B36" s="30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N36" s="31"/>
      <c r="O36" s="147"/>
      <c r="P36" s="147"/>
      <c r="Q36" s="147"/>
      <c r="R36" s="147"/>
      <c r="S36" s="147"/>
      <c r="T36" s="147"/>
      <c r="U36" s="31"/>
      <c r="V36" s="31"/>
      <c r="W36" s="98"/>
      <c r="X36" s="369" t="s">
        <v>302</v>
      </c>
      <c r="Y36" s="370" t="s">
        <v>340</v>
      </c>
      <c r="Z36" s="120" t="s">
        <v>373</v>
      </c>
    </row>
    <row r="37" spans="1:27" ht="14.4" customHeight="1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X37" s="368"/>
      <c r="Y37" s="364"/>
      <c r="Z37" s="121" t="s">
        <v>374</v>
      </c>
    </row>
    <row r="38" spans="1:27" ht="14.4" customHeight="1" x14ac:dyDescent="0.2">
      <c r="A38" s="99"/>
      <c r="B38" s="80"/>
      <c r="C38" s="104"/>
      <c r="D38" s="104"/>
      <c r="E38" s="148"/>
      <c r="F38" s="148"/>
      <c r="G38" s="148"/>
      <c r="H38" s="148"/>
      <c r="I38" s="148"/>
      <c r="J38" s="30"/>
      <c r="K38" s="143"/>
      <c r="L38" s="144"/>
      <c r="M38" s="143"/>
      <c r="N38" s="145"/>
      <c r="O38" s="104"/>
      <c r="P38" s="104"/>
      <c r="Q38" s="148"/>
      <c r="R38" s="148"/>
      <c r="S38" s="148"/>
      <c r="T38" s="148"/>
      <c r="U38" s="148"/>
      <c r="V38" s="29"/>
      <c r="X38" s="368" t="s">
        <v>303</v>
      </c>
      <c r="Y38" s="364" t="s">
        <v>274</v>
      </c>
      <c r="Z38" s="121" t="s">
        <v>373</v>
      </c>
    </row>
    <row r="39" spans="1:27" ht="14.4" customHeight="1" x14ac:dyDescent="0.25">
      <c r="A39" s="107"/>
      <c r="B39" s="108"/>
      <c r="E39" s="148"/>
      <c r="F39" s="148"/>
      <c r="G39" s="148"/>
      <c r="H39" s="148"/>
      <c r="I39" s="148"/>
      <c r="J39" s="114"/>
      <c r="K39" s="143"/>
      <c r="L39" s="144"/>
      <c r="M39" s="143"/>
      <c r="N39" s="114"/>
      <c r="Q39" s="148"/>
      <c r="R39" s="148"/>
      <c r="S39" s="148"/>
      <c r="T39" s="148"/>
      <c r="U39" s="148"/>
      <c r="V39" s="29"/>
      <c r="X39" s="368"/>
      <c r="Y39" s="364"/>
      <c r="Z39" s="121" t="s">
        <v>374</v>
      </c>
    </row>
    <row r="40" spans="1:27" ht="14.4" customHeight="1" x14ac:dyDescent="0.25">
      <c r="A40" s="107"/>
      <c r="B40" s="108"/>
      <c r="E40" s="148"/>
      <c r="F40" s="148"/>
      <c r="G40" s="148"/>
      <c r="H40" s="148"/>
      <c r="I40" s="148"/>
      <c r="J40" s="114"/>
      <c r="K40" s="143"/>
      <c r="L40" s="144"/>
      <c r="M40" s="143"/>
      <c r="N40" s="114"/>
      <c r="Q40" s="148"/>
      <c r="R40" s="148"/>
      <c r="S40" s="148"/>
      <c r="T40" s="148"/>
      <c r="U40" s="148"/>
      <c r="V40" s="29"/>
      <c r="X40" s="368" t="s">
        <v>304</v>
      </c>
      <c r="Y40" s="364" t="s">
        <v>331</v>
      </c>
      <c r="Z40" s="121" t="s">
        <v>373</v>
      </c>
    </row>
    <row r="41" spans="1:27" ht="14.4" customHeight="1" x14ac:dyDescent="0.2">
      <c r="A41" s="107"/>
      <c r="B41" s="112"/>
      <c r="E41" s="146"/>
      <c r="F41" s="146"/>
      <c r="G41" s="146"/>
      <c r="H41" s="146"/>
      <c r="I41" s="146"/>
      <c r="J41" s="114"/>
      <c r="K41" s="143"/>
      <c r="L41" s="144"/>
      <c r="M41" s="143"/>
      <c r="N41" s="114"/>
      <c r="O41" s="114"/>
      <c r="P41" s="114"/>
      <c r="Q41" s="146"/>
      <c r="R41" s="146"/>
      <c r="S41" s="146"/>
      <c r="T41" s="146"/>
      <c r="U41" s="146"/>
      <c r="V41" s="29"/>
      <c r="X41" s="368"/>
      <c r="Y41" s="364"/>
      <c r="Z41" s="121" t="s">
        <v>374</v>
      </c>
    </row>
    <row r="42" spans="1:27" ht="14.4" customHeight="1" x14ac:dyDescent="0.2">
      <c r="A42" s="107"/>
      <c r="B42" s="112"/>
      <c r="E42" s="146"/>
      <c r="F42" s="146"/>
      <c r="G42" s="146"/>
      <c r="H42" s="146"/>
      <c r="I42" s="146"/>
      <c r="J42" s="114"/>
      <c r="K42" s="143"/>
      <c r="L42" s="144"/>
      <c r="M42" s="143"/>
      <c r="N42" s="114"/>
      <c r="O42" s="114"/>
      <c r="P42" s="114"/>
      <c r="Q42" s="146"/>
      <c r="R42" s="146"/>
      <c r="S42" s="146"/>
      <c r="T42" s="146"/>
      <c r="U42" s="146"/>
      <c r="V42" s="29"/>
      <c r="X42" s="368" t="s">
        <v>305</v>
      </c>
      <c r="Y42" s="364" t="s">
        <v>339</v>
      </c>
      <c r="Z42" s="121" t="s">
        <v>373</v>
      </c>
    </row>
    <row r="43" spans="1:27" ht="14.4" customHeight="1" x14ac:dyDescent="0.2">
      <c r="X43" s="368"/>
      <c r="Y43" s="364"/>
      <c r="Z43" s="121"/>
    </row>
    <row r="44" spans="1:27" ht="14.4" customHeight="1" x14ac:dyDescent="0.2">
      <c r="G44" s="29"/>
      <c r="L44" s="29"/>
      <c r="Q44" s="29"/>
      <c r="V44" s="29"/>
      <c r="W44" s="122"/>
      <c r="X44" s="368" t="s">
        <v>306</v>
      </c>
      <c r="Y44" s="364" t="s">
        <v>275</v>
      </c>
      <c r="Z44" s="121"/>
    </row>
    <row r="45" spans="1:27" ht="14.4" customHeight="1" thickBot="1" x14ac:dyDescent="0.25">
      <c r="G45" s="29"/>
      <c r="L45" s="29"/>
      <c r="Q45" s="29"/>
      <c r="V45" s="29"/>
      <c r="W45" s="122"/>
      <c r="X45" s="368"/>
      <c r="Y45" s="364"/>
      <c r="Z45" s="121" t="s">
        <v>374</v>
      </c>
    </row>
    <row r="46" spans="1:27" ht="14.4" customHeight="1" x14ac:dyDescent="0.2">
      <c r="B46" s="123" t="s">
        <v>317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126"/>
      <c r="X46" s="368" t="s">
        <v>307</v>
      </c>
      <c r="Y46" s="364" t="s">
        <v>301</v>
      </c>
      <c r="Z46" s="121"/>
    </row>
    <row r="47" spans="1:27" ht="14.4" customHeight="1" x14ac:dyDescent="0.2">
      <c r="B47" s="127"/>
      <c r="C47" s="126" t="s">
        <v>314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8"/>
      <c r="W47" s="126"/>
      <c r="X47" s="368"/>
      <c r="Y47" s="364"/>
      <c r="Z47" s="121" t="s">
        <v>374</v>
      </c>
    </row>
    <row r="48" spans="1:27" ht="14.4" customHeight="1" x14ac:dyDescent="0.2">
      <c r="B48" s="127"/>
      <c r="C48" s="126" t="s">
        <v>315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8"/>
      <c r="W48" s="126"/>
      <c r="X48" s="366" t="s">
        <v>308</v>
      </c>
      <c r="Y48" s="364" t="s">
        <v>274</v>
      </c>
      <c r="Z48" s="121"/>
    </row>
    <row r="49" spans="2:26" ht="14.4" customHeight="1" x14ac:dyDescent="0.2">
      <c r="B49" s="127" t="s">
        <v>316</v>
      </c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8"/>
      <c r="W49" s="126"/>
      <c r="X49" s="367"/>
      <c r="Y49" s="364"/>
      <c r="Z49" s="121" t="s">
        <v>374</v>
      </c>
    </row>
    <row r="50" spans="2:26" ht="14.4" customHeight="1" x14ac:dyDescent="0.2">
      <c r="B50" s="127"/>
      <c r="C50" s="126" t="s">
        <v>318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8"/>
      <c r="W50" s="126"/>
      <c r="X50" s="367"/>
      <c r="Y50" s="364" t="s">
        <v>338</v>
      </c>
      <c r="Z50" s="121"/>
    </row>
    <row r="51" spans="2:26" ht="14.4" customHeight="1" thickBot="1" x14ac:dyDescent="0.25">
      <c r="B51" s="127"/>
      <c r="C51" s="126" t="s">
        <v>319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8"/>
      <c r="X51" s="367"/>
      <c r="Y51" s="474"/>
      <c r="Z51" s="121" t="s">
        <v>374</v>
      </c>
    </row>
    <row r="52" spans="2:26" ht="14.4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X52" s="368" t="s">
        <v>384</v>
      </c>
      <c r="Y52" s="364" t="s">
        <v>349</v>
      </c>
      <c r="Z52" s="121"/>
    </row>
    <row r="53" spans="2:26" ht="14.4" customHeight="1" x14ac:dyDescent="0.2">
      <c r="X53" s="472"/>
      <c r="Y53" s="365"/>
      <c r="Z53" s="473" t="s">
        <v>374</v>
      </c>
    </row>
    <row r="54" spans="2:26" ht="14.4" customHeight="1" x14ac:dyDescent="0.2">
      <c r="X54" s="368" t="s">
        <v>387</v>
      </c>
      <c r="Y54" s="364" t="s">
        <v>386</v>
      </c>
      <c r="Z54" s="121" t="s">
        <v>373</v>
      </c>
    </row>
    <row r="55" spans="2:26" ht="14.4" customHeight="1" x14ac:dyDescent="0.2">
      <c r="X55" s="472"/>
      <c r="Y55" s="365"/>
      <c r="Z55" s="473" t="s">
        <v>374</v>
      </c>
    </row>
  </sheetData>
  <mergeCells count="102">
    <mergeCell ref="X52:X53"/>
    <mergeCell ref="Y52:Y53"/>
    <mergeCell ref="X54:X55"/>
    <mergeCell ref="Y54:Y55"/>
    <mergeCell ref="AA15:AA34"/>
    <mergeCell ref="A1:Z1"/>
    <mergeCell ref="C3:L3"/>
    <mergeCell ref="O3:T3"/>
    <mergeCell ref="C5:D5"/>
    <mergeCell ref="E5:I7"/>
    <mergeCell ref="O5:P5"/>
    <mergeCell ref="Q5:U7"/>
    <mergeCell ref="J6:J9"/>
    <mergeCell ref="N6:N9"/>
    <mergeCell ref="E8:I9"/>
    <mergeCell ref="Q8:U9"/>
    <mergeCell ref="C11:L11"/>
    <mergeCell ref="O11:T11"/>
    <mergeCell ref="A13:B14"/>
    <mergeCell ref="C13:G13"/>
    <mergeCell ref="H13:L13"/>
    <mergeCell ref="M13:Q13"/>
    <mergeCell ref="R13:V13"/>
    <mergeCell ref="W13:W14"/>
    <mergeCell ref="X13:X14"/>
    <mergeCell ref="Y13:Y14"/>
    <mergeCell ref="Z13:Z14"/>
    <mergeCell ref="C14:G14"/>
    <mergeCell ref="H14:L14"/>
    <mergeCell ref="M14:Q14"/>
    <mergeCell ref="R14:V14"/>
    <mergeCell ref="A15:A19"/>
    <mergeCell ref="B15:B17"/>
    <mergeCell ref="C15:G19"/>
    <mergeCell ref="W15:W19"/>
    <mergeCell ref="X15:X19"/>
    <mergeCell ref="B18:B19"/>
    <mergeCell ref="Z15:Z19"/>
    <mergeCell ref="H16:H19"/>
    <mergeCell ref="L16:L19"/>
    <mergeCell ref="M16:M19"/>
    <mergeCell ref="Q16:Q19"/>
    <mergeCell ref="R16:R19"/>
    <mergeCell ref="V16:V19"/>
    <mergeCell ref="Y15:Y19"/>
    <mergeCell ref="A20:A24"/>
    <mergeCell ref="B20:B22"/>
    <mergeCell ref="H20:L24"/>
    <mergeCell ref="W20:W24"/>
    <mergeCell ref="X20:X24"/>
    <mergeCell ref="B23:B24"/>
    <mergeCell ref="Z20:Z24"/>
    <mergeCell ref="C21:C24"/>
    <mergeCell ref="G21:G24"/>
    <mergeCell ref="M21:M24"/>
    <mergeCell ref="Q21:Q24"/>
    <mergeCell ref="R21:R24"/>
    <mergeCell ref="V21:V24"/>
    <mergeCell ref="Y20:Y24"/>
    <mergeCell ref="A25:A29"/>
    <mergeCell ref="B25:B27"/>
    <mergeCell ref="M25:Q29"/>
    <mergeCell ref="W25:W29"/>
    <mergeCell ref="X25:X29"/>
    <mergeCell ref="B28:B29"/>
    <mergeCell ref="Z25:Z29"/>
    <mergeCell ref="C26:C29"/>
    <mergeCell ref="G26:G29"/>
    <mergeCell ref="H26:H29"/>
    <mergeCell ref="L26:L29"/>
    <mergeCell ref="R26:R29"/>
    <mergeCell ref="V26:V29"/>
    <mergeCell ref="Y25:Y29"/>
    <mergeCell ref="A30:A34"/>
    <mergeCell ref="B30:B32"/>
    <mergeCell ref="R30:V34"/>
    <mergeCell ref="W30:W34"/>
    <mergeCell ref="X30:X34"/>
    <mergeCell ref="B33:B34"/>
    <mergeCell ref="Z30:Z34"/>
    <mergeCell ref="C31:C34"/>
    <mergeCell ref="G31:G34"/>
    <mergeCell ref="H31:H34"/>
    <mergeCell ref="L31:L34"/>
    <mergeCell ref="M31:M34"/>
    <mergeCell ref="Q31:Q34"/>
    <mergeCell ref="Y30:Y34"/>
    <mergeCell ref="X40:X41"/>
    <mergeCell ref="Y40:Y41"/>
    <mergeCell ref="X42:X43"/>
    <mergeCell ref="Y42:Y43"/>
    <mergeCell ref="X36:X37"/>
    <mergeCell ref="Y36:Y37"/>
    <mergeCell ref="X38:X39"/>
    <mergeCell ref="Y38:Y39"/>
    <mergeCell ref="Y50:Y51"/>
    <mergeCell ref="X48:X51"/>
    <mergeCell ref="X44:X45"/>
    <mergeCell ref="Y44:Y45"/>
    <mergeCell ref="X46:X47"/>
    <mergeCell ref="Y46:Y47"/>
    <mergeCell ref="Y48:Y49"/>
  </mergeCells>
  <phoneticPr fontId="2"/>
  <conditionalFormatting sqref="C15 H20 M25 R30">
    <cfRule type="cellIs" dxfId="35" priority="13" stopIfTrue="1" operator="equal">
      <formula>"×"</formula>
    </cfRule>
  </conditionalFormatting>
  <conditionalFormatting sqref="E5">
    <cfRule type="cellIs" dxfId="34" priority="11" stopIfTrue="1" operator="equal">
      <formula>"×"</formula>
    </cfRule>
    <cfRule type="cellIs" dxfId="33" priority="12" stopIfTrue="1" operator="equal">
      <formula>"○"</formula>
    </cfRule>
  </conditionalFormatting>
  <conditionalFormatting sqref="E38">
    <cfRule type="cellIs" dxfId="32" priority="7" stopIfTrue="1" operator="equal">
      <formula>"×"</formula>
    </cfRule>
    <cfRule type="cellIs" dxfId="31" priority="8" stopIfTrue="1" operator="equal">
      <formula>"○"</formula>
    </cfRule>
  </conditionalFormatting>
  <conditionalFormatting sqref="H15 M15 R15 C20 M20 R20 C25 H25 R25 C30 H30 M30">
    <cfRule type="cellIs" dxfId="30" priority="14" stopIfTrue="1" operator="equal">
      <formula>"×"</formula>
    </cfRule>
    <cfRule type="cellIs" dxfId="29" priority="15" stopIfTrue="1" operator="equal">
      <formula>"○"</formula>
    </cfRule>
  </conditionalFormatting>
  <conditionalFormatting sqref="J5">
    <cfRule type="cellIs" dxfId="28" priority="9" stopIfTrue="1" operator="equal">
      <formula>"×"</formula>
    </cfRule>
    <cfRule type="cellIs" dxfId="27" priority="10" stopIfTrue="1" operator="equal">
      <formula>"○"</formula>
    </cfRule>
  </conditionalFormatting>
  <conditionalFormatting sqref="J38">
    <cfRule type="cellIs" dxfId="26" priority="5" stopIfTrue="1" operator="equal">
      <formula>"×"</formula>
    </cfRule>
    <cfRule type="cellIs" dxfId="25" priority="6" stopIfTrue="1" operator="equal">
      <formula>"○"</formula>
    </cfRule>
  </conditionalFormatting>
  <conditionalFormatting sqref="Q5">
    <cfRule type="cellIs" dxfId="24" priority="1" stopIfTrue="1" operator="equal">
      <formula>"×"</formula>
    </cfRule>
    <cfRule type="cellIs" dxfId="23" priority="2" stopIfTrue="1" operator="equal">
      <formula>"○"</formula>
    </cfRule>
  </conditionalFormatting>
  <conditionalFormatting sqref="Q38">
    <cfRule type="cellIs" dxfId="22" priority="3" stopIfTrue="1" operator="equal">
      <formula>"×"</formula>
    </cfRule>
    <cfRule type="cellIs" dxfId="21" priority="4" stopIfTrue="1" operator="equal">
      <formula>"○"</formula>
    </cfRule>
  </conditionalFormatting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95" firstPageNumber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EC5BD-27D2-448D-86A3-F46E04BD2DF8}">
  <sheetPr codeName="Sheet2">
    <tabColor theme="5" tint="0.59999389629810485"/>
    <pageSetUpPr fitToPage="1"/>
  </sheetPr>
  <dimension ref="A1:AA54"/>
  <sheetViews>
    <sheetView topLeftCell="A28" zoomScaleNormal="100" workbookViewId="0">
      <selection activeCell="A6" sqref="A6:A7"/>
    </sheetView>
  </sheetViews>
  <sheetFormatPr defaultColWidth="8.77734375" defaultRowHeight="15.75" customHeight="1" x14ac:dyDescent="0.2"/>
  <cols>
    <col min="1" max="1" width="3.44140625" style="29" bestFit="1" customWidth="1"/>
    <col min="2" max="2" width="10.44140625" style="29" customWidth="1"/>
    <col min="3" max="6" width="2.44140625" style="29" customWidth="1"/>
    <col min="7" max="7" width="2.44140625" style="68" customWidth="1"/>
    <col min="8" max="11" width="2.44140625" style="29" customWidth="1"/>
    <col min="12" max="12" width="2.44140625" style="68" customWidth="1"/>
    <col min="13" max="16" width="2.44140625" style="29" customWidth="1"/>
    <col min="17" max="17" width="2.44140625" style="68" customWidth="1"/>
    <col min="18" max="21" width="2.44140625" style="29" customWidth="1"/>
    <col min="22" max="22" width="2.44140625" style="68" customWidth="1"/>
    <col min="23" max="24" width="4.44140625" style="29" bestFit="1" customWidth="1"/>
    <col min="25" max="25" width="8.88671875" style="29" bestFit="1" customWidth="1"/>
    <col min="26" max="26" width="6.77734375" style="29" bestFit="1" customWidth="1"/>
    <col min="27" max="256" width="8.77734375" style="29"/>
    <col min="257" max="257" width="3.44140625" style="29" bestFit="1" customWidth="1"/>
    <col min="258" max="258" width="10.44140625" style="29" customWidth="1"/>
    <col min="259" max="278" width="2.44140625" style="29" customWidth="1"/>
    <col min="279" max="280" width="4.44140625" style="29" bestFit="1" customWidth="1"/>
    <col min="281" max="281" width="8.88671875" style="29" bestFit="1" customWidth="1"/>
    <col min="282" max="282" width="6.77734375" style="29" bestFit="1" customWidth="1"/>
    <col min="283" max="512" width="8.77734375" style="29"/>
    <col min="513" max="513" width="3.44140625" style="29" bestFit="1" customWidth="1"/>
    <col min="514" max="514" width="10.44140625" style="29" customWidth="1"/>
    <col min="515" max="534" width="2.44140625" style="29" customWidth="1"/>
    <col min="535" max="536" width="4.44140625" style="29" bestFit="1" customWidth="1"/>
    <col min="537" max="537" width="8.88671875" style="29" bestFit="1" customWidth="1"/>
    <col min="538" max="538" width="6.77734375" style="29" bestFit="1" customWidth="1"/>
    <col min="539" max="768" width="8.77734375" style="29"/>
    <col min="769" max="769" width="3.44140625" style="29" bestFit="1" customWidth="1"/>
    <col min="770" max="770" width="10.44140625" style="29" customWidth="1"/>
    <col min="771" max="790" width="2.44140625" style="29" customWidth="1"/>
    <col min="791" max="792" width="4.44140625" style="29" bestFit="1" customWidth="1"/>
    <col min="793" max="793" width="8.88671875" style="29" bestFit="1" customWidth="1"/>
    <col min="794" max="794" width="6.77734375" style="29" bestFit="1" customWidth="1"/>
    <col min="795" max="1024" width="8.77734375" style="29"/>
    <col min="1025" max="1025" width="3.44140625" style="29" bestFit="1" customWidth="1"/>
    <col min="1026" max="1026" width="10.44140625" style="29" customWidth="1"/>
    <col min="1027" max="1046" width="2.44140625" style="29" customWidth="1"/>
    <col min="1047" max="1048" width="4.44140625" style="29" bestFit="1" customWidth="1"/>
    <col min="1049" max="1049" width="8.88671875" style="29" bestFit="1" customWidth="1"/>
    <col min="1050" max="1050" width="6.77734375" style="29" bestFit="1" customWidth="1"/>
    <col min="1051" max="1280" width="8.77734375" style="29"/>
    <col min="1281" max="1281" width="3.44140625" style="29" bestFit="1" customWidth="1"/>
    <col min="1282" max="1282" width="10.44140625" style="29" customWidth="1"/>
    <col min="1283" max="1302" width="2.44140625" style="29" customWidth="1"/>
    <col min="1303" max="1304" width="4.44140625" style="29" bestFit="1" customWidth="1"/>
    <col min="1305" max="1305" width="8.88671875" style="29" bestFit="1" customWidth="1"/>
    <col min="1306" max="1306" width="6.77734375" style="29" bestFit="1" customWidth="1"/>
    <col min="1307" max="1536" width="8.77734375" style="29"/>
    <col min="1537" max="1537" width="3.44140625" style="29" bestFit="1" customWidth="1"/>
    <col min="1538" max="1538" width="10.44140625" style="29" customWidth="1"/>
    <col min="1539" max="1558" width="2.44140625" style="29" customWidth="1"/>
    <col min="1559" max="1560" width="4.44140625" style="29" bestFit="1" customWidth="1"/>
    <col min="1561" max="1561" width="8.88671875" style="29" bestFit="1" customWidth="1"/>
    <col min="1562" max="1562" width="6.77734375" style="29" bestFit="1" customWidth="1"/>
    <col min="1563" max="1792" width="8.77734375" style="29"/>
    <col min="1793" max="1793" width="3.44140625" style="29" bestFit="1" customWidth="1"/>
    <col min="1794" max="1794" width="10.44140625" style="29" customWidth="1"/>
    <col min="1795" max="1814" width="2.44140625" style="29" customWidth="1"/>
    <col min="1815" max="1816" width="4.44140625" style="29" bestFit="1" customWidth="1"/>
    <col min="1817" max="1817" width="8.88671875" style="29" bestFit="1" customWidth="1"/>
    <col min="1818" max="1818" width="6.77734375" style="29" bestFit="1" customWidth="1"/>
    <col min="1819" max="2048" width="8.77734375" style="29"/>
    <col min="2049" max="2049" width="3.44140625" style="29" bestFit="1" customWidth="1"/>
    <col min="2050" max="2050" width="10.44140625" style="29" customWidth="1"/>
    <col min="2051" max="2070" width="2.44140625" style="29" customWidth="1"/>
    <col min="2071" max="2072" width="4.44140625" style="29" bestFit="1" customWidth="1"/>
    <col min="2073" max="2073" width="8.88671875" style="29" bestFit="1" customWidth="1"/>
    <col min="2074" max="2074" width="6.77734375" style="29" bestFit="1" customWidth="1"/>
    <col min="2075" max="2304" width="8.77734375" style="29"/>
    <col min="2305" max="2305" width="3.44140625" style="29" bestFit="1" customWidth="1"/>
    <col min="2306" max="2306" width="10.44140625" style="29" customWidth="1"/>
    <col min="2307" max="2326" width="2.44140625" style="29" customWidth="1"/>
    <col min="2327" max="2328" width="4.44140625" style="29" bestFit="1" customWidth="1"/>
    <col min="2329" max="2329" width="8.88671875" style="29" bestFit="1" customWidth="1"/>
    <col min="2330" max="2330" width="6.77734375" style="29" bestFit="1" customWidth="1"/>
    <col min="2331" max="2560" width="8.77734375" style="29"/>
    <col min="2561" max="2561" width="3.44140625" style="29" bestFit="1" customWidth="1"/>
    <col min="2562" max="2562" width="10.44140625" style="29" customWidth="1"/>
    <col min="2563" max="2582" width="2.44140625" style="29" customWidth="1"/>
    <col min="2583" max="2584" width="4.44140625" style="29" bestFit="1" customWidth="1"/>
    <col min="2585" max="2585" width="8.88671875" style="29" bestFit="1" customWidth="1"/>
    <col min="2586" max="2586" width="6.77734375" style="29" bestFit="1" customWidth="1"/>
    <col min="2587" max="2816" width="8.77734375" style="29"/>
    <col min="2817" max="2817" width="3.44140625" style="29" bestFit="1" customWidth="1"/>
    <col min="2818" max="2818" width="10.44140625" style="29" customWidth="1"/>
    <col min="2819" max="2838" width="2.44140625" style="29" customWidth="1"/>
    <col min="2839" max="2840" width="4.44140625" style="29" bestFit="1" customWidth="1"/>
    <col min="2841" max="2841" width="8.88671875" style="29" bestFit="1" customWidth="1"/>
    <col min="2842" max="2842" width="6.77734375" style="29" bestFit="1" customWidth="1"/>
    <col min="2843" max="3072" width="8.77734375" style="29"/>
    <col min="3073" max="3073" width="3.44140625" style="29" bestFit="1" customWidth="1"/>
    <col min="3074" max="3074" width="10.44140625" style="29" customWidth="1"/>
    <col min="3075" max="3094" width="2.44140625" style="29" customWidth="1"/>
    <col min="3095" max="3096" width="4.44140625" style="29" bestFit="1" customWidth="1"/>
    <col min="3097" max="3097" width="8.88671875" style="29" bestFit="1" customWidth="1"/>
    <col min="3098" max="3098" width="6.77734375" style="29" bestFit="1" customWidth="1"/>
    <col min="3099" max="3328" width="8.77734375" style="29"/>
    <col min="3329" max="3329" width="3.44140625" style="29" bestFit="1" customWidth="1"/>
    <col min="3330" max="3330" width="10.44140625" style="29" customWidth="1"/>
    <col min="3331" max="3350" width="2.44140625" style="29" customWidth="1"/>
    <col min="3351" max="3352" width="4.44140625" style="29" bestFit="1" customWidth="1"/>
    <col min="3353" max="3353" width="8.88671875" style="29" bestFit="1" customWidth="1"/>
    <col min="3354" max="3354" width="6.77734375" style="29" bestFit="1" customWidth="1"/>
    <col min="3355" max="3584" width="8.77734375" style="29"/>
    <col min="3585" max="3585" width="3.44140625" style="29" bestFit="1" customWidth="1"/>
    <col min="3586" max="3586" width="10.44140625" style="29" customWidth="1"/>
    <col min="3587" max="3606" width="2.44140625" style="29" customWidth="1"/>
    <col min="3607" max="3608" width="4.44140625" style="29" bestFit="1" customWidth="1"/>
    <col min="3609" max="3609" width="8.88671875" style="29" bestFit="1" customWidth="1"/>
    <col min="3610" max="3610" width="6.77734375" style="29" bestFit="1" customWidth="1"/>
    <col min="3611" max="3840" width="8.77734375" style="29"/>
    <col min="3841" max="3841" width="3.44140625" style="29" bestFit="1" customWidth="1"/>
    <col min="3842" max="3842" width="10.44140625" style="29" customWidth="1"/>
    <col min="3843" max="3862" width="2.44140625" style="29" customWidth="1"/>
    <col min="3863" max="3864" width="4.44140625" style="29" bestFit="1" customWidth="1"/>
    <col min="3865" max="3865" width="8.88671875" style="29" bestFit="1" customWidth="1"/>
    <col min="3866" max="3866" width="6.77734375" style="29" bestFit="1" customWidth="1"/>
    <col min="3867" max="4096" width="8.77734375" style="29"/>
    <col min="4097" max="4097" width="3.44140625" style="29" bestFit="1" customWidth="1"/>
    <col min="4098" max="4098" width="10.44140625" style="29" customWidth="1"/>
    <col min="4099" max="4118" width="2.44140625" style="29" customWidth="1"/>
    <col min="4119" max="4120" width="4.44140625" style="29" bestFit="1" customWidth="1"/>
    <col min="4121" max="4121" width="8.88671875" style="29" bestFit="1" customWidth="1"/>
    <col min="4122" max="4122" width="6.77734375" style="29" bestFit="1" customWidth="1"/>
    <col min="4123" max="4352" width="8.77734375" style="29"/>
    <col min="4353" max="4353" width="3.44140625" style="29" bestFit="1" customWidth="1"/>
    <col min="4354" max="4354" width="10.44140625" style="29" customWidth="1"/>
    <col min="4355" max="4374" width="2.44140625" style="29" customWidth="1"/>
    <col min="4375" max="4376" width="4.44140625" style="29" bestFit="1" customWidth="1"/>
    <col min="4377" max="4377" width="8.88671875" style="29" bestFit="1" customWidth="1"/>
    <col min="4378" max="4378" width="6.77734375" style="29" bestFit="1" customWidth="1"/>
    <col min="4379" max="4608" width="8.77734375" style="29"/>
    <col min="4609" max="4609" width="3.44140625" style="29" bestFit="1" customWidth="1"/>
    <col min="4610" max="4610" width="10.44140625" style="29" customWidth="1"/>
    <col min="4611" max="4630" width="2.44140625" style="29" customWidth="1"/>
    <col min="4631" max="4632" width="4.44140625" style="29" bestFit="1" customWidth="1"/>
    <col min="4633" max="4633" width="8.88671875" style="29" bestFit="1" customWidth="1"/>
    <col min="4634" max="4634" width="6.77734375" style="29" bestFit="1" customWidth="1"/>
    <col min="4635" max="4864" width="8.77734375" style="29"/>
    <col min="4865" max="4865" width="3.44140625" style="29" bestFit="1" customWidth="1"/>
    <col min="4866" max="4866" width="10.44140625" style="29" customWidth="1"/>
    <col min="4867" max="4886" width="2.44140625" style="29" customWidth="1"/>
    <col min="4887" max="4888" width="4.44140625" style="29" bestFit="1" customWidth="1"/>
    <col min="4889" max="4889" width="8.88671875" style="29" bestFit="1" customWidth="1"/>
    <col min="4890" max="4890" width="6.77734375" style="29" bestFit="1" customWidth="1"/>
    <col min="4891" max="5120" width="8.77734375" style="29"/>
    <col min="5121" max="5121" width="3.44140625" style="29" bestFit="1" customWidth="1"/>
    <col min="5122" max="5122" width="10.44140625" style="29" customWidth="1"/>
    <col min="5123" max="5142" width="2.44140625" style="29" customWidth="1"/>
    <col min="5143" max="5144" width="4.44140625" style="29" bestFit="1" customWidth="1"/>
    <col min="5145" max="5145" width="8.88671875" style="29" bestFit="1" customWidth="1"/>
    <col min="5146" max="5146" width="6.77734375" style="29" bestFit="1" customWidth="1"/>
    <col min="5147" max="5376" width="8.77734375" style="29"/>
    <col min="5377" max="5377" width="3.44140625" style="29" bestFit="1" customWidth="1"/>
    <col min="5378" max="5378" width="10.44140625" style="29" customWidth="1"/>
    <col min="5379" max="5398" width="2.44140625" style="29" customWidth="1"/>
    <col min="5399" max="5400" width="4.44140625" style="29" bestFit="1" customWidth="1"/>
    <col min="5401" max="5401" width="8.88671875" style="29" bestFit="1" customWidth="1"/>
    <col min="5402" max="5402" width="6.77734375" style="29" bestFit="1" customWidth="1"/>
    <col min="5403" max="5632" width="8.77734375" style="29"/>
    <col min="5633" max="5633" width="3.44140625" style="29" bestFit="1" customWidth="1"/>
    <col min="5634" max="5634" width="10.44140625" style="29" customWidth="1"/>
    <col min="5635" max="5654" width="2.44140625" style="29" customWidth="1"/>
    <col min="5655" max="5656" width="4.44140625" style="29" bestFit="1" customWidth="1"/>
    <col min="5657" max="5657" width="8.88671875" style="29" bestFit="1" customWidth="1"/>
    <col min="5658" max="5658" width="6.77734375" style="29" bestFit="1" customWidth="1"/>
    <col min="5659" max="5888" width="8.77734375" style="29"/>
    <col min="5889" max="5889" width="3.44140625" style="29" bestFit="1" customWidth="1"/>
    <col min="5890" max="5890" width="10.44140625" style="29" customWidth="1"/>
    <col min="5891" max="5910" width="2.44140625" style="29" customWidth="1"/>
    <col min="5911" max="5912" width="4.44140625" style="29" bestFit="1" customWidth="1"/>
    <col min="5913" max="5913" width="8.88671875" style="29" bestFit="1" customWidth="1"/>
    <col min="5914" max="5914" width="6.77734375" style="29" bestFit="1" customWidth="1"/>
    <col min="5915" max="6144" width="8.77734375" style="29"/>
    <col min="6145" max="6145" width="3.44140625" style="29" bestFit="1" customWidth="1"/>
    <col min="6146" max="6146" width="10.44140625" style="29" customWidth="1"/>
    <col min="6147" max="6166" width="2.44140625" style="29" customWidth="1"/>
    <col min="6167" max="6168" width="4.44140625" style="29" bestFit="1" customWidth="1"/>
    <col min="6169" max="6169" width="8.88671875" style="29" bestFit="1" customWidth="1"/>
    <col min="6170" max="6170" width="6.77734375" style="29" bestFit="1" customWidth="1"/>
    <col min="6171" max="6400" width="8.77734375" style="29"/>
    <col min="6401" max="6401" width="3.44140625" style="29" bestFit="1" customWidth="1"/>
    <col min="6402" max="6402" width="10.44140625" style="29" customWidth="1"/>
    <col min="6403" max="6422" width="2.44140625" style="29" customWidth="1"/>
    <col min="6423" max="6424" width="4.44140625" style="29" bestFit="1" customWidth="1"/>
    <col min="6425" max="6425" width="8.88671875" style="29" bestFit="1" customWidth="1"/>
    <col min="6426" max="6426" width="6.77734375" style="29" bestFit="1" customWidth="1"/>
    <col min="6427" max="6656" width="8.77734375" style="29"/>
    <col min="6657" max="6657" width="3.44140625" style="29" bestFit="1" customWidth="1"/>
    <col min="6658" max="6658" width="10.44140625" style="29" customWidth="1"/>
    <col min="6659" max="6678" width="2.44140625" style="29" customWidth="1"/>
    <col min="6679" max="6680" width="4.44140625" style="29" bestFit="1" customWidth="1"/>
    <col min="6681" max="6681" width="8.88671875" style="29" bestFit="1" customWidth="1"/>
    <col min="6682" max="6682" width="6.77734375" style="29" bestFit="1" customWidth="1"/>
    <col min="6683" max="6912" width="8.77734375" style="29"/>
    <col min="6913" max="6913" width="3.44140625" style="29" bestFit="1" customWidth="1"/>
    <col min="6914" max="6914" width="10.44140625" style="29" customWidth="1"/>
    <col min="6915" max="6934" width="2.44140625" style="29" customWidth="1"/>
    <col min="6935" max="6936" width="4.44140625" style="29" bestFit="1" customWidth="1"/>
    <col min="6937" max="6937" width="8.88671875" style="29" bestFit="1" customWidth="1"/>
    <col min="6938" max="6938" width="6.77734375" style="29" bestFit="1" customWidth="1"/>
    <col min="6939" max="7168" width="8.77734375" style="29"/>
    <col min="7169" max="7169" width="3.44140625" style="29" bestFit="1" customWidth="1"/>
    <col min="7170" max="7170" width="10.44140625" style="29" customWidth="1"/>
    <col min="7171" max="7190" width="2.44140625" style="29" customWidth="1"/>
    <col min="7191" max="7192" width="4.44140625" style="29" bestFit="1" customWidth="1"/>
    <col min="7193" max="7193" width="8.88671875" style="29" bestFit="1" customWidth="1"/>
    <col min="7194" max="7194" width="6.77734375" style="29" bestFit="1" customWidth="1"/>
    <col min="7195" max="7424" width="8.77734375" style="29"/>
    <col min="7425" max="7425" width="3.44140625" style="29" bestFit="1" customWidth="1"/>
    <col min="7426" max="7426" width="10.44140625" style="29" customWidth="1"/>
    <col min="7427" max="7446" width="2.44140625" style="29" customWidth="1"/>
    <col min="7447" max="7448" width="4.44140625" style="29" bestFit="1" customWidth="1"/>
    <col min="7449" max="7449" width="8.88671875" style="29" bestFit="1" customWidth="1"/>
    <col min="7450" max="7450" width="6.77734375" style="29" bestFit="1" customWidth="1"/>
    <col min="7451" max="7680" width="8.77734375" style="29"/>
    <col min="7681" max="7681" width="3.44140625" style="29" bestFit="1" customWidth="1"/>
    <col min="7682" max="7682" width="10.44140625" style="29" customWidth="1"/>
    <col min="7683" max="7702" width="2.44140625" style="29" customWidth="1"/>
    <col min="7703" max="7704" width="4.44140625" style="29" bestFit="1" customWidth="1"/>
    <col min="7705" max="7705" width="8.88671875" style="29" bestFit="1" customWidth="1"/>
    <col min="7706" max="7706" width="6.77734375" style="29" bestFit="1" customWidth="1"/>
    <col min="7707" max="7936" width="8.77734375" style="29"/>
    <col min="7937" max="7937" width="3.44140625" style="29" bestFit="1" customWidth="1"/>
    <col min="7938" max="7938" width="10.44140625" style="29" customWidth="1"/>
    <col min="7939" max="7958" width="2.44140625" style="29" customWidth="1"/>
    <col min="7959" max="7960" width="4.44140625" style="29" bestFit="1" customWidth="1"/>
    <col min="7961" max="7961" width="8.88671875" style="29" bestFit="1" customWidth="1"/>
    <col min="7962" max="7962" width="6.77734375" style="29" bestFit="1" customWidth="1"/>
    <col min="7963" max="8192" width="8.77734375" style="29"/>
    <col min="8193" max="8193" width="3.44140625" style="29" bestFit="1" customWidth="1"/>
    <col min="8194" max="8194" width="10.44140625" style="29" customWidth="1"/>
    <col min="8195" max="8214" width="2.44140625" style="29" customWidth="1"/>
    <col min="8215" max="8216" width="4.44140625" style="29" bestFit="1" customWidth="1"/>
    <col min="8217" max="8217" width="8.88671875" style="29" bestFit="1" customWidth="1"/>
    <col min="8218" max="8218" width="6.77734375" style="29" bestFit="1" customWidth="1"/>
    <col min="8219" max="8448" width="8.77734375" style="29"/>
    <col min="8449" max="8449" width="3.44140625" style="29" bestFit="1" customWidth="1"/>
    <col min="8450" max="8450" width="10.44140625" style="29" customWidth="1"/>
    <col min="8451" max="8470" width="2.44140625" style="29" customWidth="1"/>
    <col min="8471" max="8472" width="4.44140625" style="29" bestFit="1" customWidth="1"/>
    <col min="8473" max="8473" width="8.88671875" style="29" bestFit="1" customWidth="1"/>
    <col min="8474" max="8474" width="6.77734375" style="29" bestFit="1" customWidth="1"/>
    <col min="8475" max="8704" width="8.77734375" style="29"/>
    <col min="8705" max="8705" width="3.44140625" style="29" bestFit="1" customWidth="1"/>
    <col min="8706" max="8706" width="10.44140625" style="29" customWidth="1"/>
    <col min="8707" max="8726" width="2.44140625" style="29" customWidth="1"/>
    <col min="8727" max="8728" width="4.44140625" style="29" bestFit="1" customWidth="1"/>
    <col min="8729" max="8729" width="8.88671875" style="29" bestFit="1" customWidth="1"/>
    <col min="8730" max="8730" width="6.77734375" style="29" bestFit="1" customWidth="1"/>
    <col min="8731" max="8960" width="8.77734375" style="29"/>
    <col min="8961" max="8961" width="3.44140625" style="29" bestFit="1" customWidth="1"/>
    <col min="8962" max="8962" width="10.44140625" style="29" customWidth="1"/>
    <col min="8963" max="8982" width="2.44140625" style="29" customWidth="1"/>
    <col min="8983" max="8984" width="4.44140625" style="29" bestFit="1" customWidth="1"/>
    <col min="8985" max="8985" width="8.88671875" style="29" bestFit="1" customWidth="1"/>
    <col min="8986" max="8986" width="6.77734375" style="29" bestFit="1" customWidth="1"/>
    <col min="8987" max="9216" width="8.77734375" style="29"/>
    <col min="9217" max="9217" width="3.44140625" style="29" bestFit="1" customWidth="1"/>
    <col min="9218" max="9218" width="10.44140625" style="29" customWidth="1"/>
    <col min="9219" max="9238" width="2.44140625" style="29" customWidth="1"/>
    <col min="9239" max="9240" width="4.44140625" style="29" bestFit="1" customWidth="1"/>
    <col min="9241" max="9241" width="8.88671875" style="29" bestFit="1" customWidth="1"/>
    <col min="9242" max="9242" width="6.77734375" style="29" bestFit="1" customWidth="1"/>
    <col min="9243" max="9472" width="8.77734375" style="29"/>
    <col min="9473" max="9473" width="3.44140625" style="29" bestFit="1" customWidth="1"/>
    <col min="9474" max="9474" width="10.44140625" style="29" customWidth="1"/>
    <col min="9475" max="9494" width="2.44140625" style="29" customWidth="1"/>
    <col min="9495" max="9496" width="4.44140625" style="29" bestFit="1" customWidth="1"/>
    <col min="9497" max="9497" width="8.88671875" style="29" bestFit="1" customWidth="1"/>
    <col min="9498" max="9498" width="6.77734375" style="29" bestFit="1" customWidth="1"/>
    <col min="9499" max="9728" width="8.77734375" style="29"/>
    <col min="9729" max="9729" width="3.44140625" style="29" bestFit="1" customWidth="1"/>
    <col min="9730" max="9730" width="10.44140625" style="29" customWidth="1"/>
    <col min="9731" max="9750" width="2.44140625" style="29" customWidth="1"/>
    <col min="9751" max="9752" width="4.44140625" style="29" bestFit="1" customWidth="1"/>
    <col min="9753" max="9753" width="8.88671875" style="29" bestFit="1" customWidth="1"/>
    <col min="9754" max="9754" width="6.77734375" style="29" bestFit="1" customWidth="1"/>
    <col min="9755" max="9984" width="8.77734375" style="29"/>
    <col min="9985" max="9985" width="3.44140625" style="29" bestFit="1" customWidth="1"/>
    <col min="9986" max="9986" width="10.44140625" style="29" customWidth="1"/>
    <col min="9987" max="10006" width="2.44140625" style="29" customWidth="1"/>
    <col min="10007" max="10008" width="4.44140625" style="29" bestFit="1" customWidth="1"/>
    <col min="10009" max="10009" width="8.88671875" style="29" bestFit="1" customWidth="1"/>
    <col min="10010" max="10010" width="6.77734375" style="29" bestFit="1" customWidth="1"/>
    <col min="10011" max="10240" width="8.77734375" style="29"/>
    <col min="10241" max="10241" width="3.44140625" style="29" bestFit="1" customWidth="1"/>
    <col min="10242" max="10242" width="10.44140625" style="29" customWidth="1"/>
    <col min="10243" max="10262" width="2.44140625" style="29" customWidth="1"/>
    <col min="10263" max="10264" width="4.44140625" style="29" bestFit="1" customWidth="1"/>
    <col min="10265" max="10265" width="8.88671875" style="29" bestFit="1" customWidth="1"/>
    <col min="10266" max="10266" width="6.77734375" style="29" bestFit="1" customWidth="1"/>
    <col min="10267" max="10496" width="8.77734375" style="29"/>
    <col min="10497" max="10497" width="3.44140625" style="29" bestFit="1" customWidth="1"/>
    <col min="10498" max="10498" width="10.44140625" style="29" customWidth="1"/>
    <col min="10499" max="10518" width="2.44140625" style="29" customWidth="1"/>
    <col min="10519" max="10520" width="4.44140625" style="29" bestFit="1" customWidth="1"/>
    <col min="10521" max="10521" width="8.88671875" style="29" bestFit="1" customWidth="1"/>
    <col min="10522" max="10522" width="6.77734375" style="29" bestFit="1" customWidth="1"/>
    <col min="10523" max="10752" width="8.77734375" style="29"/>
    <col min="10753" max="10753" width="3.44140625" style="29" bestFit="1" customWidth="1"/>
    <col min="10754" max="10754" width="10.44140625" style="29" customWidth="1"/>
    <col min="10755" max="10774" width="2.44140625" style="29" customWidth="1"/>
    <col min="10775" max="10776" width="4.44140625" style="29" bestFit="1" customWidth="1"/>
    <col min="10777" max="10777" width="8.88671875" style="29" bestFit="1" customWidth="1"/>
    <col min="10778" max="10778" width="6.77734375" style="29" bestFit="1" customWidth="1"/>
    <col min="10779" max="11008" width="8.77734375" style="29"/>
    <col min="11009" max="11009" width="3.44140625" style="29" bestFit="1" customWidth="1"/>
    <col min="11010" max="11010" width="10.44140625" style="29" customWidth="1"/>
    <col min="11011" max="11030" width="2.44140625" style="29" customWidth="1"/>
    <col min="11031" max="11032" width="4.44140625" style="29" bestFit="1" customWidth="1"/>
    <col min="11033" max="11033" width="8.88671875" style="29" bestFit="1" customWidth="1"/>
    <col min="11034" max="11034" width="6.77734375" style="29" bestFit="1" customWidth="1"/>
    <col min="11035" max="11264" width="8.77734375" style="29"/>
    <col min="11265" max="11265" width="3.44140625" style="29" bestFit="1" customWidth="1"/>
    <col min="11266" max="11266" width="10.44140625" style="29" customWidth="1"/>
    <col min="11267" max="11286" width="2.44140625" style="29" customWidth="1"/>
    <col min="11287" max="11288" width="4.44140625" style="29" bestFit="1" customWidth="1"/>
    <col min="11289" max="11289" width="8.88671875" style="29" bestFit="1" customWidth="1"/>
    <col min="11290" max="11290" width="6.77734375" style="29" bestFit="1" customWidth="1"/>
    <col min="11291" max="11520" width="8.77734375" style="29"/>
    <col min="11521" max="11521" width="3.44140625" style="29" bestFit="1" customWidth="1"/>
    <col min="11522" max="11522" width="10.44140625" style="29" customWidth="1"/>
    <col min="11523" max="11542" width="2.44140625" style="29" customWidth="1"/>
    <col min="11543" max="11544" width="4.44140625" style="29" bestFit="1" customWidth="1"/>
    <col min="11545" max="11545" width="8.88671875" style="29" bestFit="1" customWidth="1"/>
    <col min="11546" max="11546" width="6.77734375" style="29" bestFit="1" customWidth="1"/>
    <col min="11547" max="11776" width="8.77734375" style="29"/>
    <col min="11777" max="11777" width="3.44140625" style="29" bestFit="1" customWidth="1"/>
    <col min="11778" max="11778" width="10.44140625" style="29" customWidth="1"/>
    <col min="11779" max="11798" width="2.44140625" style="29" customWidth="1"/>
    <col min="11799" max="11800" width="4.44140625" style="29" bestFit="1" customWidth="1"/>
    <col min="11801" max="11801" width="8.88671875" style="29" bestFit="1" customWidth="1"/>
    <col min="11802" max="11802" width="6.77734375" style="29" bestFit="1" customWidth="1"/>
    <col min="11803" max="12032" width="8.77734375" style="29"/>
    <col min="12033" max="12033" width="3.44140625" style="29" bestFit="1" customWidth="1"/>
    <col min="12034" max="12034" width="10.44140625" style="29" customWidth="1"/>
    <col min="12035" max="12054" width="2.44140625" style="29" customWidth="1"/>
    <col min="12055" max="12056" width="4.44140625" style="29" bestFit="1" customWidth="1"/>
    <col min="12057" max="12057" width="8.88671875" style="29" bestFit="1" customWidth="1"/>
    <col min="12058" max="12058" width="6.77734375" style="29" bestFit="1" customWidth="1"/>
    <col min="12059" max="12288" width="8.77734375" style="29"/>
    <col min="12289" max="12289" width="3.44140625" style="29" bestFit="1" customWidth="1"/>
    <col min="12290" max="12290" width="10.44140625" style="29" customWidth="1"/>
    <col min="12291" max="12310" width="2.44140625" style="29" customWidth="1"/>
    <col min="12311" max="12312" width="4.44140625" style="29" bestFit="1" customWidth="1"/>
    <col min="12313" max="12313" width="8.88671875" style="29" bestFit="1" customWidth="1"/>
    <col min="12314" max="12314" width="6.77734375" style="29" bestFit="1" customWidth="1"/>
    <col min="12315" max="12544" width="8.77734375" style="29"/>
    <col min="12545" max="12545" width="3.44140625" style="29" bestFit="1" customWidth="1"/>
    <col min="12546" max="12546" width="10.44140625" style="29" customWidth="1"/>
    <col min="12547" max="12566" width="2.44140625" style="29" customWidth="1"/>
    <col min="12567" max="12568" width="4.44140625" style="29" bestFit="1" customWidth="1"/>
    <col min="12569" max="12569" width="8.88671875" style="29" bestFit="1" customWidth="1"/>
    <col min="12570" max="12570" width="6.77734375" style="29" bestFit="1" customWidth="1"/>
    <col min="12571" max="12800" width="8.77734375" style="29"/>
    <col min="12801" max="12801" width="3.44140625" style="29" bestFit="1" customWidth="1"/>
    <col min="12802" max="12802" width="10.44140625" style="29" customWidth="1"/>
    <col min="12803" max="12822" width="2.44140625" style="29" customWidth="1"/>
    <col min="12823" max="12824" width="4.44140625" style="29" bestFit="1" customWidth="1"/>
    <col min="12825" max="12825" width="8.88671875" style="29" bestFit="1" customWidth="1"/>
    <col min="12826" max="12826" width="6.77734375" style="29" bestFit="1" customWidth="1"/>
    <col min="12827" max="13056" width="8.77734375" style="29"/>
    <col min="13057" max="13057" width="3.44140625" style="29" bestFit="1" customWidth="1"/>
    <col min="13058" max="13058" width="10.44140625" style="29" customWidth="1"/>
    <col min="13059" max="13078" width="2.44140625" style="29" customWidth="1"/>
    <col min="13079" max="13080" width="4.44140625" style="29" bestFit="1" customWidth="1"/>
    <col min="13081" max="13081" width="8.88671875" style="29" bestFit="1" customWidth="1"/>
    <col min="13082" max="13082" width="6.77734375" style="29" bestFit="1" customWidth="1"/>
    <col min="13083" max="13312" width="8.77734375" style="29"/>
    <col min="13313" max="13313" width="3.44140625" style="29" bestFit="1" customWidth="1"/>
    <col min="13314" max="13314" width="10.44140625" style="29" customWidth="1"/>
    <col min="13315" max="13334" width="2.44140625" style="29" customWidth="1"/>
    <col min="13335" max="13336" width="4.44140625" style="29" bestFit="1" customWidth="1"/>
    <col min="13337" max="13337" width="8.88671875" style="29" bestFit="1" customWidth="1"/>
    <col min="13338" max="13338" width="6.77734375" style="29" bestFit="1" customWidth="1"/>
    <col min="13339" max="13568" width="8.77734375" style="29"/>
    <col min="13569" max="13569" width="3.44140625" style="29" bestFit="1" customWidth="1"/>
    <col min="13570" max="13570" width="10.44140625" style="29" customWidth="1"/>
    <col min="13571" max="13590" width="2.44140625" style="29" customWidth="1"/>
    <col min="13591" max="13592" width="4.44140625" style="29" bestFit="1" customWidth="1"/>
    <col min="13593" max="13593" width="8.88671875" style="29" bestFit="1" customWidth="1"/>
    <col min="13594" max="13594" width="6.77734375" style="29" bestFit="1" customWidth="1"/>
    <col min="13595" max="13824" width="8.77734375" style="29"/>
    <col min="13825" max="13825" width="3.44140625" style="29" bestFit="1" customWidth="1"/>
    <col min="13826" max="13826" width="10.44140625" style="29" customWidth="1"/>
    <col min="13827" max="13846" width="2.44140625" style="29" customWidth="1"/>
    <col min="13847" max="13848" width="4.44140625" style="29" bestFit="1" customWidth="1"/>
    <col min="13849" max="13849" width="8.88671875" style="29" bestFit="1" customWidth="1"/>
    <col min="13850" max="13850" width="6.77734375" style="29" bestFit="1" customWidth="1"/>
    <col min="13851" max="14080" width="8.77734375" style="29"/>
    <col min="14081" max="14081" width="3.44140625" style="29" bestFit="1" customWidth="1"/>
    <col min="14082" max="14082" width="10.44140625" style="29" customWidth="1"/>
    <col min="14083" max="14102" width="2.44140625" style="29" customWidth="1"/>
    <col min="14103" max="14104" width="4.44140625" style="29" bestFit="1" customWidth="1"/>
    <col min="14105" max="14105" width="8.88671875" style="29" bestFit="1" customWidth="1"/>
    <col min="14106" max="14106" width="6.77734375" style="29" bestFit="1" customWidth="1"/>
    <col min="14107" max="14336" width="8.77734375" style="29"/>
    <col min="14337" max="14337" width="3.44140625" style="29" bestFit="1" customWidth="1"/>
    <col min="14338" max="14338" width="10.44140625" style="29" customWidth="1"/>
    <col min="14339" max="14358" width="2.44140625" style="29" customWidth="1"/>
    <col min="14359" max="14360" width="4.44140625" style="29" bestFit="1" customWidth="1"/>
    <col min="14361" max="14361" width="8.88671875" style="29" bestFit="1" customWidth="1"/>
    <col min="14362" max="14362" width="6.77734375" style="29" bestFit="1" customWidth="1"/>
    <col min="14363" max="14592" width="8.77734375" style="29"/>
    <col min="14593" max="14593" width="3.44140625" style="29" bestFit="1" customWidth="1"/>
    <col min="14594" max="14594" width="10.44140625" style="29" customWidth="1"/>
    <col min="14595" max="14614" width="2.44140625" style="29" customWidth="1"/>
    <col min="14615" max="14616" width="4.44140625" style="29" bestFit="1" customWidth="1"/>
    <col min="14617" max="14617" width="8.88671875" style="29" bestFit="1" customWidth="1"/>
    <col min="14618" max="14618" width="6.77734375" style="29" bestFit="1" customWidth="1"/>
    <col min="14619" max="14848" width="8.77734375" style="29"/>
    <col min="14849" max="14849" width="3.44140625" style="29" bestFit="1" customWidth="1"/>
    <col min="14850" max="14850" width="10.44140625" style="29" customWidth="1"/>
    <col min="14851" max="14870" width="2.44140625" style="29" customWidth="1"/>
    <col min="14871" max="14872" width="4.44140625" style="29" bestFit="1" customWidth="1"/>
    <col min="14873" max="14873" width="8.88671875" style="29" bestFit="1" customWidth="1"/>
    <col min="14874" max="14874" width="6.77734375" style="29" bestFit="1" customWidth="1"/>
    <col min="14875" max="15104" width="8.77734375" style="29"/>
    <col min="15105" max="15105" width="3.44140625" style="29" bestFit="1" customWidth="1"/>
    <col min="15106" max="15106" width="10.44140625" style="29" customWidth="1"/>
    <col min="15107" max="15126" width="2.44140625" style="29" customWidth="1"/>
    <col min="15127" max="15128" width="4.44140625" style="29" bestFit="1" customWidth="1"/>
    <col min="15129" max="15129" width="8.88671875" style="29" bestFit="1" customWidth="1"/>
    <col min="15130" max="15130" width="6.77734375" style="29" bestFit="1" customWidth="1"/>
    <col min="15131" max="15360" width="8.77734375" style="29"/>
    <col min="15361" max="15361" width="3.44140625" style="29" bestFit="1" customWidth="1"/>
    <col min="15362" max="15362" width="10.44140625" style="29" customWidth="1"/>
    <col min="15363" max="15382" width="2.44140625" style="29" customWidth="1"/>
    <col min="15383" max="15384" width="4.44140625" style="29" bestFit="1" customWidth="1"/>
    <col min="15385" max="15385" width="8.88671875" style="29" bestFit="1" customWidth="1"/>
    <col min="15386" max="15386" width="6.77734375" style="29" bestFit="1" customWidth="1"/>
    <col min="15387" max="15616" width="8.77734375" style="29"/>
    <col min="15617" max="15617" width="3.44140625" style="29" bestFit="1" customWidth="1"/>
    <col min="15618" max="15618" width="10.44140625" style="29" customWidth="1"/>
    <col min="15619" max="15638" width="2.44140625" style="29" customWidth="1"/>
    <col min="15639" max="15640" width="4.44140625" style="29" bestFit="1" customWidth="1"/>
    <col min="15641" max="15641" width="8.88671875" style="29" bestFit="1" customWidth="1"/>
    <col min="15642" max="15642" width="6.77734375" style="29" bestFit="1" customWidth="1"/>
    <col min="15643" max="15872" width="8.77734375" style="29"/>
    <col min="15873" max="15873" width="3.44140625" style="29" bestFit="1" customWidth="1"/>
    <col min="15874" max="15874" width="10.44140625" style="29" customWidth="1"/>
    <col min="15875" max="15894" width="2.44140625" style="29" customWidth="1"/>
    <col min="15895" max="15896" width="4.44140625" style="29" bestFit="1" customWidth="1"/>
    <col min="15897" max="15897" width="8.88671875" style="29" bestFit="1" customWidth="1"/>
    <col min="15898" max="15898" width="6.77734375" style="29" bestFit="1" customWidth="1"/>
    <col min="15899" max="16128" width="8.77734375" style="29"/>
    <col min="16129" max="16129" width="3.44140625" style="29" bestFit="1" customWidth="1"/>
    <col min="16130" max="16130" width="10.44140625" style="29" customWidth="1"/>
    <col min="16131" max="16150" width="2.44140625" style="29" customWidth="1"/>
    <col min="16151" max="16152" width="4.44140625" style="29" bestFit="1" customWidth="1"/>
    <col min="16153" max="16153" width="8.88671875" style="29" bestFit="1" customWidth="1"/>
    <col min="16154" max="16154" width="6.77734375" style="29" bestFit="1" customWidth="1"/>
    <col min="16155" max="16384" width="8.77734375" style="29"/>
  </cols>
  <sheetData>
    <row r="1" spans="1:26" ht="45" customHeight="1" x14ac:dyDescent="0.2">
      <c r="A1" s="363" t="s">
        <v>310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</row>
    <row r="2" spans="1:26" ht="15.75" customHeight="1" x14ac:dyDescent="0.2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6" ht="21" customHeight="1" x14ac:dyDescent="0.2">
      <c r="B3" s="30"/>
      <c r="C3" s="335" t="s">
        <v>276</v>
      </c>
      <c r="D3" s="335"/>
      <c r="E3" s="335"/>
      <c r="F3" s="335"/>
      <c r="G3" s="335"/>
      <c r="H3" s="335"/>
      <c r="I3" s="335"/>
      <c r="J3" s="335"/>
      <c r="K3" s="335"/>
      <c r="L3" s="335"/>
      <c r="N3" s="31"/>
      <c r="O3" s="335" t="s">
        <v>311</v>
      </c>
      <c r="P3" s="335"/>
      <c r="Q3" s="335"/>
      <c r="R3" s="335"/>
      <c r="S3" s="335"/>
      <c r="T3" s="335"/>
      <c r="U3" s="31"/>
      <c r="V3" s="31"/>
    </row>
    <row r="4" spans="1:26" ht="15.75" customHeight="1" thickBot="1" x14ac:dyDescent="0.25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26" ht="13.8" x14ac:dyDescent="0.2">
      <c r="A5" s="337"/>
      <c r="B5" s="338"/>
      <c r="C5" s="341" t="s">
        <v>260</v>
      </c>
      <c r="D5" s="342"/>
      <c r="E5" s="342"/>
      <c r="F5" s="342"/>
      <c r="G5" s="343"/>
      <c r="H5" s="344" t="s">
        <v>261</v>
      </c>
      <c r="I5" s="342"/>
      <c r="J5" s="342"/>
      <c r="K5" s="342"/>
      <c r="L5" s="343"/>
      <c r="M5" s="344" t="s">
        <v>262</v>
      </c>
      <c r="N5" s="342"/>
      <c r="O5" s="342"/>
      <c r="P5" s="342"/>
      <c r="Q5" s="343"/>
      <c r="R5" s="344" t="s">
        <v>263</v>
      </c>
      <c r="S5" s="342"/>
      <c r="T5" s="342"/>
      <c r="U5" s="342"/>
      <c r="V5" s="342"/>
      <c r="W5" s="324" t="s">
        <v>269</v>
      </c>
      <c r="X5" s="326" t="s">
        <v>270</v>
      </c>
      <c r="Y5" s="326" t="s">
        <v>271</v>
      </c>
      <c r="Z5" s="328" t="s">
        <v>272</v>
      </c>
    </row>
    <row r="6" spans="1:26" ht="29.25" customHeight="1" thickBot="1" x14ac:dyDescent="0.25">
      <c r="A6" s="339"/>
      <c r="B6" s="340"/>
      <c r="C6" s="330" t="str">
        <f>IF(B7="","",B7)</f>
        <v>香取</v>
      </c>
      <c r="D6" s="331"/>
      <c r="E6" s="331"/>
      <c r="F6" s="331"/>
      <c r="G6" s="331"/>
      <c r="H6" s="332" t="str">
        <f>IF(B12="","",B12)</f>
        <v>多久間</v>
      </c>
      <c r="I6" s="331"/>
      <c r="J6" s="331"/>
      <c r="K6" s="331"/>
      <c r="L6" s="331"/>
      <c r="M6" s="331" t="str">
        <f>IF(B17="","",B17)</f>
        <v>宮﨑</v>
      </c>
      <c r="N6" s="331"/>
      <c r="O6" s="331"/>
      <c r="P6" s="331"/>
      <c r="Q6" s="331"/>
      <c r="R6" s="333" t="str">
        <f>IF(B22="","",B22)</f>
        <v>大西</v>
      </c>
      <c r="S6" s="333"/>
      <c r="T6" s="333"/>
      <c r="U6" s="333"/>
      <c r="V6" s="334"/>
      <c r="W6" s="325"/>
      <c r="X6" s="327"/>
      <c r="Y6" s="327"/>
      <c r="Z6" s="329"/>
    </row>
    <row r="7" spans="1:26" ht="14.25" customHeight="1" x14ac:dyDescent="0.2">
      <c r="A7" s="317" t="s">
        <v>260</v>
      </c>
      <c r="B7" s="318" t="s">
        <v>277</v>
      </c>
      <c r="C7" s="319" t="str">
        <f>IF(C8="","",IF(C8&gt;G8,"○","×"))</f>
        <v/>
      </c>
      <c r="D7" s="280"/>
      <c r="E7" s="280"/>
      <c r="F7" s="280"/>
      <c r="G7" s="304"/>
      <c r="H7" s="32" t="str">
        <f>IF(H8="","",IF(H8="W","○",IF(H8="L","×",IF(H8&gt;L8,"○","×"))))</f>
        <v>○</v>
      </c>
      <c r="I7" s="33">
        <v>11</v>
      </c>
      <c r="J7" s="34" t="s">
        <v>273</v>
      </c>
      <c r="K7" s="33">
        <v>2</v>
      </c>
      <c r="L7" s="35"/>
      <c r="M7" s="32" t="str">
        <f>IF(M8="","",IF(M8="W","○",IF(M8="L","×",IF(M8&gt;Q8,"○","×"))))</f>
        <v>×</v>
      </c>
      <c r="N7" s="33">
        <v>8</v>
      </c>
      <c r="O7" s="34" t="s">
        <v>273</v>
      </c>
      <c r="P7" s="33">
        <v>11</v>
      </c>
      <c r="Q7" s="36"/>
      <c r="R7" s="37" t="str">
        <f>IF(R8="","",IF(R8="W","○",IF(R8="L","×",IF(R8&gt;V8,"○","×"))))</f>
        <v>○</v>
      </c>
      <c r="S7" s="38">
        <v>11</v>
      </c>
      <c r="T7" s="39" t="s">
        <v>273</v>
      </c>
      <c r="U7" s="38">
        <v>8</v>
      </c>
      <c r="V7" s="40"/>
      <c r="W7" s="321">
        <f>IF($B7="","",COUNTIF($C7:$V11,"○"))</f>
        <v>2</v>
      </c>
      <c r="X7" s="286">
        <f>IF($B7="","",COUNTIF($C7:$V11,"×"))</f>
        <v>1</v>
      </c>
      <c r="Y7" s="323">
        <f>IF($B7="","",W7*2+X7)</f>
        <v>5</v>
      </c>
      <c r="Z7" s="294">
        <f>IF(ISERROR(RANK(Y7,$Y$7:$Y$26,0))=TRUE,"",RANK(Y7,$Y$7:$Y$26,0))</f>
        <v>2</v>
      </c>
    </row>
    <row r="8" spans="1:26" ht="14.25" customHeight="1" x14ac:dyDescent="0.2">
      <c r="A8" s="273"/>
      <c r="B8" s="303"/>
      <c r="C8" s="319"/>
      <c r="D8" s="280"/>
      <c r="E8" s="280"/>
      <c r="F8" s="280"/>
      <c r="G8" s="304"/>
      <c r="H8" s="297">
        <f>IF(I7="","",IF(I7&gt;K7,1,0)+IF(I8&gt;K8,1,0)+IF(I9&gt;K9,1,0)+IF(I10&gt;K10,1,0)+IF(I11&gt;K11,1,0))</f>
        <v>3</v>
      </c>
      <c r="I8" s="41">
        <v>11</v>
      </c>
      <c r="J8" s="42" t="s">
        <v>273</v>
      </c>
      <c r="K8" s="41">
        <v>2</v>
      </c>
      <c r="L8" s="270">
        <f>IF(OR(H8="L",H8="W"),"",IF(I7="","",IF(I7&lt;K7,1,0)+IF(I8&lt;K8,1,0)+IF(I9&lt;K9,1,0)+IF(I10&lt;K10,1,0)+IF(I11&lt;K11,1,0)))</f>
        <v>1</v>
      </c>
      <c r="M8" s="297">
        <f>IF(N7="","",IF(N7&gt;P7,1,0)+IF(N8&gt;P8,1,0)+IF(N9&gt;P9,1,0)+IF(N10&gt;P10,1,0)+IF(N11&gt;P11,1,0))</f>
        <v>0</v>
      </c>
      <c r="N8" s="41">
        <v>5</v>
      </c>
      <c r="O8" s="42" t="s">
        <v>273</v>
      </c>
      <c r="P8" s="41">
        <v>11</v>
      </c>
      <c r="Q8" s="296">
        <f>IF(OR(M8="L",M8="W"),"",IF(N7="","",IF(N7&lt;P7,1,0)+IF(N8&lt;P8,1,0)+IF(N9&lt;P9,1,0)+IF(N10&lt;P10,1,0)+IF(N11&lt;P11,1,0)))</f>
        <v>3</v>
      </c>
      <c r="R8" s="297">
        <f>IF(S7="","",IF(S7&gt;U7,1,0)+IF(S8&gt;U8,1,0)+IF(S9&gt;U9,1,0)+IF(S10&gt;U10,1,0)+IF(S11&gt;U11,1,0))</f>
        <v>3</v>
      </c>
      <c r="S8" s="41">
        <v>11</v>
      </c>
      <c r="T8" s="42" t="s">
        <v>273</v>
      </c>
      <c r="U8" s="41">
        <v>9</v>
      </c>
      <c r="V8" s="315">
        <f>IF(OR(R8="L",R8="W"),"",IF(S7="","",IF(S7&lt;U7,1,0)+IF(S8&lt;U8,1,0)+IF(S9&lt;U9,1,0)+IF(S10&lt;U10,1,0)+IF(S11&lt;U11,1,0)))</f>
        <v>0</v>
      </c>
      <c r="W8" s="322"/>
      <c r="X8" s="287"/>
      <c r="Y8" s="308"/>
      <c r="Z8" s="314"/>
    </row>
    <row r="9" spans="1:26" ht="14.25" customHeight="1" x14ac:dyDescent="0.2">
      <c r="A9" s="273"/>
      <c r="B9" s="303"/>
      <c r="C9" s="319"/>
      <c r="D9" s="280"/>
      <c r="E9" s="280"/>
      <c r="F9" s="280"/>
      <c r="G9" s="304"/>
      <c r="H9" s="297"/>
      <c r="I9" s="41">
        <v>6</v>
      </c>
      <c r="J9" s="42" t="s">
        <v>273</v>
      </c>
      <c r="K9" s="41">
        <v>11</v>
      </c>
      <c r="L9" s="270"/>
      <c r="M9" s="297"/>
      <c r="N9" s="41">
        <v>9</v>
      </c>
      <c r="O9" s="42" t="s">
        <v>273</v>
      </c>
      <c r="P9" s="41">
        <v>11</v>
      </c>
      <c r="Q9" s="296"/>
      <c r="R9" s="297"/>
      <c r="S9" s="41">
        <v>11</v>
      </c>
      <c r="T9" s="42" t="s">
        <v>273</v>
      </c>
      <c r="U9" s="41">
        <v>7</v>
      </c>
      <c r="V9" s="315"/>
      <c r="W9" s="322"/>
      <c r="X9" s="287"/>
      <c r="Y9" s="308"/>
      <c r="Z9" s="314"/>
    </row>
    <row r="10" spans="1:26" ht="14.25" customHeight="1" x14ac:dyDescent="0.2">
      <c r="A10" s="273"/>
      <c r="B10" s="402" t="s">
        <v>326</v>
      </c>
      <c r="C10" s="319"/>
      <c r="D10" s="280"/>
      <c r="E10" s="280"/>
      <c r="F10" s="280"/>
      <c r="G10" s="304"/>
      <c r="H10" s="297"/>
      <c r="I10" s="41">
        <v>11</v>
      </c>
      <c r="J10" s="42" t="s">
        <v>273</v>
      </c>
      <c r="K10" s="41">
        <v>8</v>
      </c>
      <c r="L10" s="270"/>
      <c r="M10" s="297"/>
      <c r="N10" s="41"/>
      <c r="O10" s="42" t="s">
        <v>273</v>
      </c>
      <c r="P10" s="41"/>
      <c r="Q10" s="296"/>
      <c r="R10" s="297"/>
      <c r="S10" s="41"/>
      <c r="T10" s="42" t="s">
        <v>273</v>
      </c>
      <c r="U10" s="41"/>
      <c r="V10" s="315"/>
      <c r="W10" s="322"/>
      <c r="X10" s="287"/>
      <c r="Y10" s="308"/>
      <c r="Z10" s="314"/>
    </row>
    <row r="11" spans="1:26" ht="14.25" customHeight="1" x14ac:dyDescent="0.2">
      <c r="A11" s="301"/>
      <c r="B11" s="402"/>
      <c r="C11" s="320"/>
      <c r="D11" s="305"/>
      <c r="E11" s="305"/>
      <c r="F11" s="305"/>
      <c r="G11" s="306"/>
      <c r="H11" s="298"/>
      <c r="I11" s="43"/>
      <c r="J11" s="44" t="s">
        <v>273</v>
      </c>
      <c r="K11" s="43"/>
      <c r="L11" s="312"/>
      <c r="M11" s="297"/>
      <c r="N11" s="45"/>
      <c r="O11" s="46" t="s">
        <v>273</v>
      </c>
      <c r="P11" s="45"/>
      <c r="Q11" s="296"/>
      <c r="R11" s="298"/>
      <c r="S11" s="43"/>
      <c r="T11" s="44" t="s">
        <v>273</v>
      </c>
      <c r="U11" s="43"/>
      <c r="V11" s="316"/>
      <c r="W11" s="322"/>
      <c r="X11" s="287"/>
      <c r="Y11" s="289"/>
      <c r="Z11" s="314"/>
    </row>
    <row r="12" spans="1:26" ht="14.25" customHeight="1" x14ac:dyDescent="0.2">
      <c r="A12" s="272" t="s">
        <v>261</v>
      </c>
      <c r="B12" s="403" t="s">
        <v>330</v>
      </c>
      <c r="C12" s="32" t="str">
        <f>IF(H7="","",IF(H7="○","×","○"))</f>
        <v>×</v>
      </c>
      <c r="D12" s="47">
        <f>IF(K7="","",K7)</f>
        <v>2</v>
      </c>
      <c r="E12" s="48" t="s">
        <v>273</v>
      </c>
      <c r="F12" s="49">
        <f>IF(I7="","",I7)</f>
        <v>11</v>
      </c>
      <c r="G12" s="50"/>
      <c r="H12" s="277" t="str">
        <f>IF(H13="","",IF(H13&gt;L13,"○","×"))</f>
        <v/>
      </c>
      <c r="I12" s="278"/>
      <c r="J12" s="278"/>
      <c r="K12" s="278"/>
      <c r="L12" s="278"/>
      <c r="M12" s="51" t="str">
        <f>IF(M13="","",IF(M13="W","○",IF(M13="L","×",IF(M13&gt;Q13,"○","×"))))</f>
        <v>×</v>
      </c>
      <c r="N12" s="52">
        <v>8</v>
      </c>
      <c r="O12" s="48" t="s">
        <v>273</v>
      </c>
      <c r="P12" s="52">
        <v>11</v>
      </c>
      <c r="Q12" s="53"/>
      <c r="R12" s="54" t="str">
        <f>IF(R13="","",IF(R13="W","○",IF(R13="L","×",IF(R13&gt;V13,"○","×"))))</f>
        <v>○</v>
      </c>
      <c r="S12" s="33">
        <v>11</v>
      </c>
      <c r="T12" s="34" t="s">
        <v>273</v>
      </c>
      <c r="U12" s="33">
        <v>7</v>
      </c>
      <c r="V12" s="36"/>
      <c r="W12" s="283">
        <f>IF($B12="","",COUNTIF($C12:$V16,"○"))</f>
        <v>1</v>
      </c>
      <c r="X12" s="286">
        <f>IF($B12="","",COUNTIF($C12:$V16,"×"))</f>
        <v>2</v>
      </c>
      <c r="Y12" s="307">
        <f t="shared" ref="Y12" si="0">IF($B12="","",W12*2+X12)</f>
        <v>4</v>
      </c>
      <c r="Z12" s="407">
        <f>IF(ISERROR(RANK(Y12,$Y$7:$Y$26,0))=TRUE,"",RANK(Y12,$Y$7:$Y$26,0))</f>
        <v>3</v>
      </c>
    </row>
    <row r="13" spans="1:26" ht="14.25" customHeight="1" x14ac:dyDescent="0.2">
      <c r="A13" s="273"/>
      <c r="B13" s="303"/>
      <c r="C13" s="295">
        <f>IF(H8="W","L",IF(H8="L","W",IF(H8="","",L8)))</f>
        <v>1</v>
      </c>
      <c r="D13" s="55">
        <f>IF(K8="","",K8)</f>
        <v>2</v>
      </c>
      <c r="E13" s="42" t="s">
        <v>273</v>
      </c>
      <c r="F13" s="56">
        <f>IF(I8="","",I8)</f>
        <v>11</v>
      </c>
      <c r="G13" s="270">
        <f>IF(OR(C13="L",C13="W"),"",H8)</f>
        <v>3</v>
      </c>
      <c r="H13" s="279"/>
      <c r="I13" s="280"/>
      <c r="J13" s="280"/>
      <c r="K13" s="280"/>
      <c r="L13" s="280"/>
      <c r="M13" s="297">
        <f>IF(N12="","",IF(N12&gt;P12,1,0)+IF(N13&gt;P13,1,0)+IF(N14&gt;P14,1,0)+IF(N15&gt;P15,1,0)+IF(N16&gt;P16,1,0))</f>
        <v>0</v>
      </c>
      <c r="N13" s="41">
        <v>5</v>
      </c>
      <c r="O13" s="42" t="s">
        <v>273</v>
      </c>
      <c r="P13" s="41">
        <v>11</v>
      </c>
      <c r="Q13" s="265">
        <f>IF(OR(M13="L",M13="W"),"",IF(N12="","",IF(N12&lt;P12,1,0)+IF(N13&lt;P13,1,0)+IF(N14&lt;P14,1,0)+IF(N15&lt;P15,1,0)+IF(N16&lt;P16,1,0)))</f>
        <v>3</v>
      </c>
      <c r="R13" s="267">
        <f>IF(S12="","",IF(S12&gt;U12,1,0)+IF(S13&gt;U13,1,0)+IF(S14&gt;U14,1,0)+IF(S15&gt;U15,1,0)+IF(S16&gt;U16,1,0))</f>
        <v>3</v>
      </c>
      <c r="S13" s="41">
        <v>6</v>
      </c>
      <c r="T13" s="42" t="s">
        <v>273</v>
      </c>
      <c r="U13" s="41">
        <v>11</v>
      </c>
      <c r="V13" s="296">
        <f>IF(OR(R13="L",R13="W"),"",IF(S12="","",IF(S12&lt;U12,1,0)+IF(S13&lt;U13,1,0)+IF(S14&lt;U14,1,0)+IF(S15&lt;U15,1,0)+IF(S16&lt;U16,1,0)))</f>
        <v>1</v>
      </c>
      <c r="W13" s="284"/>
      <c r="X13" s="287"/>
      <c r="Y13" s="308"/>
      <c r="Z13" s="261"/>
    </row>
    <row r="14" spans="1:26" ht="14.25" customHeight="1" x14ac:dyDescent="0.2">
      <c r="A14" s="273"/>
      <c r="B14" s="303"/>
      <c r="C14" s="295"/>
      <c r="D14" s="55">
        <f>IF(K9="","",K9)</f>
        <v>11</v>
      </c>
      <c r="E14" s="42" t="s">
        <v>273</v>
      </c>
      <c r="F14" s="56">
        <f>IF(I9="","",I9)</f>
        <v>6</v>
      </c>
      <c r="G14" s="270"/>
      <c r="H14" s="279"/>
      <c r="I14" s="280"/>
      <c r="J14" s="280"/>
      <c r="K14" s="280"/>
      <c r="L14" s="280"/>
      <c r="M14" s="297"/>
      <c r="N14" s="41">
        <v>9</v>
      </c>
      <c r="O14" s="42" t="s">
        <v>273</v>
      </c>
      <c r="P14" s="41">
        <v>11</v>
      </c>
      <c r="Q14" s="265"/>
      <c r="R14" s="267"/>
      <c r="S14" s="41">
        <v>11</v>
      </c>
      <c r="T14" s="42" t="s">
        <v>273</v>
      </c>
      <c r="U14" s="41">
        <v>1</v>
      </c>
      <c r="V14" s="296"/>
      <c r="W14" s="284"/>
      <c r="X14" s="287"/>
      <c r="Y14" s="308"/>
      <c r="Z14" s="261"/>
    </row>
    <row r="15" spans="1:26" ht="14.25" customHeight="1" x14ac:dyDescent="0.2">
      <c r="A15" s="273"/>
      <c r="B15" s="402" t="s">
        <v>326</v>
      </c>
      <c r="C15" s="295"/>
      <c r="D15" s="55">
        <f>IF(K10="","",K10)</f>
        <v>8</v>
      </c>
      <c r="E15" s="42" t="s">
        <v>273</v>
      </c>
      <c r="F15" s="56">
        <f>IF(I10="","",I10)</f>
        <v>11</v>
      </c>
      <c r="G15" s="270"/>
      <c r="H15" s="279"/>
      <c r="I15" s="280"/>
      <c r="J15" s="280"/>
      <c r="K15" s="280"/>
      <c r="L15" s="280"/>
      <c r="M15" s="297"/>
      <c r="N15" s="41"/>
      <c r="O15" s="42" t="s">
        <v>273</v>
      </c>
      <c r="P15" s="41"/>
      <c r="Q15" s="265"/>
      <c r="R15" s="267"/>
      <c r="S15" s="41">
        <v>11</v>
      </c>
      <c r="T15" s="42" t="s">
        <v>273</v>
      </c>
      <c r="U15" s="41">
        <v>5</v>
      </c>
      <c r="V15" s="296"/>
      <c r="W15" s="284"/>
      <c r="X15" s="287"/>
      <c r="Y15" s="308"/>
      <c r="Z15" s="261"/>
    </row>
    <row r="16" spans="1:26" ht="14.25" customHeight="1" x14ac:dyDescent="0.2">
      <c r="A16" s="301"/>
      <c r="B16" s="404"/>
      <c r="C16" s="311"/>
      <c r="D16" s="57" t="str">
        <f>IF(K11="","",K11)</f>
        <v/>
      </c>
      <c r="E16" s="44" t="s">
        <v>273</v>
      </c>
      <c r="F16" s="58" t="str">
        <f>IF(I11="","",I11)</f>
        <v/>
      </c>
      <c r="G16" s="312"/>
      <c r="H16" s="279"/>
      <c r="I16" s="280"/>
      <c r="J16" s="280"/>
      <c r="K16" s="280"/>
      <c r="L16" s="280"/>
      <c r="M16" s="298"/>
      <c r="N16" s="43"/>
      <c r="O16" s="44" t="s">
        <v>273</v>
      </c>
      <c r="P16" s="43"/>
      <c r="Q16" s="299"/>
      <c r="R16" s="313"/>
      <c r="S16" s="43"/>
      <c r="T16" s="44" t="s">
        <v>273</v>
      </c>
      <c r="U16" s="43"/>
      <c r="V16" s="300"/>
      <c r="W16" s="284"/>
      <c r="X16" s="287"/>
      <c r="Y16" s="289"/>
      <c r="Z16" s="294"/>
    </row>
    <row r="17" spans="1:26" ht="14.25" customHeight="1" x14ac:dyDescent="0.2">
      <c r="A17" s="272" t="s">
        <v>262</v>
      </c>
      <c r="B17" s="302" t="s">
        <v>278</v>
      </c>
      <c r="C17" s="32" t="str">
        <f>IF(M7="","",IF(M7="○","×","○"))</f>
        <v>○</v>
      </c>
      <c r="D17" s="47">
        <f>IF(P7="","",P7)</f>
        <v>11</v>
      </c>
      <c r="E17" s="48" t="s">
        <v>273</v>
      </c>
      <c r="F17" s="49">
        <f>IF(N7="","",N7)</f>
        <v>8</v>
      </c>
      <c r="G17" s="50"/>
      <c r="H17" s="51" t="str">
        <f>IF(M12="","",IF(M12="○","×","○"))</f>
        <v>○</v>
      </c>
      <c r="I17" s="47">
        <f>IF(P12="","",P12)</f>
        <v>11</v>
      </c>
      <c r="J17" s="48" t="s">
        <v>273</v>
      </c>
      <c r="K17" s="49">
        <f>IF(N12="","",N12)</f>
        <v>8</v>
      </c>
      <c r="L17" s="53"/>
      <c r="M17" s="280" t="str">
        <f>IF(M18="","",IF(M18&gt;Q18,"○","×"))</f>
        <v/>
      </c>
      <c r="N17" s="280"/>
      <c r="O17" s="280"/>
      <c r="P17" s="280"/>
      <c r="Q17" s="304"/>
      <c r="R17" s="32" t="str">
        <f>IF(R18="","",IF(R18="W","○",IF(R18="L","×",IF(R18&gt;V18,"○","×"))))</f>
        <v>○</v>
      </c>
      <c r="S17" s="33">
        <v>11</v>
      </c>
      <c r="T17" s="34" t="s">
        <v>273</v>
      </c>
      <c r="U17" s="33">
        <v>2</v>
      </c>
      <c r="V17" s="36"/>
      <c r="W17" s="283">
        <f>IF($B17="","",COUNTIF($C17:$V21,"○"))</f>
        <v>3</v>
      </c>
      <c r="X17" s="286">
        <f>IF($B17="","",COUNTIF($C17:$V21,"×"))</f>
        <v>0</v>
      </c>
      <c r="Y17" s="307">
        <f t="shared" ref="Y17" si="1">IF($B17="","",W17*2+X17)</f>
        <v>6</v>
      </c>
      <c r="Z17" s="407">
        <f t="shared" ref="Z17" si="2">IF(ISERROR(RANK(Y17,$Y$7:$Y$26,0))=TRUE,"",RANK(Y17,$Y$7:$Y$26,0))</f>
        <v>1</v>
      </c>
    </row>
    <row r="18" spans="1:26" ht="14.25" customHeight="1" x14ac:dyDescent="0.2">
      <c r="A18" s="273"/>
      <c r="B18" s="303"/>
      <c r="C18" s="295">
        <f>IF(M8="W","L",IF(M8="L","W",IF(M8="","",Q8)))</f>
        <v>3</v>
      </c>
      <c r="D18" s="55">
        <f>IF(P8="","",P8)</f>
        <v>11</v>
      </c>
      <c r="E18" s="42" t="s">
        <v>273</v>
      </c>
      <c r="F18" s="56">
        <f>IF(N8="","",N8)</f>
        <v>5</v>
      </c>
      <c r="G18" s="296">
        <f>IF(OR(C18="L",C18="W"),"",M8)</f>
        <v>0</v>
      </c>
      <c r="H18" s="297">
        <f>IF(M13="W","L",IF(M13="L","W",IF(M13="","",Q13)))</f>
        <v>3</v>
      </c>
      <c r="I18" s="55">
        <f>IF(P13="","",P13)</f>
        <v>11</v>
      </c>
      <c r="J18" s="42" t="s">
        <v>273</v>
      </c>
      <c r="K18" s="56">
        <f>IF(N13="","",N13)</f>
        <v>5</v>
      </c>
      <c r="L18" s="265">
        <f>IF(OR(H18="L",H18="W"),"",M13)</f>
        <v>0</v>
      </c>
      <c r="M18" s="280"/>
      <c r="N18" s="280"/>
      <c r="O18" s="280"/>
      <c r="P18" s="280"/>
      <c r="Q18" s="304"/>
      <c r="R18" s="297">
        <f>IF(S17="","",IF(S17&gt;U17,1,0)+IF(S18&gt;U18,1,0)+IF(S19&gt;U19,1,0)+IF(S20&gt;U20,1,0)+IF(S21&gt;U21,1,0))</f>
        <v>3</v>
      </c>
      <c r="S18" s="41">
        <v>11</v>
      </c>
      <c r="T18" s="42" t="s">
        <v>273</v>
      </c>
      <c r="U18" s="41">
        <v>6</v>
      </c>
      <c r="V18" s="296">
        <f>IF(OR(R18="L",R18="W"),"",IF(S17="","",IF(S17&lt;U17,1,0)+IF(S18&lt;U18,1,0)+IF(S19&lt;U19,1,0)+IF(S20&lt;U20,1,0)+IF(S21&lt;U21,1,0)))</f>
        <v>0</v>
      </c>
      <c r="W18" s="284"/>
      <c r="X18" s="287"/>
      <c r="Y18" s="308"/>
      <c r="Z18" s="261"/>
    </row>
    <row r="19" spans="1:26" ht="14.25" customHeight="1" x14ac:dyDescent="0.2">
      <c r="A19" s="273"/>
      <c r="B19" s="303"/>
      <c r="C19" s="295"/>
      <c r="D19" s="55">
        <f>IF(P9="","",P9)</f>
        <v>11</v>
      </c>
      <c r="E19" s="42" t="s">
        <v>273</v>
      </c>
      <c r="F19" s="56">
        <f>IF(N9="","",N9)</f>
        <v>9</v>
      </c>
      <c r="G19" s="296"/>
      <c r="H19" s="297"/>
      <c r="I19" s="55">
        <f>IF(P14="","",P14)</f>
        <v>11</v>
      </c>
      <c r="J19" s="42" t="s">
        <v>273</v>
      </c>
      <c r="K19" s="56">
        <f>IF(N14="","",N14)</f>
        <v>9</v>
      </c>
      <c r="L19" s="265"/>
      <c r="M19" s="280"/>
      <c r="N19" s="280"/>
      <c r="O19" s="280"/>
      <c r="P19" s="280"/>
      <c r="Q19" s="304"/>
      <c r="R19" s="297"/>
      <c r="S19" s="41">
        <v>13</v>
      </c>
      <c r="T19" s="42" t="s">
        <v>273</v>
      </c>
      <c r="U19" s="41">
        <v>11</v>
      </c>
      <c r="V19" s="296"/>
      <c r="W19" s="284"/>
      <c r="X19" s="287"/>
      <c r="Y19" s="308"/>
      <c r="Z19" s="261"/>
    </row>
    <row r="20" spans="1:26" ht="14.25" customHeight="1" x14ac:dyDescent="0.2">
      <c r="A20" s="273"/>
      <c r="B20" s="402" t="s">
        <v>326</v>
      </c>
      <c r="C20" s="295"/>
      <c r="D20" s="55" t="str">
        <f>IF(P10="","",P10)</f>
        <v/>
      </c>
      <c r="E20" s="42" t="s">
        <v>273</v>
      </c>
      <c r="F20" s="56" t="str">
        <f>IF(N10="","",N10)</f>
        <v/>
      </c>
      <c r="G20" s="296"/>
      <c r="H20" s="297"/>
      <c r="I20" s="55" t="str">
        <f>IF(P15="","",P15)</f>
        <v/>
      </c>
      <c r="J20" s="42" t="s">
        <v>273</v>
      </c>
      <c r="K20" s="56" t="str">
        <f>IF(N15="","",N15)</f>
        <v/>
      </c>
      <c r="L20" s="265"/>
      <c r="M20" s="280"/>
      <c r="N20" s="280"/>
      <c r="O20" s="280"/>
      <c r="P20" s="280"/>
      <c r="Q20" s="304"/>
      <c r="R20" s="297"/>
      <c r="S20" s="41"/>
      <c r="T20" s="42" t="s">
        <v>273</v>
      </c>
      <c r="U20" s="41"/>
      <c r="V20" s="296"/>
      <c r="W20" s="284"/>
      <c r="X20" s="287"/>
      <c r="Y20" s="308"/>
      <c r="Z20" s="261"/>
    </row>
    <row r="21" spans="1:26" ht="14.25" customHeight="1" x14ac:dyDescent="0.2">
      <c r="A21" s="301"/>
      <c r="B21" s="402"/>
      <c r="C21" s="295"/>
      <c r="D21" s="59" t="str">
        <f>IF(P11="","",P11)</f>
        <v/>
      </c>
      <c r="E21" s="46" t="s">
        <v>273</v>
      </c>
      <c r="F21" s="60" t="str">
        <f>IF(N11="","",N11)</f>
        <v/>
      </c>
      <c r="G21" s="296"/>
      <c r="H21" s="298"/>
      <c r="I21" s="57" t="str">
        <f>IF(P16="","",P16)</f>
        <v/>
      </c>
      <c r="J21" s="44" t="s">
        <v>273</v>
      </c>
      <c r="K21" s="58" t="str">
        <f>IF(N16="","",N16)</f>
        <v/>
      </c>
      <c r="L21" s="299"/>
      <c r="M21" s="305"/>
      <c r="N21" s="305"/>
      <c r="O21" s="305"/>
      <c r="P21" s="305"/>
      <c r="Q21" s="306"/>
      <c r="R21" s="298"/>
      <c r="S21" s="43"/>
      <c r="T21" s="44" t="s">
        <v>273</v>
      </c>
      <c r="U21" s="43"/>
      <c r="V21" s="300"/>
      <c r="W21" s="284"/>
      <c r="X21" s="287"/>
      <c r="Y21" s="289"/>
      <c r="Z21" s="294"/>
    </row>
    <row r="22" spans="1:26" ht="14.25" customHeight="1" x14ac:dyDescent="0.2">
      <c r="A22" s="272" t="s">
        <v>263</v>
      </c>
      <c r="B22" s="275" t="s">
        <v>327</v>
      </c>
      <c r="C22" s="61" t="str">
        <f>IF(R7="","",IF(R7="○","×","○"))</f>
        <v>×</v>
      </c>
      <c r="D22" s="47">
        <f>IF(U7="","",U7)</f>
        <v>8</v>
      </c>
      <c r="E22" s="48" t="s">
        <v>273</v>
      </c>
      <c r="F22" s="49">
        <f>IF(S7="","",S7)</f>
        <v>11</v>
      </c>
      <c r="G22" s="53"/>
      <c r="H22" s="54" t="str">
        <f>IF(R12="","",IF(R12="○","×","○"))</f>
        <v>×</v>
      </c>
      <c r="I22" s="87">
        <f>IF(U12="","",U12)</f>
        <v>7</v>
      </c>
      <c r="J22" s="34" t="s">
        <v>273</v>
      </c>
      <c r="K22" s="88">
        <f>IF(S12="","",S12)</f>
        <v>11</v>
      </c>
      <c r="L22" s="89"/>
      <c r="M22" s="54" t="str">
        <f>IF(R17="","",IF(R17="○","×","○"))</f>
        <v>×</v>
      </c>
      <c r="N22" s="47">
        <f>IF(U17="","",U17)</f>
        <v>2</v>
      </c>
      <c r="O22" s="48" t="s">
        <v>273</v>
      </c>
      <c r="P22" s="49">
        <f>IF(S17="","",S17)</f>
        <v>11</v>
      </c>
      <c r="Q22" s="50"/>
      <c r="R22" s="277" t="str">
        <f>IF(R23="","",IF(R23&gt;V23,"○","×"))</f>
        <v/>
      </c>
      <c r="S22" s="278"/>
      <c r="T22" s="278"/>
      <c r="U22" s="278"/>
      <c r="V22" s="278"/>
      <c r="W22" s="283">
        <f>IF($B22="","",COUNTIF($C22:$V26,"○"))</f>
        <v>0</v>
      </c>
      <c r="X22" s="286">
        <f>IF($B22="","",COUNTIF($C22:$V26,"×"))</f>
        <v>3</v>
      </c>
      <c r="Y22" s="307">
        <f t="shared" ref="Y22" si="3">IF($B22="","",W22*2+X22)</f>
        <v>3</v>
      </c>
      <c r="Z22" s="407">
        <f t="shared" ref="Z22" si="4">IF(ISERROR(RANK(Y22,$Y$7:$Y$26,0))=TRUE,"",RANK(Y22,$Y$7:$Y$26,0))</f>
        <v>4</v>
      </c>
    </row>
    <row r="23" spans="1:26" ht="14.25" customHeight="1" x14ac:dyDescent="0.2">
      <c r="A23" s="273"/>
      <c r="B23" s="276"/>
      <c r="C23" s="263">
        <f>IF(R8="W","L",IF(R8="L","W",IF(R8="","",V8)))</f>
        <v>0</v>
      </c>
      <c r="D23" s="55">
        <f>IF(U8="","",U8)</f>
        <v>9</v>
      </c>
      <c r="E23" s="42" t="s">
        <v>273</v>
      </c>
      <c r="F23" s="56">
        <f>IF(S8="","",S8)</f>
        <v>11</v>
      </c>
      <c r="G23" s="265">
        <f>IF(OR(C23="L",C23="W"),"",R8)</f>
        <v>3</v>
      </c>
      <c r="H23" s="267">
        <f>IF(R13="W","L",IF(R13="L","W",IF(R13="","",V13)))</f>
        <v>1</v>
      </c>
      <c r="I23" s="55">
        <f>IF(U13="","",U13)</f>
        <v>11</v>
      </c>
      <c r="J23" s="42" t="s">
        <v>273</v>
      </c>
      <c r="K23" s="56">
        <f>IF(S13="","",S13)</f>
        <v>6</v>
      </c>
      <c r="L23" s="265">
        <f>IF(OR(H23="L",H23="W"),"",R13)</f>
        <v>3</v>
      </c>
      <c r="M23" s="267">
        <f>IF(R18="W","L",IF(R18="L","W",IF(R18="","",V18)))</f>
        <v>0</v>
      </c>
      <c r="N23" s="55">
        <f>IF(U18="","",U18)</f>
        <v>6</v>
      </c>
      <c r="O23" s="42" t="s">
        <v>273</v>
      </c>
      <c r="P23" s="56">
        <f>IF(S18="","",S18)</f>
        <v>11</v>
      </c>
      <c r="Q23" s="270">
        <f>IF(OR(M23="L",M23="W"),"",R18)</f>
        <v>3</v>
      </c>
      <c r="R23" s="279"/>
      <c r="S23" s="280"/>
      <c r="T23" s="280"/>
      <c r="U23" s="280"/>
      <c r="V23" s="280"/>
      <c r="W23" s="284"/>
      <c r="X23" s="287"/>
      <c r="Y23" s="308"/>
      <c r="Z23" s="261"/>
    </row>
    <row r="24" spans="1:26" ht="14.25" customHeight="1" x14ac:dyDescent="0.2">
      <c r="A24" s="273"/>
      <c r="B24" s="276"/>
      <c r="C24" s="263"/>
      <c r="D24" s="55">
        <f>IF(U9="","",U9)</f>
        <v>7</v>
      </c>
      <c r="E24" s="42" t="s">
        <v>273</v>
      </c>
      <c r="F24" s="56">
        <f>IF(S9="","",S9)</f>
        <v>11</v>
      </c>
      <c r="G24" s="265"/>
      <c r="H24" s="267"/>
      <c r="I24" s="55">
        <f>IF(U14="","",U14)</f>
        <v>1</v>
      </c>
      <c r="J24" s="42" t="s">
        <v>273</v>
      </c>
      <c r="K24" s="56">
        <f>IF(S14="","",S14)</f>
        <v>11</v>
      </c>
      <c r="L24" s="265"/>
      <c r="M24" s="267"/>
      <c r="N24" s="55">
        <f>IF(U19="","",U19)</f>
        <v>11</v>
      </c>
      <c r="O24" s="42" t="s">
        <v>273</v>
      </c>
      <c r="P24" s="56">
        <f>IF(S19="","",S19)</f>
        <v>13</v>
      </c>
      <c r="Q24" s="270"/>
      <c r="R24" s="279"/>
      <c r="S24" s="280"/>
      <c r="T24" s="280"/>
      <c r="U24" s="280"/>
      <c r="V24" s="280"/>
      <c r="W24" s="284"/>
      <c r="X24" s="287"/>
      <c r="Y24" s="308"/>
      <c r="Z24" s="261"/>
    </row>
    <row r="25" spans="1:26" ht="14.25" customHeight="1" x14ac:dyDescent="0.2">
      <c r="A25" s="273"/>
      <c r="B25" s="292" t="s">
        <v>328</v>
      </c>
      <c r="C25" s="263"/>
      <c r="D25" s="55" t="str">
        <f>IF(U10="","",U10)</f>
        <v/>
      </c>
      <c r="E25" s="42" t="s">
        <v>273</v>
      </c>
      <c r="F25" s="56" t="str">
        <f>IF(S10="","",S10)</f>
        <v/>
      </c>
      <c r="G25" s="265"/>
      <c r="H25" s="267"/>
      <c r="I25" s="55">
        <f>IF(U15="","",U15)</f>
        <v>5</v>
      </c>
      <c r="J25" s="42" t="s">
        <v>273</v>
      </c>
      <c r="K25" s="56">
        <f>IF(S15="","",S15)</f>
        <v>11</v>
      </c>
      <c r="L25" s="265"/>
      <c r="M25" s="267"/>
      <c r="N25" s="55" t="str">
        <f>IF(U20="","",U20)</f>
        <v/>
      </c>
      <c r="O25" s="42" t="s">
        <v>273</v>
      </c>
      <c r="P25" s="56" t="str">
        <f>IF(S20="","",S20)</f>
        <v/>
      </c>
      <c r="Q25" s="270"/>
      <c r="R25" s="279"/>
      <c r="S25" s="280"/>
      <c r="T25" s="280"/>
      <c r="U25" s="280"/>
      <c r="V25" s="280"/>
      <c r="W25" s="284"/>
      <c r="X25" s="287"/>
      <c r="Y25" s="308"/>
      <c r="Z25" s="261"/>
    </row>
    <row r="26" spans="1:26" ht="14.25" customHeight="1" thickBot="1" x14ac:dyDescent="0.25">
      <c r="A26" s="274"/>
      <c r="B26" s="293"/>
      <c r="C26" s="264"/>
      <c r="D26" s="62" t="str">
        <f>IF(U11="","",U11)</f>
        <v/>
      </c>
      <c r="E26" s="63" t="s">
        <v>273</v>
      </c>
      <c r="F26" s="64" t="str">
        <f>IF(S11="","",S11)</f>
        <v/>
      </c>
      <c r="G26" s="266"/>
      <c r="H26" s="268"/>
      <c r="I26" s="65" t="str">
        <f>IF(U16="","",U16)</f>
        <v/>
      </c>
      <c r="J26" s="66" t="s">
        <v>273</v>
      </c>
      <c r="K26" s="67" t="str">
        <f>IF(S16="","",S16)</f>
        <v/>
      </c>
      <c r="L26" s="269"/>
      <c r="M26" s="268"/>
      <c r="N26" s="65" t="str">
        <f>IF(U21="","",U21)</f>
        <v/>
      </c>
      <c r="O26" s="66" t="s">
        <v>273</v>
      </c>
      <c r="P26" s="67" t="str">
        <f>IF(S21="","",S21)</f>
        <v/>
      </c>
      <c r="Q26" s="271"/>
      <c r="R26" s="281"/>
      <c r="S26" s="282"/>
      <c r="T26" s="282"/>
      <c r="U26" s="282"/>
      <c r="V26" s="282"/>
      <c r="W26" s="285"/>
      <c r="X26" s="288"/>
      <c r="Y26" s="408"/>
      <c r="Z26" s="262"/>
    </row>
    <row r="29" spans="1:26" ht="21" customHeight="1" x14ac:dyDescent="0.2">
      <c r="B29" s="30"/>
      <c r="C29" s="335" t="s">
        <v>276</v>
      </c>
      <c r="D29" s="335"/>
      <c r="E29" s="335"/>
      <c r="F29" s="335"/>
      <c r="G29" s="335"/>
      <c r="H29" s="335"/>
      <c r="I29" s="335"/>
      <c r="J29" s="335"/>
      <c r="K29" s="335"/>
      <c r="L29" s="335"/>
      <c r="N29" s="31"/>
      <c r="O29" s="336" t="s">
        <v>312</v>
      </c>
      <c r="P29" s="336"/>
      <c r="Q29" s="336"/>
      <c r="R29" s="336"/>
      <c r="S29" s="336"/>
      <c r="T29" s="336"/>
      <c r="U29" s="336"/>
      <c r="V29" s="336"/>
    </row>
    <row r="30" spans="1:26" ht="15.75" customHeight="1" thickBot="1" x14ac:dyDescent="0.25"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</row>
    <row r="31" spans="1:26" ht="13.8" x14ac:dyDescent="0.2">
      <c r="A31" s="337"/>
      <c r="B31" s="338"/>
      <c r="C31" s="341" t="s">
        <v>265</v>
      </c>
      <c r="D31" s="342"/>
      <c r="E31" s="342"/>
      <c r="F31" s="342"/>
      <c r="G31" s="343"/>
      <c r="H31" s="344" t="s">
        <v>264</v>
      </c>
      <c r="I31" s="342"/>
      <c r="J31" s="342"/>
      <c r="K31" s="342"/>
      <c r="L31" s="343"/>
      <c r="M31" s="344" t="s">
        <v>267</v>
      </c>
      <c r="N31" s="342"/>
      <c r="O31" s="342"/>
      <c r="P31" s="342"/>
      <c r="Q31" s="343"/>
      <c r="R31" s="344" t="s">
        <v>266</v>
      </c>
      <c r="S31" s="342"/>
      <c r="T31" s="342"/>
      <c r="U31" s="342"/>
      <c r="V31" s="342"/>
      <c r="W31" s="324" t="s">
        <v>269</v>
      </c>
      <c r="X31" s="326" t="s">
        <v>270</v>
      </c>
      <c r="Y31" s="326" t="s">
        <v>271</v>
      </c>
      <c r="Z31" s="328" t="s">
        <v>272</v>
      </c>
    </row>
    <row r="32" spans="1:26" ht="29.25" customHeight="1" thickBot="1" x14ac:dyDescent="0.25">
      <c r="A32" s="339"/>
      <c r="B32" s="340"/>
      <c r="C32" s="330" t="str">
        <f>IF(B33="","",B33)</f>
        <v>松本</v>
      </c>
      <c r="D32" s="331"/>
      <c r="E32" s="331"/>
      <c r="F32" s="331"/>
      <c r="G32" s="331"/>
      <c r="H32" s="332" t="str">
        <f>IF(B38="","",B38)</f>
        <v>宮﨑</v>
      </c>
      <c r="I32" s="331"/>
      <c r="J32" s="331"/>
      <c r="K32" s="331"/>
      <c r="L32" s="331"/>
      <c r="M32" s="331" t="str">
        <f>IF(B43="","",B43)</f>
        <v>梅田</v>
      </c>
      <c r="N32" s="331"/>
      <c r="O32" s="331"/>
      <c r="P32" s="331"/>
      <c r="Q32" s="331"/>
      <c r="R32" s="333" t="str">
        <f>IF(B48="","",B48)</f>
        <v>髙橋</v>
      </c>
      <c r="S32" s="333"/>
      <c r="T32" s="333"/>
      <c r="U32" s="333"/>
      <c r="V32" s="334"/>
      <c r="W32" s="325"/>
      <c r="X32" s="327"/>
      <c r="Y32" s="327"/>
      <c r="Z32" s="329"/>
    </row>
    <row r="33" spans="1:27" ht="14.25" customHeight="1" x14ac:dyDescent="0.2">
      <c r="A33" s="317" t="s">
        <v>265</v>
      </c>
      <c r="B33" s="318" t="s">
        <v>331</v>
      </c>
      <c r="C33" s="319" t="str">
        <f>IF(C34="","",IF(C34&gt;G34,"○","×"))</f>
        <v/>
      </c>
      <c r="D33" s="280"/>
      <c r="E33" s="280"/>
      <c r="F33" s="280"/>
      <c r="G33" s="304"/>
      <c r="H33" s="32" t="str">
        <f>IF(H34="","",IF(H34="W","○",IF(H34="L","×",IF(H34&gt;L34,"○","×"))))</f>
        <v>○</v>
      </c>
      <c r="I33" s="33">
        <v>11</v>
      </c>
      <c r="J33" s="34" t="s">
        <v>273</v>
      </c>
      <c r="K33" s="33">
        <v>6</v>
      </c>
      <c r="L33" s="35"/>
      <c r="M33" s="32" t="str">
        <f>IF(M34="","",IF(M34="W","○",IF(M34="L","×",IF(M34&gt;Q34,"○","×"))))</f>
        <v>○</v>
      </c>
      <c r="N33" s="33">
        <v>11</v>
      </c>
      <c r="O33" s="34" t="s">
        <v>273</v>
      </c>
      <c r="P33" s="33">
        <v>7</v>
      </c>
      <c r="Q33" s="36"/>
      <c r="R33" s="184" t="str">
        <f>IF(R34="","",IF(R34="W","○",IF(R34="L","×",IF(R34&gt;V34,"○","×"))))</f>
        <v>×</v>
      </c>
      <c r="S33" s="185">
        <v>10</v>
      </c>
      <c r="T33" s="186" t="s">
        <v>273</v>
      </c>
      <c r="U33" s="185">
        <v>12</v>
      </c>
      <c r="V33" s="187"/>
      <c r="W33" s="321">
        <f>IF($B33="","",COUNTIF($C33:$V37,"○"))</f>
        <v>2</v>
      </c>
      <c r="X33" s="286">
        <f>IF($B33="","",COUNTIF($C33:$V37,"×"))</f>
        <v>1</v>
      </c>
      <c r="Y33" s="323">
        <f>IF($B33="","",W33*2+X33)</f>
        <v>5</v>
      </c>
      <c r="Z33" s="294">
        <v>2</v>
      </c>
      <c r="AA33" s="560" t="s">
        <v>390</v>
      </c>
    </row>
    <row r="34" spans="1:27" ht="14.25" customHeight="1" x14ac:dyDescent="0.2">
      <c r="A34" s="273"/>
      <c r="B34" s="303"/>
      <c r="C34" s="319"/>
      <c r="D34" s="280"/>
      <c r="E34" s="280"/>
      <c r="F34" s="280"/>
      <c r="G34" s="304"/>
      <c r="H34" s="297">
        <f>IF(I33="","",IF(I33&gt;K33,1,0)+IF(I34&gt;K34,1,0)+IF(I35&gt;K35,1,0)+IF(I36&gt;K36,1,0)+IF(I37&gt;K37,1,0))</f>
        <v>3</v>
      </c>
      <c r="I34" s="41">
        <v>11</v>
      </c>
      <c r="J34" s="42" t="s">
        <v>273</v>
      </c>
      <c r="K34" s="41">
        <v>2</v>
      </c>
      <c r="L34" s="270">
        <f>IF(OR(H34="L",H34="W"),"",IF(I33="","",IF(I33&lt;K33,1,0)+IF(I34&lt;K34,1,0)+IF(I35&lt;K35,1,0)+IF(I36&lt;K36,1,0)+IF(I37&lt;K37,1,0)))</f>
        <v>0</v>
      </c>
      <c r="M34" s="297">
        <f>IF(N33="","",IF(N33&gt;P33,1,0)+IF(N34&gt;P34,1,0)+IF(N35&gt;P35,1,0)+IF(N36&gt;P36,1,0)+IF(N37&gt;P37,1,0))</f>
        <v>3</v>
      </c>
      <c r="N34" s="41">
        <v>5</v>
      </c>
      <c r="O34" s="42" t="s">
        <v>273</v>
      </c>
      <c r="P34" s="41">
        <v>11</v>
      </c>
      <c r="Q34" s="296">
        <f>IF(OR(M34="L",M34="W"),"",IF(N33="","",IF(N33&lt;P33,1,0)+IF(N34&lt;P34,1,0)+IF(N35&lt;P35,1,0)+IF(N36&lt;P36,1,0)+IF(N37&lt;P37,1,0)))</f>
        <v>2</v>
      </c>
      <c r="R34" s="373">
        <f>IF(S33="","",IF(S33&gt;U33,1,0)+IF(S34&gt;U34,1,0)+IF(S35&gt;U35,1,0)+IF(S36&gt;U36,1,0)+IF(S37&gt;U37,1,0))</f>
        <v>0</v>
      </c>
      <c r="S34" s="188">
        <v>7</v>
      </c>
      <c r="T34" s="189" t="s">
        <v>273</v>
      </c>
      <c r="U34" s="188">
        <v>11</v>
      </c>
      <c r="V34" s="405">
        <f>IF(OR(R34="L",R34="W"),"",IF(S33="","",IF(S33&lt;U33,1,0)+IF(S34&lt;U34,1,0)+IF(S35&lt;U35,1,0)+IF(S36&lt;U36,1,0)+IF(S37&lt;U37,1,0)))</f>
        <v>3</v>
      </c>
      <c r="W34" s="322"/>
      <c r="X34" s="287"/>
      <c r="Y34" s="308"/>
      <c r="Z34" s="314"/>
      <c r="AA34" s="561"/>
    </row>
    <row r="35" spans="1:27" ht="14.25" customHeight="1" x14ac:dyDescent="0.2">
      <c r="A35" s="273"/>
      <c r="B35" s="303"/>
      <c r="C35" s="319"/>
      <c r="D35" s="280"/>
      <c r="E35" s="280"/>
      <c r="F35" s="280"/>
      <c r="G35" s="304"/>
      <c r="H35" s="297"/>
      <c r="I35" s="41">
        <v>11</v>
      </c>
      <c r="J35" s="42" t="s">
        <v>273</v>
      </c>
      <c r="K35" s="41">
        <v>6</v>
      </c>
      <c r="L35" s="270"/>
      <c r="M35" s="297"/>
      <c r="N35" s="41">
        <v>8</v>
      </c>
      <c r="O35" s="42" t="s">
        <v>273</v>
      </c>
      <c r="P35" s="41">
        <v>11</v>
      </c>
      <c r="Q35" s="296"/>
      <c r="R35" s="373"/>
      <c r="S35" s="188">
        <v>10</v>
      </c>
      <c r="T35" s="189" t="s">
        <v>273</v>
      </c>
      <c r="U35" s="188">
        <v>12</v>
      </c>
      <c r="V35" s="405"/>
      <c r="W35" s="322"/>
      <c r="X35" s="287"/>
      <c r="Y35" s="308"/>
      <c r="Z35" s="314"/>
      <c r="AA35" s="561"/>
    </row>
    <row r="36" spans="1:27" ht="14.25" customHeight="1" x14ac:dyDescent="0.2">
      <c r="A36" s="273"/>
      <c r="B36" s="402" t="s">
        <v>326</v>
      </c>
      <c r="C36" s="319"/>
      <c r="D36" s="280"/>
      <c r="E36" s="280"/>
      <c r="F36" s="280"/>
      <c r="G36" s="304"/>
      <c r="H36" s="297"/>
      <c r="I36" s="41"/>
      <c r="J36" s="42" t="s">
        <v>273</v>
      </c>
      <c r="K36" s="41"/>
      <c r="L36" s="270"/>
      <c r="M36" s="297"/>
      <c r="N36" s="41">
        <v>11</v>
      </c>
      <c r="O36" s="42" t="s">
        <v>273</v>
      </c>
      <c r="P36" s="41">
        <v>8</v>
      </c>
      <c r="Q36" s="296"/>
      <c r="R36" s="373"/>
      <c r="S36" s="188"/>
      <c r="T36" s="189" t="s">
        <v>273</v>
      </c>
      <c r="U36" s="188"/>
      <c r="V36" s="405"/>
      <c r="W36" s="322"/>
      <c r="X36" s="287"/>
      <c r="Y36" s="308"/>
      <c r="Z36" s="314"/>
      <c r="AA36" s="561"/>
    </row>
    <row r="37" spans="1:27" ht="14.25" customHeight="1" x14ac:dyDescent="0.2">
      <c r="A37" s="301"/>
      <c r="B37" s="402"/>
      <c r="C37" s="320"/>
      <c r="D37" s="305"/>
      <c r="E37" s="305"/>
      <c r="F37" s="305"/>
      <c r="G37" s="306"/>
      <c r="H37" s="298"/>
      <c r="I37" s="43"/>
      <c r="J37" s="44" t="s">
        <v>273</v>
      </c>
      <c r="K37" s="43"/>
      <c r="L37" s="312"/>
      <c r="M37" s="297"/>
      <c r="N37" s="45">
        <v>11</v>
      </c>
      <c r="O37" s="46" t="s">
        <v>273</v>
      </c>
      <c r="P37" s="45">
        <v>9</v>
      </c>
      <c r="Q37" s="296"/>
      <c r="R37" s="374"/>
      <c r="S37" s="190"/>
      <c r="T37" s="191" t="s">
        <v>273</v>
      </c>
      <c r="U37" s="190"/>
      <c r="V37" s="406"/>
      <c r="W37" s="322"/>
      <c r="X37" s="287"/>
      <c r="Y37" s="289"/>
      <c r="Z37" s="314"/>
      <c r="AA37" s="561"/>
    </row>
    <row r="38" spans="1:27" ht="14.25" customHeight="1" x14ac:dyDescent="0.2">
      <c r="A38" s="272" t="s">
        <v>264</v>
      </c>
      <c r="B38" s="403" t="s">
        <v>278</v>
      </c>
      <c r="C38" s="32" t="str">
        <f>IF(H33="","",IF(H33="○","×","○"))</f>
        <v>×</v>
      </c>
      <c r="D38" s="47">
        <f>IF(K33="","",K33)</f>
        <v>6</v>
      </c>
      <c r="E38" s="48" t="s">
        <v>273</v>
      </c>
      <c r="F38" s="49">
        <f>IF(I33="","",I33)</f>
        <v>11</v>
      </c>
      <c r="G38" s="50"/>
      <c r="H38" s="277" t="str">
        <f>IF(H39="","",IF(H39&gt;L39,"○","×"))</f>
        <v/>
      </c>
      <c r="I38" s="278"/>
      <c r="J38" s="278"/>
      <c r="K38" s="278"/>
      <c r="L38" s="278"/>
      <c r="M38" s="166" t="str">
        <f>IF(M39="","",IF(M39="W","○",IF(M39="L","×",IF(M39&gt;Q39,"○","×"))))</f>
        <v>×</v>
      </c>
      <c r="N38" s="167">
        <v>8</v>
      </c>
      <c r="O38" s="163" t="s">
        <v>273</v>
      </c>
      <c r="P38" s="167">
        <v>11</v>
      </c>
      <c r="Q38" s="168"/>
      <c r="R38" s="54" t="str">
        <f>IF(R39="","",IF(R39="W","○",IF(R39="L","×",IF(R39&gt;V39,"○","×"))))</f>
        <v>○</v>
      </c>
      <c r="S38" s="33">
        <v>9</v>
      </c>
      <c r="T38" s="34" t="s">
        <v>273</v>
      </c>
      <c r="U38" s="33">
        <v>11</v>
      </c>
      <c r="V38" s="36"/>
      <c r="W38" s="283">
        <f>IF($B38="","",COUNTIF($C38:$V42,"○"))</f>
        <v>1</v>
      </c>
      <c r="X38" s="286">
        <f>IF($B38="","",COUNTIF($C38:$V42,"×"))</f>
        <v>2</v>
      </c>
      <c r="Y38" s="307">
        <f>IF($B38="","",W38*2+X38)</f>
        <v>4</v>
      </c>
      <c r="Z38" s="260">
        <v>4</v>
      </c>
      <c r="AA38" s="561"/>
    </row>
    <row r="39" spans="1:27" ht="14.25" customHeight="1" x14ac:dyDescent="0.2">
      <c r="A39" s="273"/>
      <c r="B39" s="303"/>
      <c r="C39" s="295">
        <f>IF(H34="W","L",IF(H34="L","W",IF(H34="","",L34)))</f>
        <v>0</v>
      </c>
      <c r="D39" s="55">
        <f>IF(K34="","",K34)</f>
        <v>2</v>
      </c>
      <c r="E39" s="42" t="s">
        <v>273</v>
      </c>
      <c r="F39" s="56">
        <f>IF(I34="","",I34)</f>
        <v>11</v>
      </c>
      <c r="G39" s="270">
        <f>IF(OR(C39="L",C39="W"),"",H34)</f>
        <v>3</v>
      </c>
      <c r="H39" s="279"/>
      <c r="I39" s="280"/>
      <c r="J39" s="280"/>
      <c r="K39" s="280"/>
      <c r="L39" s="280"/>
      <c r="M39" s="359">
        <f>IF(N38="","",IF(N38&gt;P38,1,0)+IF(N39&gt;P39,1,0)+IF(N40&gt;P40,1,0)+IF(N41&gt;P41,1,0)+IF(N42&gt;P42,1,0))</f>
        <v>2</v>
      </c>
      <c r="N39" s="158">
        <v>11</v>
      </c>
      <c r="O39" s="159" t="s">
        <v>273</v>
      </c>
      <c r="P39" s="158">
        <v>2</v>
      </c>
      <c r="Q39" s="347">
        <f>IF(OR(M39="L",M39="W"),"",IF(N38="","",IF(N38&lt;P38,1,0)+IF(N39&lt;P39,1,0)+IF(N40&lt;P40,1,0)+IF(N41&lt;P41,1,0)+IF(N42&lt;P42,1,0)))</f>
        <v>3</v>
      </c>
      <c r="R39" s="267">
        <f>IF(S38="","",IF(S38&gt;U38,1,0)+IF(S39&gt;U39,1,0)+IF(S40&gt;U40,1,0)+IF(S41&gt;U41,1,0)+IF(S42&gt;U42,1,0))</f>
        <v>3</v>
      </c>
      <c r="S39" s="41">
        <v>11</v>
      </c>
      <c r="T39" s="42" t="s">
        <v>273</v>
      </c>
      <c r="U39" s="41">
        <v>8</v>
      </c>
      <c r="V39" s="296">
        <f>IF(OR(R39="L",R39="W"),"",IF(S38="","",IF(S38&lt;U38,1,0)+IF(S39&lt;U39,1,0)+IF(S40&lt;U40,1,0)+IF(S41&lt;U41,1,0)+IF(S42&lt;U42,1,0)))</f>
        <v>2</v>
      </c>
      <c r="W39" s="284"/>
      <c r="X39" s="287"/>
      <c r="Y39" s="308"/>
      <c r="Z39" s="261"/>
      <c r="AA39" s="561"/>
    </row>
    <row r="40" spans="1:27" ht="14.25" customHeight="1" x14ac:dyDescent="0.2">
      <c r="A40" s="273"/>
      <c r="B40" s="303"/>
      <c r="C40" s="295"/>
      <c r="D40" s="55">
        <f>IF(K35="","",K35)</f>
        <v>6</v>
      </c>
      <c r="E40" s="42" t="s">
        <v>273</v>
      </c>
      <c r="F40" s="56">
        <f>IF(I35="","",I35)</f>
        <v>11</v>
      </c>
      <c r="G40" s="270"/>
      <c r="H40" s="279"/>
      <c r="I40" s="280"/>
      <c r="J40" s="280"/>
      <c r="K40" s="280"/>
      <c r="L40" s="280"/>
      <c r="M40" s="359"/>
      <c r="N40" s="158">
        <v>7</v>
      </c>
      <c r="O40" s="159" t="s">
        <v>273</v>
      </c>
      <c r="P40" s="158">
        <v>11</v>
      </c>
      <c r="Q40" s="347"/>
      <c r="R40" s="267"/>
      <c r="S40" s="41">
        <v>11</v>
      </c>
      <c r="T40" s="42" t="s">
        <v>273</v>
      </c>
      <c r="U40" s="41">
        <v>4</v>
      </c>
      <c r="V40" s="296"/>
      <c r="W40" s="284"/>
      <c r="X40" s="287"/>
      <c r="Y40" s="308"/>
      <c r="Z40" s="261"/>
      <c r="AA40" s="561"/>
    </row>
    <row r="41" spans="1:27" ht="14.25" customHeight="1" x14ac:dyDescent="0.2">
      <c r="A41" s="273"/>
      <c r="B41" s="402" t="s">
        <v>329</v>
      </c>
      <c r="C41" s="295"/>
      <c r="D41" s="55" t="str">
        <f>IF(K36="","",K36)</f>
        <v/>
      </c>
      <c r="E41" s="42" t="s">
        <v>273</v>
      </c>
      <c r="F41" s="56" t="str">
        <f>IF(I36="","",I36)</f>
        <v/>
      </c>
      <c r="G41" s="270"/>
      <c r="H41" s="279"/>
      <c r="I41" s="280"/>
      <c r="J41" s="280"/>
      <c r="K41" s="280"/>
      <c r="L41" s="280"/>
      <c r="M41" s="359"/>
      <c r="N41" s="158">
        <v>12</v>
      </c>
      <c r="O41" s="159" t="s">
        <v>273</v>
      </c>
      <c r="P41" s="158">
        <v>10</v>
      </c>
      <c r="Q41" s="347"/>
      <c r="R41" s="267"/>
      <c r="S41" s="41">
        <v>6</v>
      </c>
      <c r="T41" s="42" t="s">
        <v>273</v>
      </c>
      <c r="U41" s="41">
        <v>11</v>
      </c>
      <c r="V41" s="296"/>
      <c r="W41" s="284"/>
      <c r="X41" s="287"/>
      <c r="Y41" s="308"/>
      <c r="Z41" s="261"/>
      <c r="AA41" s="561"/>
    </row>
    <row r="42" spans="1:27" ht="14.25" customHeight="1" x14ac:dyDescent="0.2">
      <c r="A42" s="301"/>
      <c r="B42" s="404"/>
      <c r="C42" s="311"/>
      <c r="D42" s="57" t="str">
        <f>IF(K37="","",K37)</f>
        <v/>
      </c>
      <c r="E42" s="44" t="s">
        <v>273</v>
      </c>
      <c r="F42" s="58" t="str">
        <f>IF(I37="","",I37)</f>
        <v/>
      </c>
      <c r="G42" s="312"/>
      <c r="H42" s="279"/>
      <c r="I42" s="280"/>
      <c r="J42" s="280"/>
      <c r="K42" s="280"/>
      <c r="L42" s="280"/>
      <c r="M42" s="360"/>
      <c r="N42" s="160">
        <v>9</v>
      </c>
      <c r="O42" s="161" t="s">
        <v>273</v>
      </c>
      <c r="P42" s="160">
        <v>11</v>
      </c>
      <c r="Q42" s="401"/>
      <c r="R42" s="313"/>
      <c r="S42" s="43">
        <v>11</v>
      </c>
      <c r="T42" s="44" t="s">
        <v>273</v>
      </c>
      <c r="U42" s="43">
        <v>2</v>
      </c>
      <c r="V42" s="300"/>
      <c r="W42" s="284"/>
      <c r="X42" s="287"/>
      <c r="Y42" s="289"/>
      <c r="Z42" s="294"/>
      <c r="AA42" s="561"/>
    </row>
    <row r="43" spans="1:27" ht="14.25" customHeight="1" x14ac:dyDescent="0.2">
      <c r="A43" s="272" t="s">
        <v>267</v>
      </c>
      <c r="B43" s="302" t="s">
        <v>332</v>
      </c>
      <c r="C43" s="32" t="str">
        <f>IF(M33="","",IF(M33="○","×","○"))</f>
        <v>×</v>
      </c>
      <c r="D43" s="47">
        <f>IF(P33="","",P33)</f>
        <v>7</v>
      </c>
      <c r="E43" s="48" t="s">
        <v>273</v>
      </c>
      <c r="F43" s="49">
        <f>IF(N33="","",N33)</f>
        <v>11</v>
      </c>
      <c r="G43" s="50"/>
      <c r="H43" s="166" t="str">
        <f>IF(M38="","",IF(M38="○","×","○"))</f>
        <v>○</v>
      </c>
      <c r="I43" s="162">
        <f>IF(P38="","",P38)</f>
        <v>11</v>
      </c>
      <c r="J43" s="163" t="s">
        <v>273</v>
      </c>
      <c r="K43" s="164">
        <f>IF(N38="","",N38)</f>
        <v>8</v>
      </c>
      <c r="L43" s="168"/>
      <c r="M43" s="280" t="str">
        <f>IF(M44="","",IF(M44&gt;Q44,"○","×"))</f>
        <v/>
      </c>
      <c r="N43" s="280"/>
      <c r="O43" s="280"/>
      <c r="P43" s="280"/>
      <c r="Q43" s="304"/>
      <c r="R43" s="32" t="str">
        <f>IF(R44="","",IF(R44="W","○",IF(R44="L","×",IF(R44&gt;V44,"○","×"))))</f>
        <v>×</v>
      </c>
      <c r="S43" s="33">
        <v>11</v>
      </c>
      <c r="T43" s="34" t="s">
        <v>273</v>
      </c>
      <c r="U43" s="33">
        <v>13</v>
      </c>
      <c r="V43" s="36"/>
      <c r="W43" s="283">
        <f>IF($B43="","",COUNTIF($C43:$V47,"○"))</f>
        <v>1</v>
      </c>
      <c r="X43" s="286">
        <f>IF($B43="","",COUNTIF($C43:$V47,"×"))</f>
        <v>2</v>
      </c>
      <c r="Y43" s="307">
        <f>IF($B43="","",W43*2+X43)</f>
        <v>4</v>
      </c>
      <c r="Z43" s="260">
        <f t="shared" ref="Z43" si="5">IF(ISERROR(RANK(Y43,$Y$33:$Y$52,0))=TRUE,"",RANK(Y43,$Y$33:$Y$52,0))</f>
        <v>3</v>
      </c>
      <c r="AA43" s="561"/>
    </row>
    <row r="44" spans="1:27" ht="14.25" customHeight="1" x14ac:dyDescent="0.2">
      <c r="A44" s="273"/>
      <c r="B44" s="303"/>
      <c r="C44" s="295">
        <f>IF(M34="W","L",IF(M34="L","W",IF(M34="","",Q34)))</f>
        <v>2</v>
      </c>
      <c r="D44" s="55">
        <f>IF(P34="","",P34)</f>
        <v>11</v>
      </c>
      <c r="E44" s="42" t="s">
        <v>273</v>
      </c>
      <c r="F44" s="56">
        <f>IF(N34="","",N34)</f>
        <v>5</v>
      </c>
      <c r="G44" s="296">
        <f>IF(OR(C44="L",C44="W"),"",M34)</f>
        <v>3</v>
      </c>
      <c r="H44" s="359">
        <f>IF(M39="W","L",IF(M39="L","W",IF(M39="","",Q39)))</f>
        <v>3</v>
      </c>
      <c r="I44" s="170">
        <f>IF(P39="","",P39)</f>
        <v>2</v>
      </c>
      <c r="J44" s="159" t="s">
        <v>273</v>
      </c>
      <c r="K44" s="171">
        <f>IF(N39="","",N39)</f>
        <v>11</v>
      </c>
      <c r="L44" s="347">
        <f>IF(OR(H44="L",H44="W"),"",M39)</f>
        <v>2</v>
      </c>
      <c r="M44" s="280"/>
      <c r="N44" s="280"/>
      <c r="O44" s="280"/>
      <c r="P44" s="280"/>
      <c r="Q44" s="304"/>
      <c r="R44" s="297">
        <f>IF(S43="","",IF(S43&gt;U43,1,0)+IF(S44&gt;U44,1,0)+IF(S45&gt;U45,1,0)+IF(S46&gt;U46,1,0)+IF(S47&gt;U47,1,0))</f>
        <v>1</v>
      </c>
      <c r="S44" s="41">
        <v>8</v>
      </c>
      <c r="T44" s="42" t="s">
        <v>273</v>
      </c>
      <c r="U44" s="41">
        <v>11</v>
      </c>
      <c r="V44" s="296">
        <f>IF(OR(R44="L",R44="W"),"",IF(S43="","",IF(S43&lt;U43,1,0)+IF(S44&lt;U44,1,0)+IF(S45&lt;U45,1,0)+IF(S46&lt;U46,1,0)+IF(S47&lt;U47,1,0)))</f>
        <v>3</v>
      </c>
      <c r="W44" s="284"/>
      <c r="X44" s="287"/>
      <c r="Y44" s="308"/>
      <c r="Z44" s="261"/>
      <c r="AA44" s="561"/>
    </row>
    <row r="45" spans="1:27" ht="14.25" customHeight="1" x14ac:dyDescent="0.2">
      <c r="A45" s="273"/>
      <c r="B45" s="303"/>
      <c r="C45" s="295"/>
      <c r="D45" s="55">
        <f>IF(P35="","",P35)</f>
        <v>11</v>
      </c>
      <c r="E45" s="42" t="s">
        <v>273</v>
      </c>
      <c r="F45" s="56">
        <f>IF(N35="","",N35)</f>
        <v>8</v>
      </c>
      <c r="G45" s="296"/>
      <c r="H45" s="359"/>
      <c r="I45" s="170">
        <f>IF(P40="","",P40)</f>
        <v>11</v>
      </c>
      <c r="J45" s="159" t="s">
        <v>273</v>
      </c>
      <c r="K45" s="171">
        <f>IF(N40="","",N40)</f>
        <v>7</v>
      </c>
      <c r="L45" s="347"/>
      <c r="M45" s="280"/>
      <c r="N45" s="280"/>
      <c r="O45" s="280"/>
      <c r="P45" s="280"/>
      <c r="Q45" s="304"/>
      <c r="R45" s="297"/>
      <c r="S45" s="41">
        <v>11</v>
      </c>
      <c r="T45" s="42" t="s">
        <v>273</v>
      </c>
      <c r="U45" s="41">
        <v>7</v>
      </c>
      <c r="V45" s="296"/>
      <c r="W45" s="284"/>
      <c r="X45" s="287"/>
      <c r="Y45" s="308"/>
      <c r="Z45" s="261"/>
      <c r="AA45" s="561"/>
    </row>
    <row r="46" spans="1:27" ht="14.25" customHeight="1" x14ac:dyDescent="0.2">
      <c r="A46" s="273"/>
      <c r="B46" s="402" t="s">
        <v>326</v>
      </c>
      <c r="C46" s="295"/>
      <c r="D46" s="55">
        <f>IF(P36="","",P36)</f>
        <v>8</v>
      </c>
      <c r="E46" s="42" t="s">
        <v>273</v>
      </c>
      <c r="F46" s="56">
        <f>IF(N36="","",N36)</f>
        <v>11</v>
      </c>
      <c r="G46" s="296"/>
      <c r="H46" s="359"/>
      <c r="I46" s="170">
        <f>IF(P41="","",P41)</f>
        <v>10</v>
      </c>
      <c r="J46" s="159" t="s">
        <v>273</v>
      </c>
      <c r="K46" s="171">
        <f>IF(N41="","",N41)</f>
        <v>12</v>
      </c>
      <c r="L46" s="347"/>
      <c r="M46" s="280"/>
      <c r="N46" s="280"/>
      <c r="O46" s="280"/>
      <c r="P46" s="280"/>
      <c r="Q46" s="304"/>
      <c r="R46" s="297"/>
      <c r="S46" s="41">
        <v>6</v>
      </c>
      <c r="T46" s="42" t="s">
        <v>273</v>
      </c>
      <c r="U46" s="41">
        <v>11</v>
      </c>
      <c r="V46" s="296"/>
      <c r="W46" s="284"/>
      <c r="X46" s="287"/>
      <c r="Y46" s="308"/>
      <c r="Z46" s="261"/>
      <c r="AA46" s="561"/>
    </row>
    <row r="47" spans="1:27" ht="14.25" customHeight="1" x14ac:dyDescent="0.2">
      <c r="A47" s="301"/>
      <c r="B47" s="402"/>
      <c r="C47" s="295"/>
      <c r="D47" s="59">
        <f>IF(P37="","",P37)</f>
        <v>9</v>
      </c>
      <c r="E47" s="46" t="s">
        <v>273</v>
      </c>
      <c r="F47" s="60">
        <f>IF(N37="","",N37)</f>
        <v>11</v>
      </c>
      <c r="G47" s="296"/>
      <c r="H47" s="360"/>
      <c r="I47" s="172">
        <f>IF(P42="","",P42)</f>
        <v>11</v>
      </c>
      <c r="J47" s="161" t="s">
        <v>273</v>
      </c>
      <c r="K47" s="173">
        <f>IF(N42="","",N42)</f>
        <v>9</v>
      </c>
      <c r="L47" s="401"/>
      <c r="M47" s="305"/>
      <c r="N47" s="305"/>
      <c r="O47" s="305"/>
      <c r="P47" s="305"/>
      <c r="Q47" s="306"/>
      <c r="R47" s="298"/>
      <c r="S47" s="43"/>
      <c r="T47" s="44" t="s">
        <v>273</v>
      </c>
      <c r="U47" s="43"/>
      <c r="V47" s="300"/>
      <c r="W47" s="284"/>
      <c r="X47" s="287"/>
      <c r="Y47" s="289"/>
      <c r="Z47" s="294"/>
      <c r="AA47" s="561"/>
    </row>
    <row r="48" spans="1:27" ht="14.25" customHeight="1" x14ac:dyDescent="0.2">
      <c r="A48" s="272" t="s">
        <v>266</v>
      </c>
      <c r="B48" s="275" t="s">
        <v>333</v>
      </c>
      <c r="C48" s="192" t="str">
        <f>IF(R33="","",IF(R33="○","×","○"))</f>
        <v>○</v>
      </c>
      <c r="D48" s="193">
        <f>IF(U33="","",U33)</f>
        <v>12</v>
      </c>
      <c r="E48" s="194" t="s">
        <v>273</v>
      </c>
      <c r="F48" s="195">
        <f>IF(S33="","",S33)</f>
        <v>10</v>
      </c>
      <c r="G48" s="196"/>
      <c r="H48" s="54" t="str">
        <f>IF(R38="","",IF(R38="○","×","○"))</f>
        <v>×</v>
      </c>
      <c r="I48" s="87">
        <f>IF(U38="","",U38)</f>
        <v>11</v>
      </c>
      <c r="J48" s="34" t="s">
        <v>273</v>
      </c>
      <c r="K48" s="88">
        <f>IF(S38="","",S38)</f>
        <v>9</v>
      </c>
      <c r="L48" s="89"/>
      <c r="M48" s="54" t="str">
        <f>IF(R43="","",IF(R43="○","×","○"))</f>
        <v>○</v>
      </c>
      <c r="N48" s="47">
        <f>IF(U43="","",U43)</f>
        <v>13</v>
      </c>
      <c r="O48" s="48" t="s">
        <v>273</v>
      </c>
      <c r="P48" s="49">
        <f>IF(S43="","",S43)</f>
        <v>11</v>
      </c>
      <c r="Q48" s="50"/>
      <c r="R48" s="277" t="str">
        <f>IF(R49="","",IF(R49&gt;V49,"○","×"))</f>
        <v/>
      </c>
      <c r="S48" s="278"/>
      <c r="T48" s="278"/>
      <c r="U48" s="278"/>
      <c r="V48" s="278"/>
      <c r="W48" s="283">
        <f>IF($B48="","",COUNTIF($C48:$V52,"○"))</f>
        <v>2</v>
      </c>
      <c r="X48" s="286">
        <f>IF($B48="","",COUNTIF($C48:$V52,"×"))</f>
        <v>1</v>
      </c>
      <c r="Y48" s="289">
        <f>IF($B48="","",W48*2+X48)</f>
        <v>5</v>
      </c>
      <c r="Z48" s="260">
        <v>1</v>
      </c>
      <c r="AA48" s="561"/>
    </row>
    <row r="49" spans="1:27" ht="14.25" customHeight="1" x14ac:dyDescent="0.2">
      <c r="A49" s="273"/>
      <c r="B49" s="276"/>
      <c r="C49" s="396">
        <f>IF(R34="W","L",IF(R34="L","W",IF(R34="","",V34)))</f>
        <v>3</v>
      </c>
      <c r="D49" s="197">
        <f>IF(U34="","",U34)</f>
        <v>11</v>
      </c>
      <c r="E49" s="189" t="s">
        <v>273</v>
      </c>
      <c r="F49" s="198">
        <f>IF(S34="","",S34)</f>
        <v>7</v>
      </c>
      <c r="G49" s="375">
        <f>IF(OR(C49="L",C49="W"),"",R34)</f>
        <v>0</v>
      </c>
      <c r="H49" s="267">
        <f>IF(R39="W","L",IF(R39="L","W",IF(R39="","",V39)))</f>
        <v>2</v>
      </c>
      <c r="I49" s="55">
        <f>IF(U39="","",U39)</f>
        <v>8</v>
      </c>
      <c r="J49" s="42" t="s">
        <v>273</v>
      </c>
      <c r="K49" s="56">
        <f>IF(S39="","",S39)</f>
        <v>11</v>
      </c>
      <c r="L49" s="265">
        <f>IF(OR(H49="L",H49="W"),"",R39)</f>
        <v>3</v>
      </c>
      <c r="M49" s="267">
        <f>IF(R44="W","L",IF(R44="L","W",IF(R44="","",V44)))</f>
        <v>3</v>
      </c>
      <c r="N49" s="55">
        <f>IF(U44="","",U44)</f>
        <v>11</v>
      </c>
      <c r="O49" s="42" t="s">
        <v>273</v>
      </c>
      <c r="P49" s="56">
        <f>IF(S44="","",S44)</f>
        <v>8</v>
      </c>
      <c r="Q49" s="270">
        <f>IF(OR(M49="L",M49="W"),"",R44)</f>
        <v>1</v>
      </c>
      <c r="R49" s="279"/>
      <c r="S49" s="280"/>
      <c r="T49" s="280"/>
      <c r="U49" s="280"/>
      <c r="V49" s="280"/>
      <c r="W49" s="284"/>
      <c r="X49" s="287"/>
      <c r="Y49" s="290"/>
      <c r="Z49" s="261"/>
      <c r="AA49" s="561"/>
    </row>
    <row r="50" spans="1:27" ht="14.25" customHeight="1" x14ac:dyDescent="0.2">
      <c r="A50" s="273"/>
      <c r="B50" s="276"/>
      <c r="C50" s="396"/>
      <c r="D50" s="197">
        <f>IF(U35="","",U35)</f>
        <v>12</v>
      </c>
      <c r="E50" s="189" t="s">
        <v>273</v>
      </c>
      <c r="F50" s="198">
        <f>IF(S35="","",S35)</f>
        <v>10</v>
      </c>
      <c r="G50" s="375"/>
      <c r="H50" s="267"/>
      <c r="I50" s="55">
        <f>IF(U40="","",U40)</f>
        <v>4</v>
      </c>
      <c r="J50" s="42" t="s">
        <v>273</v>
      </c>
      <c r="K50" s="56">
        <f>IF(S40="","",S40)</f>
        <v>11</v>
      </c>
      <c r="L50" s="265"/>
      <c r="M50" s="267"/>
      <c r="N50" s="55">
        <f>IF(U45="","",U45)</f>
        <v>7</v>
      </c>
      <c r="O50" s="42" t="s">
        <v>273</v>
      </c>
      <c r="P50" s="56">
        <f>IF(S45="","",S45)</f>
        <v>11</v>
      </c>
      <c r="Q50" s="270"/>
      <c r="R50" s="279"/>
      <c r="S50" s="280"/>
      <c r="T50" s="280"/>
      <c r="U50" s="280"/>
      <c r="V50" s="280"/>
      <c r="W50" s="284"/>
      <c r="X50" s="287"/>
      <c r="Y50" s="290"/>
      <c r="Z50" s="261"/>
      <c r="AA50" s="561"/>
    </row>
    <row r="51" spans="1:27" ht="14.25" customHeight="1" x14ac:dyDescent="0.2">
      <c r="A51" s="273"/>
      <c r="B51" s="399" t="s">
        <v>326</v>
      </c>
      <c r="C51" s="396"/>
      <c r="D51" s="197" t="str">
        <f>IF(U36="","",U36)</f>
        <v/>
      </c>
      <c r="E51" s="189" t="s">
        <v>273</v>
      </c>
      <c r="F51" s="198" t="str">
        <f>IF(S36="","",S36)</f>
        <v/>
      </c>
      <c r="G51" s="375"/>
      <c r="H51" s="267"/>
      <c r="I51" s="55">
        <f>IF(U41="","",U41)</f>
        <v>11</v>
      </c>
      <c r="J51" s="42" t="s">
        <v>273</v>
      </c>
      <c r="K51" s="56">
        <f>IF(S41="","",S41)</f>
        <v>6</v>
      </c>
      <c r="L51" s="265"/>
      <c r="M51" s="267"/>
      <c r="N51" s="55">
        <f>IF(U46="","",U46)</f>
        <v>11</v>
      </c>
      <c r="O51" s="42" t="s">
        <v>273</v>
      </c>
      <c r="P51" s="56">
        <f>IF(S46="","",S46)</f>
        <v>6</v>
      </c>
      <c r="Q51" s="270"/>
      <c r="R51" s="279"/>
      <c r="S51" s="280"/>
      <c r="T51" s="280"/>
      <c r="U51" s="280"/>
      <c r="V51" s="280"/>
      <c r="W51" s="284"/>
      <c r="X51" s="287"/>
      <c r="Y51" s="290"/>
      <c r="Z51" s="261"/>
      <c r="AA51" s="561"/>
    </row>
    <row r="52" spans="1:27" ht="14.25" customHeight="1" thickBot="1" x14ac:dyDescent="0.25">
      <c r="A52" s="274"/>
      <c r="B52" s="400"/>
      <c r="C52" s="397"/>
      <c r="D52" s="199" t="str">
        <f>IF(U37="","",U37)</f>
        <v/>
      </c>
      <c r="E52" s="200" t="s">
        <v>273</v>
      </c>
      <c r="F52" s="201" t="str">
        <f>IF(S37="","",S37)</f>
        <v/>
      </c>
      <c r="G52" s="398"/>
      <c r="H52" s="268"/>
      <c r="I52" s="65">
        <f>IF(U42="","",U42)</f>
        <v>2</v>
      </c>
      <c r="J52" s="66" t="s">
        <v>273</v>
      </c>
      <c r="K52" s="67">
        <f>IF(S42="","",S42)</f>
        <v>11</v>
      </c>
      <c r="L52" s="269"/>
      <c r="M52" s="268"/>
      <c r="N52" s="65" t="str">
        <f>IF(U47="","",U47)</f>
        <v/>
      </c>
      <c r="O52" s="66" t="s">
        <v>273</v>
      </c>
      <c r="P52" s="67" t="str">
        <f>IF(S47="","",S47)</f>
        <v/>
      </c>
      <c r="Q52" s="271"/>
      <c r="R52" s="281"/>
      <c r="S52" s="282"/>
      <c r="T52" s="282"/>
      <c r="U52" s="282"/>
      <c r="V52" s="282"/>
      <c r="W52" s="285"/>
      <c r="X52" s="288"/>
      <c r="Y52" s="291"/>
      <c r="Z52" s="262"/>
      <c r="AA52" s="561"/>
    </row>
    <row r="54" spans="1:27" ht="15.75" customHeight="1" x14ac:dyDescent="0.2">
      <c r="B54" s="259" t="s">
        <v>313</v>
      </c>
      <c r="C54" s="259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59"/>
      <c r="Y54" s="259"/>
      <c r="Z54" s="259"/>
    </row>
  </sheetData>
  <mergeCells count="145">
    <mergeCell ref="AA33:AA52"/>
    <mergeCell ref="Y5:Y6"/>
    <mergeCell ref="Z5:Z6"/>
    <mergeCell ref="C6:G6"/>
    <mergeCell ref="H6:L6"/>
    <mergeCell ref="M6:Q6"/>
    <mergeCell ref="R6:V6"/>
    <mergeCell ref="A1:Z1"/>
    <mergeCell ref="C3:L3"/>
    <mergeCell ref="O3:T3"/>
    <mergeCell ref="A5:B6"/>
    <mergeCell ref="C5:G5"/>
    <mergeCell ref="H5:L5"/>
    <mergeCell ref="M5:Q5"/>
    <mergeCell ref="R5:V5"/>
    <mergeCell ref="W5:W6"/>
    <mergeCell ref="X5:X6"/>
    <mergeCell ref="Z7:Z11"/>
    <mergeCell ref="H8:H11"/>
    <mergeCell ref="L8:L11"/>
    <mergeCell ref="M8:M11"/>
    <mergeCell ref="Q8:Q11"/>
    <mergeCell ref="R8:R11"/>
    <mergeCell ref="V8:V11"/>
    <mergeCell ref="A7:A11"/>
    <mergeCell ref="B7:B9"/>
    <mergeCell ref="C7:G11"/>
    <mergeCell ref="W7:W11"/>
    <mergeCell ref="X7:X11"/>
    <mergeCell ref="Y7:Y11"/>
    <mergeCell ref="B10:B11"/>
    <mergeCell ref="Z12:Z16"/>
    <mergeCell ref="C13:C16"/>
    <mergeCell ref="G13:G16"/>
    <mergeCell ref="M13:M16"/>
    <mergeCell ref="Q13:Q16"/>
    <mergeCell ref="R13:R16"/>
    <mergeCell ref="V13:V16"/>
    <mergeCell ref="A12:A16"/>
    <mergeCell ref="B12:B14"/>
    <mergeCell ref="H12:L16"/>
    <mergeCell ref="W12:W16"/>
    <mergeCell ref="X12:X16"/>
    <mergeCell ref="Y12:Y16"/>
    <mergeCell ref="B15:B16"/>
    <mergeCell ref="Z17:Z21"/>
    <mergeCell ref="C18:C21"/>
    <mergeCell ref="G18:G21"/>
    <mergeCell ref="H18:H21"/>
    <mergeCell ref="L18:L21"/>
    <mergeCell ref="R18:R21"/>
    <mergeCell ref="V18:V21"/>
    <mergeCell ref="A17:A21"/>
    <mergeCell ref="B17:B19"/>
    <mergeCell ref="M17:Q21"/>
    <mergeCell ref="W17:W21"/>
    <mergeCell ref="X17:X21"/>
    <mergeCell ref="Y17:Y21"/>
    <mergeCell ref="B20:B21"/>
    <mergeCell ref="A31:B32"/>
    <mergeCell ref="C31:G31"/>
    <mergeCell ref="H31:L31"/>
    <mergeCell ref="M31:Q31"/>
    <mergeCell ref="R31:V31"/>
    <mergeCell ref="Z22:Z26"/>
    <mergeCell ref="C23:C26"/>
    <mergeCell ref="G23:G26"/>
    <mergeCell ref="H23:H26"/>
    <mergeCell ref="L23:L26"/>
    <mergeCell ref="M23:M26"/>
    <mergeCell ref="Q23:Q26"/>
    <mergeCell ref="A22:A26"/>
    <mergeCell ref="B22:B24"/>
    <mergeCell ref="R22:V26"/>
    <mergeCell ref="W22:W26"/>
    <mergeCell ref="X22:X26"/>
    <mergeCell ref="Y22:Y26"/>
    <mergeCell ref="B25:B26"/>
    <mergeCell ref="W31:W32"/>
    <mergeCell ref="X31:X32"/>
    <mergeCell ref="Y31:Y32"/>
    <mergeCell ref="Z31:Z32"/>
    <mergeCell ref="C32:G32"/>
    <mergeCell ref="H32:L32"/>
    <mergeCell ref="M32:Q32"/>
    <mergeCell ref="R32:V32"/>
    <mergeCell ref="C29:L29"/>
    <mergeCell ref="O29:V29"/>
    <mergeCell ref="Z33:Z37"/>
    <mergeCell ref="H34:H37"/>
    <mergeCell ref="L34:L37"/>
    <mergeCell ref="M34:M37"/>
    <mergeCell ref="Q34:Q37"/>
    <mergeCell ref="R34:R37"/>
    <mergeCell ref="V34:V37"/>
    <mergeCell ref="A33:A37"/>
    <mergeCell ref="B33:B35"/>
    <mergeCell ref="C33:G37"/>
    <mergeCell ref="W33:W37"/>
    <mergeCell ref="X33:X37"/>
    <mergeCell ref="Y33:Y37"/>
    <mergeCell ref="B36:B37"/>
    <mergeCell ref="Z38:Z42"/>
    <mergeCell ref="C39:C42"/>
    <mergeCell ref="G39:G42"/>
    <mergeCell ref="M39:M42"/>
    <mergeCell ref="Q39:Q42"/>
    <mergeCell ref="R39:R42"/>
    <mergeCell ref="V39:V42"/>
    <mergeCell ref="A38:A42"/>
    <mergeCell ref="B38:B40"/>
    <mergeCell ref="H38:L42"/>
    <mergeCell ref="W38:W42"/>
    <mergeCell ref="X38:X42"/>
    <mergeCell ref="Y38:Y42"/>
    <mergeCell ref="B41:B42"/>
    <mergeCell ref="Z43:Z47"/>
    <mergeCell ref="C44:C47"/>
    <mergeCell ref="G44:G47"/>
    <mergeCell ref="H44:H47"/>
    <mergeCell ref="L44:L47"/>
    <mergeCell ref="R44:R47"/>
    <mergeCell ref="V44:V47"/>
    <mergeCell ref="A43:A47"/>
    <mergeCell ref="B43:B45"/>
    <mergeCell ref="M43:Q47"/>
    <mergeCell ref="W43:W47"/>
    <mergeCell ref="X43:X47"/>
    <mergeCell ref="Y43:Y47"/>
    <mergeCell ref="B46:B47"/>
    <mergeCell ref="B54:Z54"/>
    <mergeCell ref="Z48:Z52"/>
    <mergeCell ref="C49:C52"/>
    <mergeCell ref="G49:G52"/>
    <mergeCell ref="H49:H52"/>
    <mergeCell ref="L49:L52"/>
    <mergeCell ref="M49:M52"/>
    <mergeCell ref="Q49:Q52"/>
    <mergeCell ref="A48:A52"/>
    <mergeCell ref="B48:B50"/>
    <mergeCell ref="R48:V52"/>
    <mergeCell ref="W48:W52"/>
    <mergeCell ref="X48:X52"/>
    <mergeCell ref="Y48:Y52"/>
    <mergeCell ref="B51:B52"/>
  </mergeCells>
  <phoneticPr fontId="2"/>
  <conditionalFormatting sqref="C7 H12 M17 R22">
    <cfRule type="cellIs" dxfId="20" priority="4" stopIfTrue="1" operator="equal">
      <formula>"×"</formula>
    </cfRule>
  </conditionalFormatting>
  <conditionalFormatting sqref="C33 H38 M43 R48">
    <cfRule type="cellIs" dxfId="19" priority="1" stopIfTrue="1" operator="equal">
      <formula>"×"</formula>
    </cfRule>
  </conditionalFormatting>
  <conditionalFormatting sqref="H7 M7 R7 C12 M12 R12 C17 H17 R17 C22 H22 M22">
    <cfRule type="cellIs" dxfId="18" priority="5" stopIfTrue="1" operator="equal">
      <formula>"×"</formula>
    </cfRule>
    <cfRule type="cellIs" dxfId="17" priority="6" stopIfTrue="1" operator="equal">
      <formula>"○"</formula>
    </cfRule>
  </conditionalFormatting>
  <conditionalFormatting sqref="H33 M33 R33 C38 M38 R38 C43 H43 R43 C48 H48 M48">
    <cfRule type="cellIs" dxfId="16" priority="2" stopIfTrue="1" operator="equal">
      <formula>"×"</formula>
    </cfRule>
    <cfRule type="cellIs" dxfId="15" priority="3" stopIfTrue="1" operator="equal">
      <formula>"○"</formula>
    </cfRule>
  </conditionalFormatting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97" firstPageNumber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1FCE1-C65E-4D97-AE22-76984A3BB53B}">
  <sheetPr>
    <tabColor theme="5" tint="0.59999389629810485"/>
    <pageSetUpPr fitToPage="1"/>
  </sheetPr>
  <dimension ref="A1:AD55"/>
  <sheetViews>
    <sheetView topLeftCell="A31" zoomScaleNormal="100" workbookViewId="0">
      <selection activeCell="A6" sqref="A6:A7"/>
    </sheetView>
  </sheetViews>
  <sheetFormatPr defaultColWidth="8.77734375" defaultRowHeight="15.75" customHeight="1" x14ac:dyDescent="0.2"/>
  <cols>
    <col min="1" max="1" width="3.44140625" style="29" bestFit="1" customWidth="1"/>
    <col min="2" max="2" width="10.44140625" style="29" customWidth="1"/>
    <col min="3" max="6" width="2.44140625" style="29" customWidth="1"/>
    <col min="7" max="7" width="2.44140625" style="68" customWidth="1"/>
    <col min="8" max="11" width="2.44140625" style="29" customWidth="1"/>
    <col min="12" max="12" width="2.44140625" style="68" customWidth="1"/>
    <col min="13" max="16" width="2.44140625" style="29" customWidth="1"/>
    <col min="17" max="17" width="2.44140625" style="68" customWidth="1"/>
    <col min="18" max="21" width="2.44140625" style="29" customWidth="1"/>
    <col min="22" max="22" width="2.44140625" style="68" customWidth="1"/>
    <col min="23" max="24" width="4.88671875" style="29" customWidth="1"/>
    <col min="25" max="25" width="8.88671875" style="29" bestFit="1" customWidth="1"/>
    <col min="26" max="26" width="6.77734375" style="29" bestFit="1" customWidth="1"/>
    <col min="27" max="256" width="8.77734375" style="29"/>
    <col min="257" max="257" width="3.44140625" style="29" bestFit="1" customWidth="1"/>
    <col min="258" max="258" width="10.44140625" style="29" customWidth="1"/>
    <col min="259" max="278" width="2.44140625" style="29" customWidth="1"/>
    <col min="279" max="280" width="4.44140625" style="29" bestFit="1" customWidth="1"/>
    <col min="281" max="281" width="8.88671875" style="29" bestFit="1" customWidth="1"/>
    <col min="282" max="282" width="6.77734375" style="29" bestFit="1" customWidth="1"/>
    <col min="283" max="512" width="8.77734375" style="29"/>
    <col min="513" max="513" width="3.44140625" style="29" bestFit="1" customWidth="1"/>
    <col min="514" max="514" width="10.44140625" style="29" customWidth="1"/>
    <col min="515" max="534" width="2.44140625" style="29" customWidth="1"/>
    <col min="535" max="536" width="4.44140625" style="29" bestFit="1" customWidth="1"/>
    <col min="537" max="537" width="8.88671875" style="29" bestFit="1" customWidth="1"/>
    <col min="538" max="538" width="6.77734375" style="29" bestFit="1" customWidth="1"/>
    <col min="539" max="768" width="8.77734375" style="29"/>
    <col min="769" max="769" width="3.44140625" style="29" bestFit="1" customWidth="1"/>
    <col min="770" max="770" width="10.44140625" style="29" customWidth="1"/>
    <col min="771" max="790" width="2.44140625" style="29" customWidth="1"/>
    <col min="791" max="792" width="4.44140625" style="29" bestFit="1" customWidth="1"/>
    <col min="793" max="793" width="8.88671875" style="29" bestFit="1" customWidth="1"/>
    <col min="794" max="794" width="6.77734375" style="29" bestFit="1" customWidth="1"/>
    <col min="795" max="1024" width="8.77734375" style="29"/>
    <col min="1025" max="1025" width="3.44140625" style="29" bestFit="1" customWidth="1"/>
    <col min="1026" max="1026" width="10.44140625" style="29" customWidth="1"/>
    <col min="1027" max="1046" width="2.44140625" style="29" customWidth="1"/>
    <col min="1047" max="1048" width="4.44140625" style="29" bestFit="1" customWidth="1"/>
    <col min="1049" max="1049" width="8.88671875" style="29" bestFit="1" customWidth="1"/>
    <col min="1050" max="1050" width="6.77734375" style="29" bestFit="1" customWidth="1"/>
    <col min="1051" max="1280" width="8.77734375" style="29"/>
    <col min="1281" max="1281" width="3.44140625" style="29" bestFit="1" customWidth="1"/>
    <col min="1282" max="1282" width="10.44140625" style="29" customWidth="1"/>
    <col min="1283" max="1302" width="2.44140625" style="29" customWidth="1"/>
    <col min="1303" max="1304" width="4.44140625" style="29" bestFit="1" customWidth="1"/>
    <col min="1305" max="1305" width="8.88671875" style="29" bestFit="1" customWidth="1"/>
    <col min="1306" max="1306" width="6.77734375" style="29" bestFit="1" customWidth="1"/>
    <col min="1307" max="1536" width="8.77734375" style="29"/>
    <col min="1537" max="1537" width="3.44140625" style="29" bestFit="1" customWidth="1"/>
    <col min="1538" max="1538" width="10.44140625" style="29" customWidth="1"/>
    <col min="1539" max="1558" width="2.44140625" style="29" customWidth="1"/>
    <col min="1559" max="1560" width="4.44140625" style="29" bestFit="1" customWidth="1"/>
    <col min="1561" max="1561" width="8.88671875" style="29" bestFit="1" customWidth="1"/>
    <col min="1562" max="1562" width="6.77734375" style="29" bestFit="1" customWidth="1"/>
    <col min="1563" max="1792" width="8.77734375" style="29"/>
    <col min="1793" max="1793" width="3.44140625" style="29" bestFit="1" customWidth="1"/>
    <col min="1794" max="1794" width="10.44140625" style="29" customWidth="1"/>
    <col min="1795" max="1814" width="2.44140625" style="29" customWidth="1"/>
    <col min="1815" max="1816" width="4.44140625" style="29" bestFit="1" customWidth="1"/>
    <col min="1817" max="1817" width="8.88671875" style="29" bestFit="1" customWidth="1"/>
    <col min="1818" max="1818" width="6.77734375" style="29" bestFit="1" customWidth="1"/>
    <col min="1819" max="2048" width="8.77734375" style="29"/>
    <col min="2049" max="2049" width="3.44140625" style="29" bestFit="1" customWidth="1"/>
    <col min="2050" max="2050" width="10.44140625" style="29" customWidth="1"/>
    <col min="2051" max="2070" width="2.44140625" style="29" customWidth="1"/>
    <col min="2071" max="2072" width="4.44140625" style="29" bestFit="1" customWidth="1"/>
    <col min="2073" max="2073" width="8.88671875" style="29" bestFit="1" customWidth="1"/>
    <col min="2074" max="2074" width="6.77734375" style="29" bestFit="1" customWidth="1"/>
    <col min="2075" max="2304" width="8.77734375" style="29"/>
    <col min="2305" max="2305" width="3.44140625" style="29" bestFit="1" customWidth="1"/>
    <col min="2306" max="2306" width="10.44140625" style="29" customWidth="1"/>
    <col min="2307" max="2326" width="2.44140625" style="29" customWidth="1"/>
    <col min="2327" max="2328" width="4.44140625" style="29" bestFit="1" customWidth="1"/>
    <col min="2329" max="2329" width="8.88671875" style="29" bestFit="1" customWidth="1"/>
    <col min="2330" max="2330" width="6.77734375" style="29" bestFit="1" customWidth="1"/>
    <col min="2331" max="2560" width="8.77734375" style="29"/>
    <col min="2561" max="2561" width="3.44140625" style="29" bestFit="1" customWidth="1"/>
    <col min="2562" max="2562" width="10.44140625" style="29" customWidth="1"/>
    <col min="2563" max="2582" width="2.44140625" style="29" customWidth="1"/>
    <col min="2583" max="2584" width="4.44140625" style="29" bestFit="1" customWidth="1"/>
    <col min="2585" max="2585" width="8.88671875" style="29" bestFit="1" customWidth="1"/>
    <col min="2586" max="2586" width="6.77734375" style="29" bestFit="1" customWidth="1"/>
    <col min="2587" max="2816" width="8.77734375" style="29"/>
    <col min="2817" max="2817" width="3.44140625" style="29" bestFit="1" customWidth="1"/>
    <col min="2818" max="2818" width="10.44140625" style="29" customWidth="1"/>
    <col min="2819" max="2838" width="2.44140625" style="29" customWidth="1"/>
    <col min="2839" max="2840" width="4.44140625" style="29" bestFit="1" customWidth="1"/>
    <col min="2841" max="2841" width="8.88671875" style="29" bestFit="1" customWidth="1"/>
    <col min="2842" max="2842" width="6.77734375" style="29" bestFit="1" customWidth="1"/>
    <col min="2843" max="3072" width="8.77734375" style="29"/>
    <col min="3073" max="3073" width="3.44140625" style="29" bestFit="1" customWidth="1"/>
    <col min="3074" max="3074" width="10.44140625" style="29" customWidth="1"/>
    <col min="3075" max="3094" width="2.44140625" style="29" customWidth="1"/>
    <col min="3095" max="3096" width="4.44140625" style="29" bestFit="1" customWidth="1"/>
    <col min="3097" max="3097" width="8.88671875" style="29" bestFit="1" customWidth="1"/>
    <col min="3098" max="3098" width="6.77734375" style="29" bestFit="1" customWidth="1"/>
    <col min="3099" max="3328" width="8.77734375" style="29"/>
    <col min="3329" max="3329" width="3.44140625" style="29" bestFit="1" customWidth="1"/>
    <col min="3330" max="3330" width="10.44140625" style="29" customWidth="1"/>
    <col min="3331" max="3350" width="2.44140625" style="29" customWidth="1"/>
    <col min="3351" max="3352" width="4.44140625" style="29" bestFit="1" customWidth="1"/>
    <col min="3353" max="3353" width="8.88671875" style="29" bestFit="1" customWidth="1"/>
    <col min="3354" max="3354" width="6.77734375" style="29" bestFit="1" customWidth="1"/>
    <col min="3355" max="3584" width="8.77734375" style="29"/>
    <col min="3585" max="3585" width="3.44140625" style="29" bestFit="1" customWidth="1"/>
    <col min="3586" max="3586" width="10.44140625" style="29" customWidth="1"/>
    <col min="3587" max="3606" width="2.44140625" style="29" customWidth="1"/>
    <col min="3607" max="3608" width="4.44140625" style="29" bestFit="1" customWidth="1"/>
    <col min="3609" max="3609" width="8.88671875" style="29" bestFit="1" customWidth="1"/>
    <col min="3610" max="3610" width="6.77734375" style="29" bestFit="1" customWidth="1"/>
    <col min="3611" max="3840" width="8.77734375" style="29"/>
    <col min="3841" max="3841" width="3.44140625" style="29" bestFit="1" customWidth="1"/>
    <col min="3842" max="3842" width="10.44140625" style="29" customWidth="1"/>
    <col min="3843" max="3862" width="2.44140625" style="29" customWidth="1"/>
    <col min="3863" max="3864" width="4.44140625" style="29" bestFit="1" customWidth="1"/>
    <col min="3865" max="3865" width="8.88671875" style="29" bestFit="1" customWidth="1"/>
    <col min="3866" max="3866" width="6.77734375" style="29" bestFit="1" customWidth="1"/>
    <col min="3867" max="4096" width="8.77734375" style="29"/>
    <col min="4097" max="4097" width="3.44140625" style="29" bestFit="1" customWidth="1"/>
    <col min="4098" max="4098" width="10.44140625" style="29" customWidth="1"/>
    <col min="4099" max="4118" width="2.44140625" style="29" customWidth="1"/>
    <col min="4119" max="4120" width="4.44140625" style="29" bestFit="1" customWidth="1"/>
    <col min="4121" max="4121" width="8.88671875" style="29" bestFit="1" customWidth="1"/>
    <col min="4122" max="4122" width="6.77734375" style="29" bestFit="1" customWidth="1"/>
    <col min="4123" max="4352" width="8.77734375" style="29"/>
    <col min="4353" max="4353" width="3.44140625" style="29" bestFit="1" customWidth="1"/>
    <col min="4354" max="4354" width="10.44140625" style="29" customWidth="1"/>
    <col min="4355" max="4374" width="2.44140625" style="29" customWidth="1"/>
    <col min="4375" max="4376" width="4.44140625" style="29" bestFit="1" customWidth="1"/>
    <col min="4377" max="4377" width="8.88671875" style="29" bestFit="1" customWidth="1"/>
    <col min="4378" max="4378" width="6.77734375" style="29" bestFit="1" customWidth="1"/>
    <col min="4379" max="4608" width="8.77734375" style="29"/>
    <col min="4609" max="4609" width="3.44140625" style="29" bestFit="1" customWidth="1"/>
    <col min="4610" max="4610" width="10.44140625" style="29" customWidth="1"/>
    <col min="4611" max="4630" width="2.44140625" style="29" customWidth="1"/>
    <col min="4631" max="4632" width="4.44140625" style="29" bestFit="1" customWidth="1"/>
    <col min="4633" max="4633" width="8.88671875" style="29" bestFit="1" customWidth="1"/>
    <col min="4634" max="4634" width="6.77734375" style="29" bestFit="1" customWidth="1"/>
    <col min="4635" max="4864" width="8.77734375" style="29"/>
    <col min="4865" max="4865" width="3.44140625" style="29" bestFit="1" customWidth="1"/>
    <col min="4866" max="4866" width="10.44140625" style="29" customWidth="1"/>
    <col min="4867" max="4886" width="2.44140625" style="29" customWidth="1"/>
    <col min="4887" max="4888" width="4.44140625" style="29" bestFit="1" customWidth="1"/>
    <col min="4889" max="4889" width="8.88671875" style="29" bestFit="1" customWidth="1"/>
    <col min="4890" max="4890" width="6.77734375" style="29" bestFit="1" customWidth="1"/>
    <col min="4891" max="5120" width="8.77734375" style="29"/>
    <col min="5121" max="5121" width="3.44140625" style="29" bestFit="1" customWidth="1"/>
    <col min="5122" max="5122" width="10.44140625" style="29" customWidth="1"/>
    <col min="5123" max="5142" width="2.44140625" style="29" customWidth="1"/>
    <col min="5143" max="5144" width="4.44140625" style="29" bestFit="1" customWidth="1"/>
    <col min="5145" max="5145" width="8.88671875" style="29" bestFit="1" customWidth="1"/>
    <col min="5146" max="5146" width="6.77734375" style="29" bestFit="1" customWidth="1"/>
    <col min="5147" max="5376" width="8.77734375" style="29"/>
    <col min="5377" max="5377" width="3.44140625" style="29" bestFit="1" customWidth="1"/>
    <col min="5378" max="5378" width="10.44140625" style="29" customWidth="1"/>
    <col min="5379" max="5398" width="2.44140625" style="29" customWidth="1"/>
    <col min="5399" max="5400" width="4.44140625" style="29" bestFit="1" customWidth="1"/>
    <col min="5401" max="5401" width="8.88671875" style="29" bestFit="1" customWidth="1"/>
    <col min="5402" max="5402" width="6.77734375" style="29" bestFit="1" customWidth="1"/>
    <col min="5403" max="5632" width="8.77734375" style="29"/>
    <col min="5633" max="5633" width="3.44140625" style="29" bestFit="1" customWidth="1"/>
    <col min="5634" max="5634" width="10.44140625" style="29" customWidth="1"/>
    <col min="5635" max="5654" width="2.44140625" style="29" customWidth="1"/>
    <col min="5655" max="5656" width="4.44140625" style="29" bestFit="1" customWidth="1"/>
    <col min="5657" max="5657" width="8.88671875" style="29" bestFit="1" customWidth="1"/>
    <col min="5658" max="5658" width="6.77734375" style="29" bestFit="1" customWidth="1"/>
    <col min="5659" max="5888" width="8.77734375" style="29"/>
    <col min="5889" max="5889" width="3.44140625" style="29" bestFit="1" customWidth="1"/>
    <col min="5890" max="5890" width="10.44140625" style="29" customWidth="1"/>
    <col min="5891" max="5910" width="2.44140625" style="29" customWidth="1"/>
    <col min="5911" max="5912" width="4.44140625" style="29" bestFit="1" customWidth="1"/>
    <col min="5913" max="5913" width="8.88671875" style="29" bestFit="1" customWidth="1"/>
    <col min="5914" max="5914" width="6.77734375" style="29" bestFit="1" customWidth="1"/>
    <col min="5915" max="6144" width="8.77734375" style="29"/>
    <col min="6145" max="6145" width="3.44140625" style="29" bestFit="1" customWidth="1"/>
    <col min="6146" max="6146" width="10.44140625" style="29" customWidth="1"/>
    <col min="6147" max="6166" width="2.44140625" style="29" customWidth="1"/>
    <col min="6167" max="6168" width="4.44140625" style="29" bestFit="1" customWidth="1"/>
    <col min="6169" max="6169" width="8.88671875" style="29" bestFit="1" customWidth="1"/>
    <col min="6170" max="6170" width="6.77734375" style="29" bestFit="1" customWidth="1"/>
    <col min="6171" max="6400" width="8.77734375" style="29"/>
    <col min="6401" max="6401" width="3.44140625" style="29" bestFit="1" customWidth="1"/>
    <col min="6402" max="6402" width="10.44140625" style="29" customWidth="1"/>
    <col min="6403" max="6422" width="2.44140625" style="29" customWidth="1"/>
    <col min="6423" max="6424" width="4.44140625" style="29" bestFit="1" customWidth="1"/>
    <col min="6425" max="6425" width="8.88671875" style="29" bestFit="1" customWidth="1"/>
    <col min="6426" max="6426" width="6.77734375" style="29" bestFit="1" customWidth="1"/>
    <col min="6427" max="6656" width="8.77734375" style="29"/>
    <col min="6657" max="6657" width="3.44140625" style="29" bestFit="1" customWidth="1"/>
    <col min="6658" max="6658" width="10.44140625" style="29" customWidth="1"/>
    <col min="6659" max="6678" width="2.44140625" style="29" customWidth="1"/>
    <col min="6679" max="6680" width="4.44140625" style="29" bestFit="1" customWidth="1"/>
    <col min="6681" max="6681" width="8.88671875" style="29" bestFit="1" customWidth="1"/>
    <col min="6682" max="6682" width="6.77734375" style="29" bestFit="1" customWidth="1"/>
    <col min="6683" max="6912" width="8.77734375" style="29"/>
    <col min="6913" max="6913" width="3.44140625" style="29" bestFit="1" customWidth="1"/>
    <col min="6914" max="6914" width="10.44140625" style="29" customWidth="1"/>
    <col min="6915" max="6934" width="2.44140625" style="29" customWidth="1"/>
    <col min="6935" max="6936" width="4.44140625" style="29" bestFit="1" customWidth="1"/>
    <col min="6937" max="6937" width="8.88671875" style="29" bestFit="1" customWidth="1"/>
    <col min="6938" max="6938" width="6.77734375" style="29" bestFit="1" customWidth="1"/>
    <col min="6939" max="7168" width="8.77734375" style="29"/>
    <col min="7169" max="7169" width="3.44140625" style="29" bestFit="1" customWidth="1"/>
    <col min="7170" max="7170" width="10.44140625" style="29" customWidth="1"/>
    <col min="7171" max="7190" width="2.44140625" style="29" customWidth="1"/>
    <col min="7191" max="7192" width="4.44140625" style="29" bestFit="1" customWidth="1"/>
    <col min="7193" max="7193" width="8.88671875" style="29" bestFit="1" customWidth="1"/>
    <col min="7194" max="7194" width="6.77734375" style="29" bestFit="1" customWidth="1"/>
    <col min="7195" max="7424" width="8.77734375" style="29"/>
    <col min="7425" max="7425" width="3.44140625" style="29" bestFit="1" customWidth="1"/>
    <col min="7426" max="7426" width="10.44140625" style="29" customWidth="1"/>
    <col min="7427" max="7446" width="2.44140625" style="29" customWidth="1"/>
    <col min="7447" max="7448" width="4.44140625" style="29" bestFit="1" customWidth="1"/>
    <col min="7449" max="7449" width="8.88671875" style="29" bestFit="1" customWidth="1"/>
    <col min="7450" max="7450" width="6.77734375" style="29" bestFit="1" customWidth="1"/>
    <col min="7451" max="7680" width="8.77734375" style="29"/>
    <col min="7681" max="7681" width="3.44140625" style="29" bestFit="1" customWidth="1"/>
    <col min="7682" max="7682" width="10.44140625" style="29" customWidth="1"/>
    <col min="7683" max="7702" width="2.44140625" style="29" customWidth="1"/>
    <col min="7703" max="7704" width="4.44140625" style="29" bestFit="1" customWidth="1"/>
    <col min="7705" max="7705" width="8.88671875" style="29" bestFit="1" customWidth="1"/>
    <col min="7706" max="7706" width="6.77734375" style="29" bestFit="1" customWidth="1"/>
    <col min="7707" max="7936" width="8.77734375" style="29"/>
    <col min="7937" max="7937" width="3.44140625" style="29" bestFit="1" customWidth="1"/>
    <col min="7938" max="7938" width="10.44140625" style="29" customWidth="1"/>
    <col min="7939" max="7958" width="2.44140625" style="29" customWidth="1"/>
    <col min="7959" max="7960" width="4.44140625" style="29" bestFit="1" customWidth="1"/>
    <col min="7961" max="7961" width="8.88671875" style="29" bestFit="1" customWidth="1"/>
    <col min="7962" max="7962" width="6.77734375" style="29" bestFit="1" customWidth="1"/>
    <col min="7963" max="8192" width="8.77734375" style="29"/>
    <col min="8193" max="8193" width="3.44140625" style="29" bestFit="1" customWidth="1"/>
    <col min="8194" max="8194" width="10.44140625" style="29" customWidth="1"/>
    <col min="8195" max="8214" width="2.44140625" style="29" customWidth="1"/>
    <col min="8215" max="8216" width="4.44140625" style="29" bestFit="1" customWidth="1"/>
    <col min="8217" max="8217" width="8.88671875" style="29" bestFit="1" customWidth="1"/>
    <col min="8218" max="8218" width="6.77734375" style="29" bestFit="1" customWidth="1"/>
    <col min="8219" max="8448" width="8.77734375" style="29"/>
    <col min="8449" max="8449" width="3.44140625" style="29" bestFit="1" customWidth="1"/>
    <col min="8450" max="8450" width="10.44140625" style="29" customWidth="1"/>
    <col min="8451" max="8470" width="2.44140625" style="29" customWidth="1"/>
    <col min="8471" max="8472" width="4.44140625" style="29" bestFit="1" customWidth="1"/>
    <col min="8473" max="8473" width="8.88671875" style="29" bestFit="1" customWidth="1"/>
    <col min="8474" max="8474" width="6.77734375" style="29" bestFit="1" customWidth="1"/>
    <col min="8475" max="8704" width="8.77734375" style="29"/>
    <col min="8705" max="8705" width="3.44140625" style="29" bestFit="1" customWidth="1"/>
    <col min="8706" max="8706" width="10.44140625" style="29" customWidth="1"/>
    <col min="8707" max="8726" width="2.44140625" style="29" customWidth="1"/>
    <col min="8727" max="8728" width="4.44140625" style="29" bestFit="1" customWidth="1"/>
    <col min="8729" max="8729" width="8.88671875" style="29" bestFit="1" customWidth="1"/>
    <col min="8730" max="8730" width="6.77734375" style="29" bestFit="1" customWidth="1"/>
    <col min="8731" max="8960" width="8.77734375" style="29"/>
    <col min="8961" max="8961" width="3.44140625" style="29" bestFit="1" customWidth="1"/>
    <col min="8962" max="8962" width="10.44140625" style="29" customWidth="1"/>
    <col min="8963" max="8982" width="2.44140625" style="29" customWidth="1"/>
    <col min="8983" max="8984" width="4.44140625" style="29" bestFit="1" customWidth="1"/>
    <col min="8985" max="8985" width="8.88671875" style="29" bestFit="1" customWidth="1"/>
    <col min="8986" max="8986" width="6.77734375" style="29" bestFit="1" customWidth="1"/>
    <col min="8987" max="9216" width="8.77734375" style="29"/>
    <col min="9217" max="9217" width="3.44140625" style="29" bestFit="1" customWidth="1"/>
    <col min="9218" max="9218" width="10.44140625" style="29" customWidth="1"/>
    <col min="9219" max="9238" width="2.44140625" style="29" customWidth="1"/>
    <col min="9239" max="9240" width="4.44140625" style="29" bestFit="1" customWidth="1"/>
    <col min="9241" max="9241" width="8.88671875" style="29" bestFit="1" customWidth="1"/>
    <col min="9242" max="9242" width="6.77734375" style="29" bestFit="1" customWidth="1"/>
    <col min="9243" max="9472" width="8.77734375" style="29"/>
    <col min="9473" max="9473" width="3.44140625" style="29" bestFit="1" customWidth="1"/>
    <col min="9474" max="9474" width="10.44140625" style="29" customWidth="1"/>
    <col min="9475" max="9494" width="2.44140625" style="29" customWidth="1"/>
    <col min="9495" max="9496" width="4.44140625" style="29" bestFit="1" customWidth="1"/>
    <col min="9497" max="9497" width="8.88671875" style="29" bestFit="1" customWidth="1"/>
    <col min="9498" max="9498" width="6.77734375" style="29" bestFit="1" customWidth="1"/>
    <col min="9499" max="9728" width="8.77734375" style="29"/>
    <col min="9729" max="9729" width="3.44140625" style="29" bestFit="1" customWidth="1"/>
    <col min="9730" max="9730" width="10.44140625" style="29" customWidth="1"/>
    <col min="9731" max="9750" width="2.44140625" style="29" customWidth="1"/>
    <col min="9751" max="9752" width="4.44140625" style="29" bestFit="1" customWidth="1"/>
    <col min="9753" max="9753" width="8.88671875" style="29" bestFit="1" customWidth="1"/>
    <col min="9754" max="9754" width="6.77734375" style="29" bestFit="1" customWidth="1"/>
    <col min="9755" max="9984" width="8.77734375" style="29"/>
    <col min="9985" max="9985" width="3.44140625" style="29" bestFit="1" customWidth="1"/>
    <col min="9986" max="9986" width="10.44140625" style="29" customWidth="1"/>
    <col min="9987" max="10006" width="2.44140625" style="29" customWidth="1"/>
    <col min="10007" max="10008" width="4.44140625" style="29" bestFit="1" customWidth="1"/>
    <col min="10009" max="10009" width="8.88671875" style="29" bestFit="1" customWidth="1"/>
    <col min="10010" max="10010" width="6.77734375" style="29" bestFit="1" customWidth="1"/>
    <col min="10011" max="10240" width="8.77734375" style="29"/>
    <col min="10241" max="10241" width="3.44140625" style="29" bestFit="1" customWidth="1"/>
    <col min="10242" max="10242" width="10.44140625" style="29" customWidth="1"/>
    <col min="10243" max="10262" width="2.44140625" style="29" customWidth="1"/>
    <col min="10263" max="10264" width="4.44140625" style="29" bestFit="1" customWidth="1"/>
    <col min="10265" max="10265" width="8.88671875" style="29" bestFit="1" customWidth="1"/>
    <col min="10266" max="10266" width="6.77734375" style="29" bestFit="1" customWidth="1"/>
    <col min="10267" max="10496" width="8.77734375" style="29"/>
    <col min="10497" max="10497" width="3.44140625" style="29" bestFit="1" customWidth="1"/>
    <col min="10498" max="10498" width="10.44140625" style="29" customWidth="1"/>
    <col min="10499" max="10518" width="2.44140625" style="29" customWidth="1"/>
    <col min="10519" max="10520" width="4.44140625" style="29" bestFit="1" customWidth="1"/>
    <col min="10521" max="10521" width="8.88671875" style="29" bestFit="1" customWidth="1"/>
    <col min="10522" max="10522" width="6.77734375" style="29" bestFit="1" customWidth="1"/>
    <col min="10523" max="10752" width="8.77734375" style="29"/>
    <col min="10753" max="10753" width="3.44140625" style="29" bestFit="1" customWidth="1"/>
    <col min="10754" max="10754" width="10.44140625" style="29" customWidth="1"/>
    <col min="10755" max="10774" width="2.44140625" style="29" customWidth="1"/>
    <col min="10775" max="10776" width="4.44140625" style="29" bestFit="1" customWidth="1"/>
    <col min="10777" max="10777" width="8.88671875" style="29" bestFit="1" customWidth="1"/>
    <col min="10778" max="10778" width="6.77734375" style="29" bestFit="1" customWidth="1"/>
    <col min="10779" max="11008" width="8.77734375" style="29"/>
    <col min="11009" max="11009" width="3.44140625" style="29" bestFit="1" customWidth="1"/>
    <col min="11010" max="11010" width="10.44140625" style="29" customWidth="1"/>
    <col min="11011" max="11030" width="2.44140625" style="29" customWidth="1"/>
    <col min="11031" max="11032" width="4.44140625" style="29" bestFit="1" customWidth="1"/>
    <col min="11033" max="11033" width="8.88671875" style="29" bestFit="1" customWidth="1"/>
    <col min="11034" max="11034" width="6.77734375" style="29" bestFit="1" customWidth="1"/>
    <col min="11035" max="11264" width="8.77734375" style="29"/>
    <col min="11265" max="11265" width="3.44140625" style="29" bestFit="1" customWidth="1"/>
    <col min="11266" max="11266" width="10.44140625" style="29" customWidth="1"/>
    <col min="11267" max="11286" width="2.44140625" style="29" customWidth="1"/>
    <col min="11287" max="11288" width="4.44140625" style="29" bestFit="1" customWidth="1"/>
    <col min="11289" max="11289" width="8.88671875" style="29" bestFit="1" customWidth="1"/>
    <col min="11290" max="11290" width="6.77734375" style="29" bestFit="1" customWidth="1"/>
    <col min="11291" max="11520" width="8.77734375" style="29"/>
    <col min="11521" max="11521" width="3.44140625" style="29" bestFit="1" customWidth="1"/>
    <col min="11522" max="11522" width="10.44140625" style="29" customWidth="1"/>
    <col min="11523" max="11542" width="2.44140625" style="29" customWidth="1"/>
    <col min="11543" max="11544" width="4.44140625" style="29" bestFit="1" customWidth="1"/>
    <col min="11545" max="11545" width="8.88671875" style="29" bestFit="1" customWidth="1"/>
    <col min="11546" max="11546" width="6.77734375" style="29" bestFit="1" customWidth="1"/>
    <col min="11547" max="11776" width="8.77734375" style="29"/>
    <col min="11777" max="11777" width="3.44140625" style="29" bestFit="1" customWidth="1"/>
    <col min="11778" max="11778" width="10.44140625" style="29" customWidth="1"/>
    <col min="11779" max="11798" width="2.44140625" style="29" customWidth="1"/>
    <col min="11799" max="11800" width="4.44140625" style="29" bestFit="1" customWidth="1"/>
    <col min="11801" max="11801" width="8.88671875" style="29" bestFit="1" customWidth="1"/>
    <col min="11802" max="11802" width="6.77734375" style="29" bestFit="1" customWidth="1"/>
    <col min="11803" max="12032" width="8.77734375" style="29"/>
    <col min="12033" max="12033" width="3.44140625" style="29" bestFit="1" customWidth="1"/>
    <col min="12034" max="12034" width="10.44140625" style="29" customWidth="1"/>
    <col min="12035" max="12054" width="2.44140625" style="29" customWidth="1"/>
    <col min="12055" max="12056" width="4.44140625" style="29" bestFit="1" customWidth="1"/>
    <col min="12057" max="12057" width="8.88671875" style="29" bestFit="1" customWidth="1"/>
    <col min="12058" max="12058" width="6.77734375" style="29" bestFit="1" customWidth="1"/>
    <col min="12059" max="12288" width="8.77734375" style="29"/>
    <col min="12289" max="12289" width="3.44140625" style="29" bestFit="1" customWidth="1"/>
    <col min="12290" max="12290" width="10.44140625" style="29" customWidth="1"/>
    <col min="12291" max="12310" width="2.44140625" style="29" customWidth="1"/>
    <col min="12311" max="12312" width="4.44140625" style="29" bestFit="1" customWidth="1"/>
    <col min="12313" max="12313" width="8.88671875" style="29" bestFit="1" customWidth="1"/>
    <col min="12314" max="12314" width="6.77734375" style="29" bestFit="1" customWidth="1"/>
    <col min="12315" max="12544" width="8.77734375" style="29"/>
    <col min="12545" max="12545" width="3.44140625" style="29" bestFit="1" customWidth="1"/>
    <col min="12546" max="12546" width="10.44140625" style="29" customWidth="1"/>
    <col min="12547" max="12566" width="2.44140625" style="29" customWidth="1"/>
    <col min="12567" max="12568" width="4.44140625" style="29" bestFit="1" customWidth="1"/>
    <col min="12569" max="12569" width="8.88671875" style="29" bestFit="1" customWidth="1"/>
    <col min="12570" max="12570" width="6.77734375" style="29" bestFit="1" customWidth="1"/>
    <col min="12571" max="12800" width="8.77734375" style="29"/>
    <col min="12801" max="12801" width="3.44140625" style="29" bestFit="1" customWidth="1"/>
    <col min="12802" max="12802" width="10.44140625" style="29" customWidth="1"/>
    <col min="12803" max="12822" width="2.44140625" style="29" customWidth="1"/>
    <col min="12823" max="12824" width="4.44140625" style="29" bestFit="1" customWidth="1"/>
    <col min="12825" max="12825" width="8.88671875" style="29" bestFit="1" customWidth="1"/>
    <col min="12826" max="12826" width="6.77734375" style="29" bestFit="1" customWidth="1"/>
    <col min="12827" max="13056" width="8.77734375" style="29"/>
    <col min="13057" max="13057" width="3.44140625" style="29" bestFit="1" customWidth="1"/>
    <col min="13058" max="13058" width="10.44140625" style="29" customWidth="1"/>
    <col min="13059" max="13078" width="2.44140625" style="29" customWidth="1"/>
    <col min="13079" max="13080" width="4.44140625" style="29" bestFit="1" customWidth="1"/>
    <col min="13081" max="13081" width="8.88671875" style="29" bestFit="1" customWidth="1"/>
    <col min="13082" max="13082" width="6.77734375" style="29" bestFit="1" customWidth="1"/>
    <col min="13083" max="13312" width="8.77734375" style="29"/>
    <col min="13313" max="13313" width="3.44140625" style="29" bestFit="1" customWidth="1"/>
    <col min="13314" max="13314" width="10.44140625" style="29" customWidth="1"/>
    <col min="13315" max="13334" width="2.44140625" style="29" customWidth="1"/>
    <col min="13335" max="13336" width="4.44140625" style="29" bestFit="1" customWidth="1"/>
    <col min="13337" max="13337" width="8.88671875" style="29" bestFit="1" customWidth="1"/>
    <col min="13338" max="13338" width="6.77734375" style="29" bestFit="1" customWidth="1"/>
    <col min="13339" max="13568" width="8.77734375" style="29"/>
    <col min="13569" max="13569" width="3.44140625" style="29" bestFit="1" customWidth="1"/>
    <col min="13570" max="13570" width="10.44140625" style="29" customWidth="1"/>
    <col min="13571" max="13590" width="2.44140625" style="29" customWidth="1"/>
    <col min="13591" max="13592" width="4.44140625" style="29" bestFit="1" customWidth="1"/>
    <col min="13593" max="13593" width="8.88671875" style="29" bestFit="1" customWidth="1"/>
    <col min="13594" max="13594" width="6.77734375" style="29" bestFit="1" customWidth="1"/>
    <col min="13595" max="13824" width="8.77734375" style="29"/>
    <col min="13825" max="13825" width="3.44140625" style="29" bestFit="1" customWidth="1"/>
    <col min="13826" max="13826" width="10.44140625" style="29" customWidth="1"/>
    <col min="13827" max="13846" width="2.44140625" style="29" customWidth="1"/>
    <col min="13847" max="13848" width="4.44140625" style="29" bestFit="1" customWidth="1"/>
    <col min="13849" max="13849" width="8.88671875" style="29" bestFit="1" customWidth="1"/>
    <col min="13850" max="13850" width="6.77734375" style="29" bestFit="1" customWidth="1"/>
    <col min="13851" max="14080" width="8.77734375" style="29"/>
    <col min="14081" max="14081" width="3.44140625" style="29" bestFit="1" customWidth="1"/>
    <col min="14082" max="14082" width="10.44140625" style="29" customWidth="1"/>
    <col min="14083" max="14102" width="2.44140625" style="29" customWidth="1"/>
    <col min="14103" max="14104" width="4.44140625" style="29" bestFit="1" customWidth="1"/>
    <col min="14105" max="14105" width="8.88671875" style="29" bestFit="1" customWidth="1"/>
    <col min="14106" max="14106" width="6.77734375" style="29" bestFit="1" customWidth="1"/>
    <col min="14107" max="14336" width="8.77734375" style="29"/>
    <col min="14337" max="14337" width="3.44140625" style="29" bestFit="1" customWidth="1"/>
    <col min="14338" max="14338" width="10.44140625" style="29" customWidth="1"/>
    <col min="14339" max="14358" width="2.44140625" style="29" customWidth="1"/>
    <col min="14359" max="14360" width="4.44140625" style="29" bestFit="1" customWidth="1"/>
    <col min="14361" max="14361" width="8.88671875" style="29" bestFit="1" customWidth="1"/>
    <col min="14362" max="14362" width="6.77734375" style="29" bestFit="1" customWidth="1"/>
    <col min="14363" max="14592" width="8.77734375" style="29"/>
    <col min="14593" max="14593" width="3.44140625" style="29" bestFit="1" customWidth="1"/>
    <col min="14594" max="14594" width="10.44140625" style="29" customWidth="1"/>
    <col min="14595" max="14614" width="2.44140625" style="29" customWidth="1"/>
    <col min="14615" max="14616" width="4.44140625" style="29" bestFit="1" customWidth="1"/>
    <col min="14617" max="14617" width="8.88671875" style="29" bestFit="1" customWidth="1"/>
    <col min="14618" max="14618" width="6.77734375" style="29" bestFit="1" customWidth="1"/>
    <col min="14619" max="14848" width="8.77734375" style="29"/>
    <col min="14849" max="14849" width="3.44140625" style="29" bestFit="1" customWidth="1"/>
    <col min="14850" max="14850" width="10.44140625" style="29" customWidth="1"/>
    <col min="14851" max="14870" width="2.44140625" style="29" customWidth="1"/>
    <col min="14871" max="14872" width="4.44140625" style="29" bestFit="1" customWidth="1"/>
    <col min="14873" max="14873" width="8.88671875" style="29" bestFit="1" customWidth="1"/>
    <col min="14874" max="14874" width="6.77734375" style="29" bestFit="1" customWidth="1"/>
    <col min="14875" max="15104" width="8.77734375" style="29"/>
    <col min="15105" max="15105" width="3.44140625" style="29" bestFit="1" customWidth="1"/>
    <col min="15106" max="15106" width="10.44140625" style="29" customWidth="1"/>
    <col min="15107" max="15126" width="2.44140625" style="29" customWidth="1"/>
    <col min="15127" max="15128" width="4.44140625" style="29" bestFit="1" customWidth="1"/>
    <col min="15129" max="15129" width="8.88671875" style="29" bestFit="1" customWidth="1"/>
    <col min="15130" max="15130" width="6.77734375" style="29" bestFit="1" customWidth="1"/>
    <col min="15131" max="15360" width="8.77734375" style="29"/>
    <col min="15361" max="15361" width="3.44140625" style="29" bestFit="1" customWidth="1"/>
    <col min="15362" max="15362" width="10.44140625" style="29" customWidth="1"/>
    <col min="15363" max="15382" width="2.44140625" style="29" customWidth="1"/>
    <col min="15383" max="15384" width="4.44140625" style="29" bestFit="1" customWidth="1"/>
    <col min="15385" max="15385" width="8.88671875" style="29" bestFit="1" customWidth="1"/>
    <col min="15386" max="15386" width="6.77734375" style="29" bestFit="1" customWidth="1"/>
    <col min="15387" max="15616" width="8.77734375" style="29"/>
    <col min="15617" max="15617" width="3.44140625" style="29" bestFit="1" customWidth="1"/>
    <col min="15618" max="15618" width="10.44140625" style="29" customWidth="1"/>
    <col min="15619" max="15638" width="2.44140625" style="29" customWidth="1"/>
    <col min="15639" max="15640" width="4.44140625" style="29" bestFit="1" customWidth="1"/>
    <col min="15641" max="15641" width="8.88671875" style="29" bestFit="1" customWidth="1"/>
    <col min="15642" max="15642" width="6.77734375" style="29" bestFit="1" customWidth="1"/>
    <col min="15643" max="15872" width="8.77734375" style="29"/>
    <col min="15873" max="15873" width="3.44140625" style="29" bestFit="1" customWidth="1"/>
    <col min="15874" max="15874" width="10.44140625" style="29" customWidth="1"/>
    <col min="15875" max="15894" width="2.44140625" style="29" customWidth="1"/>
    <col min="15895" max="15896" width="4.44140625" style="29" bestFit="1" customWidth="1"/>
    <col min="15897" max="15897" width="8.88671875" style="29" bestFit="1" customWidth="1"/>
    <col min="15898" max="15898" width="6.77734375" style="29" bestFit="1" customWidth="1"/>
    <col min="15899" max="16128" width="8.77734375" style="29"/>
    <col min="16129" max="16129" width="3.44140625" style="29" bestFit="1" customWidth="1"/>
    <col min="16130" max="16130" width="10.44140625" style="29" customWidth="1"/>
    <col min="16131" max="16150" width="2.44140625" style="29" customWidth="1"/>
    <col min="16151" max="16152" width="4.44140625" style="29" bestFit="1" customWidth="1"/>
    <col min="16153" max="16153" width="8.88671875" style="29" bestFit="1" customWidth="1"/>
    <col min="16154" max="16154" width="6.77734375" style="29" bestFit="1" customWidth="1"/>
    <col min="16155" max="16384" width="8.77734375" style="29"/>
  </cols>
  <sheetData>
    <row r="1" spans="1:30" ht="45" customHeight="1" x14ac:dyDescent="0.2">
      <c r="A1" s="363" t="s">
        <v>310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97"/>
      <c r="AB1" s="97"/>
      <c r="AC1" s="97"/>
      <c r="AD1" s="97"/>
    </row>
    <row r="2" spans="1:30" ht="15.75" customHeight="1" x14ac:dyDescent="0.2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30" ht="21" customHeight="1" x14ac:dyDescent="0.2">
      <c r="B3" s="30"/>
      <c r="C3" s="335" t="s">
        <v>309</v>
      </c>
      <c r="D3" s="335"/>
      <c r="E3" s="335"/>
      <c r="F3" s="335"/>
      <c r="G3" s="335"/>
      <c r="H3" s="335"/>
      <c r="I3" s="335"/>
      <c r="J3" s="335"/>
      <c r="K3" s="335"/>
      <c r="L3" s="335"/>
      <c r="N3" s="31"/>
      <c r="O3" s="335" t="s">
        <v>293</v>
      </c>
      <c r="P3" s="335"/>
      <c r="Q3" s="335"/>
      <c r="R3" s="335"/>
      <c r="S3" s="335"/>
      <c r="T3" s="335"/>
      <c r="U3" s="31"/>
      <c r="V3" s="31"/>
      <c r="W3" s="98"/>
    </row>
    <row r="4" spans="1:30" ht="15.75" customHeight="1" thickBot="1" x14ac:dyDescent="0.25"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1:30" ht="14.25" customHeight="1" x14ac:dyDescent="0.2">
      <c r="A5" s="99"/>
      <c r="B5" s="80"/>
      <c r="C5" s="384" t="s">
        <v>294</v>
      </c>
      <c r="D5" s="385"/>
      <c r="E5" s="386" t="s">
        <v>278</v>
      </c>
      <c r="F5" s="386"/>
      <c r="G5" s="386"/>
      <c r="H5" s="386"/>
      <c r="I5" s="387"/>
      <c r="J5" s="100"/>
      <c r="K5" s="101">
        <v>5</v>
      </c>
      <c r="L5" s="102" t="s">
        <v>273</v>
      </c>
      <c r="M5" s="101">
        <v>11</v>
      </c>
      <c r="N5" s="103"/>
      <c r="O5" s="390" t="s">
        <v>295</v>
      </c>
      <c r="P5" s="385"/>
      <c r="Q5" s="386" t="s">
        <v>349</v>
      </c>
      <c r="R5" s="386"/>
      <c r="S5" s="386"/>
      <c r="T5" s="386"/>
      <c r="U5" s="391"/>
      <c r="V5" s="29"/>
      <c r="X5" s="104"/>
      <c r="Y5" s="105"/>
      <c r="Z5" s="106"/>
    </row>
    <row r="6" spans="1:30" ht="14.25" customHeight="1" x14ac:dyDescent="0.25">
      <c r="A6" s="107"/>
      <c r="B6" s="108"/>
      <c r="C6" s="109"/>
      <c r="E6" s="388"/>
      <c r="F6" s="388"/>
      <c r="G6" s="388"/>
      <c r="H6" s="388"/>
      <c r="I6" s="389"/>
      <c r="J6" s="297">
        <f>IF(K5="","",IF(K5&gt;M5,1,0)+IF(K6&gt;M6,1,0)+IF(K7&gt;M7,1,0)+IF(K8&gt;M8,1,0)+IF(K9&gt;M9,1,0))</f>
        <v>3</v>
      </c>
      <c r="K6" s="41">
        <v>11</v>
      </c>
      <c r="L6" s="42" t="s">
        <v>273</v>
      </c>
      <c r="M6" s="41">
        <v>8</v>
      </c>
      <c r="N6" s="265">
        <f>IF(OR(J6="L",J6="W"),"",IF(K5="","",IF(K5&lt;M5,1,0)+IF(K6&lt;M6,1,0)+IF(K7&lt;M7,1,0)+IF(K8&lt;M8,1,0)+IF(K9&lt;M9,1,0)))</f>
        <v>2</v>
      </c>
      <c r="O6" s="110"/>
      <c r="Q6" s="388"/>
      <c r="R6" s="388"/>
      <c r="S6" s="388"/>
      <c r="T6" s="388"/>
      <c r="U6" s="392"/>
      <c r="V6" s="29"/>
      <c r="X6" s="111"/>
    </row>
    <row r="7" spans="1:30" ht="14.25" customHeight="1" x14ac:dyDescent="0.25">
      <c r="A7" s="107"/>
      <c r="B7" s="108"/>
      <c r="C7" s="109"/>
      <c r="E7" s="388"/>
      <c r="F7" s="388"/>
      <c r="G7" s="388"/>
      <c r="H7" s="388"/>
      <c r="I7" s="389"/>
      <c r="J7" s="297"/>
      <c r="K7" s="41">
        <v>13</v>
      </c>
      <c r="L7" s="42" t="s">
        <v>273</v>
      </c>
      <c r="M7" s="41">
        <v>11</v>
      </c>
      <c r="N7" s="265"/>
      <c r="O7" s="110"/>
      <c r="Q7" s="388"/>
      <c r="R7" s="388"/>
      <c r="S7" s="388"/>
      <c r="T7" s="388"/>
      <c r="U7" s="392"/>
      <c r="V7" s="29"/>
      <c r="X7" s="111"/>
    </row>
    <row r="8" spans="1:30" ht="14.25" customHeight="1" x14ac:dyDescent="0.2">
      <c r="A8" s="107"/>
      <c r="B8" s="112"/>
      <c r="C8" s="109"/>
      <c r="E8" s="380" t="s">
        <v>326</v>
      </c>
      <c r="F8" s="380"/>
      <c r="G8" s="380"/>
      <c r="H8" s="380"/>
      <c r="I8" s="394"/>
      <c r="J8" s="297"/>
      <c r="K8" s="41">
        <v>8</v>
      </c>
      <c r="L8" s="42" t="s">
        <v>273</v>
      </c>
      <c r="M8" s="41">
        <v>11</v>
      </c>
      <c r="N8" s="265"/>
      <c r="O8" s="113"/>
      <c r="P8" s="114"/>
      <c r="Q8" s="380" t="s">
        <v>371</v>
      </c>
      <c r="R8" s="380"/>
      <c r="S8" s="380"/>
      <c r="T8" s="380"/>
      <c r="U8" s="381"/>
      <c r="V8" s="29"/>
      <c r="X8" s="111"/>
    </row>
    <row r="9" spans="1:30" ht="14.25" customHeight="1" thickBot="1" x14ac:dyDescent="0.25">
      <c r="A9" s="107"/>
      <c r="B9" s="112"/>
      <c r="C9" s="115"/>
      <c r="D9" s="116"/>
      <c r="E9" s="382"/>
      <c r="F9" s="382"/>
      <c r="G9" s="382"/>
      <c r="H9" s="382"/>
      <c r="I9" s="395"/>
      <c r="J9" s="393"/>
      <c r="K9" s="117">
        <v>11</v>
      </c>
      <c r="L9" s="66" t="s">
        <v>273</v>
      </c>
      <c r="M9" s="117">
        <v>9</v>
      </c>
      <c r="N9" s="269"/>
      <c r="O9" s="118"/>
      <c r="P9" s="119"/>
      <c r="Q9" s="382"/>
      <c r="R9" s="382"/>
      <c r="S9" s="382"/>
      <c r="T9" s="382"/>
      <c r="U9" s="383"/>
      <c r="V9" s="29"/>
      <c r="X9" s="111"/>
    </row>
    <row r="10" spans="1:30" ht="15.75" customHeight="1" x14ac:dyDescent="0.2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</row>
    <row r="11" spans="1:30" ht="21" customHeight="1" x14ac:dyDescent="0.2">
      <c r="B11" s="30"/>
      <c r="C11" s="335" t="s">
        <v>309</v>
      </c>
      <c r="D11" s="335"/>
      <c r="E11" s="335"/>
      <c r="F11" s="335"/>
      <c r="G11" s="335"/>
      <c r="H11" s="335"/>
      <c r="I11" s="335"/>
      <c r="J11" s="335"/>
      <c r="K11" s="335"/>
      <c r="L11" s="335"/>
      <c r="N11" s="31"/>
      <c r="O11" s="335" t="s">
        <v>296</v>
      </c>
      <c r="P11" s="335"/>
      <c r="Q11" s="335"/>
      <c r="R11" s="335"/>
      <c r="S11" s="335"/>
      <c r="T11" s="335"/>
      <c r="U11" s="31"/>
      <c r="V11" s="31"/>
      <c r="W11" s="98"/>
    </row>
    <row r="12" spans="1:30" ht="15.75" customHeight="1" thickBot="1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30" ht="13.8" x14ac:dyDescent="0.2">
      <c r="A13" s="337"/>
      <c r="B13" s="338"/>
      <c r="C13" s="430" t="s">
        <v>297</v>
      </c>
      <c r="D13" s="431"/>
      <c r="E13" s="431"/>
      <c r="F13" s="431"/>
      <c r="G13" s="432"/>
      <c r="H13" s="433" t="s">
        <v>298</v>
      </c>
      <c r="I13" s="431"/>
      <c r="J13" s="431"/>
      <c r="K13" s="431"/>
      <c r="L13" s="432"/>
      <c r="M13" s="433" t="s">
        <v>299</v>
      </c>
      <c r="N13" s="431"/>
      <c r="O13" s="431"/>
      <c r="P13" s="431"/>
      <c r="Q13" s="432"/>
      <c r="R13" s="433" t="s">
        <v>300</v>
      </c>
      <c r="S13" s="431"/>
      <c r="T13" s="431"/>
      <c r="U13" s="431"/>
      <c r="V13" s="431"/>
      <c r="W13" s="324" t="s">
        <v>269</v>
      </c>
      <c r="X13" s="326" t="s">
        <v>270</v>
      </c>
      <c r="Y13" s="326" t="s">
        <v>271</v>
      </c>
      <c r="Z13" s="328" t="s">
        <v>272</v>
      </c>
    </row>
    <row r="14" spans="1:30" ht="29.25" customHeight="1" thickBot="1" x14ac:dyDescent="0.25">
      <c r="A14" s="339"/>
      <c r="B14" s="340"/>
      <c r="C14" s="434" t="str">
        <f>IF(B15="","",B15)</f>
        <v>香取</v>
      </c>
      <c r="D14" s="435"/>
      <c r="E14" s="435"/>
      <c r="F14" s="435"/>
      <c r="G14" s="435"/>
      <c r="H14" s="436" t="str">
        <f>IF(B20="","",B20)</f>
        <v>松本</v>
      </c>
      <c r="I14" s="435"/>
      <c r="J14" s="435"/>
      <c r="K14" s="435"/>
      <c r="L14" s="435"/>
      <c r="M14" s="435" t="str">
        <f>IF(B25="","",B25)</f>
        <v>多久間</v>
      </c>
      <c r="N14" s="435"/>
      <c r="O14" s="435"/>
      <c r="P14" s="435"/>
      <c r="Q14" s="435"/>
      <c r="R14" s="465" t="str">
        <f>IF(B30="","",B30)</f>
        <v>梅田</v>
      </c>
      <c r="S14" s="465"/>
      <c r="T14" s="465"/>
      <c r="U14" s="465"/>
      <c r="V14" s="466"/>
      <c r="W14" s="325"/>
      <c r="X14" s="327"/>
      <c r="Y14" s="327"/>
      <c r="Z14" s="329"/>
    </row>
    <row r="15" spans="1:30" ht="14.25" customHeight="1" x14ac:dyDescent="0.2">
      <c r="A15" s="437" t="s">
        <v>297</v>
      </c>
      <c r="B15" s="438" t="s">
        <v>277</v>
      </c>
      <c r="C15" s="448" t="str">
        <f>IF(C16="","",IF(C16&gt;G16,"○","×"))</f>
        <v/>
      </c>
      <c r="D15" s="449"/>
      <c r="E15" s="449"/>
      <c r="F15" s="449"/>
      <c r="G15" s="450"/>
      <c r="H15" s="202" t="str">
        <f>IF(H16="","",IF(H16="W","○",IF(H16="L","×",IF(H16&gt;L16,"○","×"))))</f>
        <v>○</v>
      </c>
      <c r="I15" s="203">
        <v>5</v>
      </c>
      <c r="J15" s="204" t="s">
        <v>273</v>
      </c>
      <c r="K15" s="203">
        <v>11</v>
      </c>
      <c r="L15" s="205"/>
      <c r="M15" s="484" t="str">
        <f>IF(M16="","",IF(M16="W","○",IF(M16="L","×",IF(M16&gt;Q16,"○","×"))))</f>
        <v>○</v>
      </c>
      <c r="N15" s="485">
        <v>11</v>
      </c>
      <c r="O15" s="486" t="s">
        <v>273</v>
      </c>
      <c r="P15" s="485">
        <v>2</v>
      </c>
      <c r="Q15" s="487"/>
      <c r="R15" s="184" t="str">
        <f>IF(R16="","",IF(R16="W","○",IF(R16="L","×",IF(R16&gt;V16,"○","×"))))</f>
        <v>×</v>
      </c>
      <c r="S15" s="185">
        <v>9</v>
      </c>
      <c r="T15" s="186" t="s">
        <v>273</v>
      </c>
      <c r="U15" s="185">
        <v>11</v>
      </c>
      <c r="V15" s="187"/>
      <c r="W15" s="418">
        <f>IF($B15="","",COUNTIF($C15:$V19,"○"))</f>
        <v>2</v>
      </c>
      <c r="X15" s="419">
        <f>IF($B15="","",COUNTIF($C15:$V19,"×"))</f>
        <v>1</v>
      </c>
      <c r="Y15" s="420">
        <f>IF($B15="","",W15*2+X15)</f>
        <v>5</v>
      </c>
      <c r="Z15" s="421">
        <v>5</v>
      </c>
      <c r="AA15" s="560" t="s">
        <v>388</v>
      </c>
    </row>
    <row r="16" spans="1:30" ht="14.25" customHeight="1" x14ac:dyDescent="0.2">
      <c r="A16" s="439"/>
      <c r="B16" s="446"/>
      <c r="C16" s="448"/>
      <c r="D16" s="449"/>
      <c r="E16" s="449"/>
      <c r="F16" s="449"/>
      <c r="G16" s="450"/>
      <c r="H16" s="373">
        <f>IF(I15="","",IF(I15&gt;K15,1,0)+IF(I16&gt;K16,1,0)+IF(I17&gt;K17,1,0)+IF(I18&gt;K18,1,0)+IF(I19&gt;K19,1,0))</f>
        <v>3</v>
      </c>
      <c r="I16" s="188">
        <v>11</v>
      </c>
      <c r="J16" s="189" t="s">
        <v>273</v>
      </c>
      <c r="K16" s="188">
        <v>4</v>
      </c>
      <c r="L16" s="378">
        <f>IF(OR(H16="L",H16="W"),"",IF(I15="","",IF(I15&lt;K15,1,0)+IF(I16&lt;K16,1,0)+IF(I17&lt;K17,1,0)+IF(I18&lt;K18,1,0)+IF(I19&lt;K19,1,0)))</f>
        <v>1</v>
      </c>
      <c r="M16" s="488">
        <f>IF(N15="","",IF(N15&gt;P15,1,0)+IF(N16&gt;P16,1,0)+IF(N17&gt;P17,1,0)+IF(N18&gt;P18,1,0)+IF(N19&gt;P19,1,0))</f>
        <v>3</v>
      </c>
      <c r="N16" s="489">
        <v>11</v>
      </c>
      <c r="O16" s="490" t="s">
        <v>273</v>
      </c>
      <c r="P16" s="489">
        <v>2</v>
      </c>
      <c r="Q16" s="491">
        <f>IF(OR(M16="L",M16="W"),"",IF(N15="","",IF(N15&lt;P15,1,0)+IF(N16&lt;P16,1,0)+IF(N17&lt;P17,1,0)+IF(N18&lt;P18,1,0)+IF(N19&lt;P19,1,0)))</f>
        <v>1</v>
      </c>
      <c r="R16" s="373">
        <f>IF(S15="","",IF(S15&gt;U15,1,0)+IF(S16&gt;U16,1,0)+IF(S17&gt;U17,1,0)+IF(S18&gt;U18,1,0)+IF(S19&gt;U19,1,0))</f>
        <v>0</v>
      </c>
      <c r="S16" s="188">
        <v>16</v>
      </c>
      <c r="T16" s="189" t="s">
        <v>273</v>
      </c>
      <c r="U16" s="188">
        <v>18</v>
      </c>
      <c r="V16" s="405">
        <f>IF(OR(R16="L",R16="W"),"",IF(S15="","",IF(S15&lt;U15,1,0)+IF(S16&lt;U16,1,0)+IF(S17&lt;U17,1,0)+IF(S18&lt;U18,1,0)+IF(S19&lt;U19,1,0)))</f>
        <v>3</v>
      </c>
      <c r="W16" s="422"/>
      <c r="X16" s="423"/>
      <c r="Y16" s="424"/>
      <c r="Z16" s="425"/>
      <c r="AA16" s="561"/>
    </row>
    <row r="17" spans="1:27" ht="14.25" customHeight="1" x14ac:dyDescent="0.2">
      <c r="A17" s="439"/>
      <c r="B17" s="446"/>
      <c r="C17" s="448"/>
      <c r="D17" s="449"/>
      <c r="E17" s="449"/>
      <c r="F17" s="449"/>
      <c r="G17" s="450"/>
      <c r="H17" s="373"/>
      <c r="I17" s="188">
        <v>11</v>
      </c>
      <c r="J17" s="189" t="s">
        <v>273</v>
      </c>
      <c r="K17" s="188">
        <v>6</v>
      </c>
      <c r="L17" s="378"/>
      <c r="M17" s="488"/>
      <c r="N17" s="489">
        <v>6</v>
      </c>
      <c r="O17" s="490" t="s">
        <v>273</v>
      </c>
      <c r="P17" s="489">
        <v>11</v>
      </c>
      <c r="Q17" s="491"/>
      <c r="R17" s="373"/>
      <c r="S17" s="188">
        <v>3</v>
      </c>
      <c r="T17" s="189" t="s">
        <v>273</v>
      </c>
      <c r="U17" s="188">
        <v>11</v>
      </c>
      <c r="V17" s="405"/>
      <c r="W17" s="422"/>
      <c r="X17" s="423"/>
      <c r="Y17" s="424"/>
      <c r="Z17" s="425"/>
      <c r="AA17" s="561"/>
    </row>
    <row r="18" spans="1:27" ht="14.25" customHeight="1" x14ac:dyDescent="0.2">
      <c r="A18" s="439"/>
      <c r="B18" s="457" t="s">
        <v>326</v>
      </c>
      <c r="C18" s="448"/>
      <c r="D18" s="449"/>
      <c r="E18" s="449"/>
      <c r="F18" s="449"/>
      <c r="G18" s="450"/>
      <c r="H18" s="373"/>
      <c r="I18" s="188">
        <v>11</v>
      </c>
      <c r="J18" s="189" t="s">
        <v>273</v>
      </c>
      <c r="K18" s="188">
        <v>6</v>
      </c>
      <c r="L18" s="378"/>
      <c r="M18" s="488"/>
      <c r="N18" s="489">
        <v>11</v>
      </c>
      <c r="O18" s="490" t="s">
        <v>273</v>
      </c>
      <c r="P18" s="489">
        <v>8</v>
      </c>
      <c r="Q18" s="491"/>
      <c r="R18" s="373"/>
      <c r="S18" s="188"/>
      <c r="T18" s="189" t="s">
        <v>273</v>
      </c>
      <c r="U18" s="188"/>
      <c r="V18" s="405"/>
      <c r="W18" s="422"/>
      <c r="X18" s="423"/>
      <c r="Y18" s="424"/>
      <c r="Z18" s="425"/>
      <c r="AA18" s="561"/>
    </row>
    <row r="19" spans="1:27" ht="14.25" customHeight="1" x14ac:dyDescent="0.2">
      <c r="A19" s="442"/>
      <c r="B19" s="475"/>
      <c r="C19" s="451"/>
      <c r="D19" s="452"/>
      <c r="E19" s="452"/>
      <c r="F19" s="452"/>
      <c r="G19" s="453"/>
      <c r="H19" s="374"/>
      <c r="I19" s="190"/>
      <c r="J19" s="191" t="s">
        <v>273</v>
      </c>
      <c r="K19" s="190"/>
      <c r="L19" s="379"/>
      <c r="M19" s="488"/>
      <c r="N19" s="492"/>
      <c r="O19" s="493" t="s">
        <v>273</v>
      </c>
      <c r="P19" s="492"/>
      <c r="Q19" s="491"/>
      <c r="R19" s="374"/>
      <c r="S19" s="190"/>
      <c r="T19" s="191" t="s">
        <v>273</v>
      </c>
      <c r="U19" s="190"/>
      <c r="V19" s="406"/>
      <c r="W19" s="422"/>
      <c r="X19" s="423"/>
      <c r="Y19" s="426"/>
      <c r="Z19" s="425"/>
      <c r="AA19" s="561"/>
    </row>
    <row r="20" spans="1:27" ht="14.25" customHeight="1" x14ac:dyDescent="0.2">
      <c r="A20" s="444" t="s">
        <v>298</v>
      </c>
      <c r="B20" s="476" t="s">
        <v>331</v>
      </c>
      <c r="C20" s="206" t="str">
        <f>IF(H15="","",IF(H15="○","×","○"))</f>
        <v>×</v>
      </c>
      <c r="D20" s="193">
        <f>IF(K15="","",K15)</f>
        <v>11</v>
      </c>
      <c r="E20" s="194" t="s">
        <v>273</v>
      </c>
      <c r="F20" s="195">
        <f>IF(I15="","",I15)</f>
        <v>5</v>
      </c>
      <c r="G20" s="207"/>
      <c r="H20" s="277" t="str">
        <f>IF(H21="","",IF(H21&gt;L21,"○","×"))</f>
        <v/>
      </c>
      <c r="I20" s="278"/>
      <c r="J20" s="278"/>
      <c r="K20" s="278"/>
      <c r="L20" s="278"/>
      <c r="M20" s="51" t="str">
        <f>IF(M21="","",IF(M21="W","○",IF(M21="L","×",IF(M21&gt;Q21,"○","×"))))</f>
        <v>○</v>
      </c>
      <c r="N20" s="52">
        <v>7</v>
      </c>
      <c r="O20" s="48" t="s">
        <v>273</v>
      </c>
      <c r="P20" s="52">
        <v>11</v>
      </c>
      <c r="Q20" s="53"/>
      <c r="R20" s="494" t="str">
        <f>IF(R21="","",IF(R21="W","○",IF(R21="L","×",IF(R21&gt;V21,"○","×"))))</f>
        <v>○</v>
      </c>
      <c r="S20" s="495">
        <v>11</v>
      </c>
      <c r="T20" s="496" t="s">
        <v>273</v>
      </c>
      <c r="U20" s="495">
        <v>7</v>
      </c>
      <c r="V20" s="497"/>
      <c r="W20" s="427">
        <f>IF($B20="","",COUNTIF($C20:$V24,"○"))</f>
        <v>2</v>
      </c>
      <c r="X20" s="419">
        <f>IF($B20="","",COUNTIF($C20:$V24,"×"))</f>
        <v>1</v>
      </c>
      <c r="Y20" s="428">
        <f>IF($B20="","",W20*2+X20)</f>
        <v>5</v>
      </c>
      <c r="Z20" s="421">
        <v>4</v>
      </c>
      <c r="AA20" s="561"/>
    </row>
    <row r="21" spans="1:27" ht="14.25" customHeight="1" x14ac:dyDescent="0.2">
      <c r="A21" s="439"/>
      <c r="B21" s="477"/>
      <c r="C21" s="409">
        <f>IF(H16="W","L",IF(H16="L","W",IF(H16="","",L16)))</f>
        <v>1</v>
      </c>
      <c r="D21" s="197">
        <f>IF(K16="","",K16)</f>
        <v>4</v>
      </c>
      <c r="E21" s="189" t="s">
        <v>273</v>
      </c>
      <c r="F21" s="198">
        <f>IF(I16="","",I16)</f>
        <v>11</v>
      </c>
      <c r="G21" s="378">
        <f>IF(OR(C21="L",C21="W"),"",H16)</f>
        <v>3</v>
      </c>
      <c r="H21" s="279"/>
      <c r="I21" s="280"/>
      <c r="J21" s="280"/>
      <c r="K21" s="280"/>
      <c r="L21" s="280"/>
      <c r="M21" s="297">
        <f>IF(N20="","",IF(N20&gt;P20,1,0)+IF(N21&gt;P21,1,0)+IF(N22&gt;P22,1,0)+IF(N23&gt;P23,1,0)+IF(N24&gt;P24,1,0))</f>
        <v>3</v>
      </c>
      <c r="N21" s="41">
        <v>11</v>
      </c>
      <c r="O21" s="42" t="s">
        <v>273</v>
      </c>
      <c r="P21" s="41">
        <v>7</v>
      </c>
      <c r="Q21" s="265">
        <f>IF(OR(M21="L",M21="W"),"",IF(N20="","",IF(N20&lt;P20,1,0)+IF(N21&lt;P21,1,0)+IF(N22&lt;P22,1,0)+IF(N23&lt;P23,1,0)+IF(N24&lt;P24,1,0)))</f>
        <v>2</v>
      </c>
      <c r="R21" s="498">
        <f>IF(S20="","",IF(S20&gt;U20,1,0)+IF(S21&gt;U21,1,0)+IF(S22&gt;U22,1,0)+IF(S23&gt;U23,1,0)+IF(S24&gt;U24,1,0))</f>
        <v>3</v>
      </c>
      <c r="S21" s="499">
        <v>5</v>
      </c>
      <c r="T21" s="500" t="s">
        <v>273</v>
      </c>
      <c r="U21" s="499">
        <v>11</v>
      </c>
      <c r="V21" s="501">
        <f>IF(OR(R21="L",R21="W"),"",IF(S20="","",IF(S20&lt;U20,1,0)+IF(S21&lt;U21,1,0)+IF(S22&lt;U22,1,0)+IF(S23&lt;U23,1,0)+IF(S24&lt;U24,1,0)))</f>
        <v>2</v>
      </c>
      <c r="W21" s="429"/>
      <c r="X21" s="423"/>
      <c r="Y21" s="424"/>
      <c r="Z21" s="425"/>
      <c r="AA21" s="561"/>
    </row>
    <row r="22" spans="1:27" ht="14.25" customHeight="1" x14ac:dyDescent="0.2">
      <c r="A22" s="439"/>
      <c r="B22" s="477"/>
      <c r="C22" s="409"/>
      <c r="D22" s="197">
        <f>IF(K17="","",K17)</f>
        <v>6</v>
      </c>
      <c r="E22" s="189" t="s">
        <v>273</v>
      </c>
      <c r="F22" s="198">
        <f>IF(I17="","",I17)</f>
        <v>11</v>
      </c>
      <c r="G22" s="378"/>
      <c r="H22" s="279"/>
      <c r="I22" s="280"/>
      <c r="J22" s="280"/>
      <c r="K22" s="280"/>
      <c r="L22" s="280"/>
      <c r="M22" s="297"/>
      <c r="N22" s="41">
        <v>3</v>
      </c>
      <c r="O22" s="42" t="s">
        <v>273</v>
      </c>
      <c r="P22" s="41">
        <v>11</v>
      </c>
      <c r="Q22" s="265"/>
      <c r="R22" s="498"/>
      <c r="S22" s="499">
        <v>8</v>
      </c>
      <c r="T22" s="500" t="s">
        <v>273</v>
      </c>
      <c r="U22" s="499">
        <v>11</v>
      </c>
      <c r="V22" s="501"/>
      <c r="W22" s="429"/>
      <c r="X22" s="423"/>
      <c r="Y22" s="424"/>
      <c r="Z22" s="425"/>
      <c r="AA22" s="561"/>
    </row>
    <row r="23" spans="1:27" ht="14.25" customHeight="1" x14ac:dyDescent="0.2">
      <c r="A23" s="439"/>
      <c r="B23" s="478" t="s">
        <v>326</v>
      </c>
      <c r="C23" s="409"/>
      <c r="D23" s="197">
        <f>IF(K18="","",K18)</f>
        <v>6</v>
      </c>
      <c r="E23" s="189" t="s">
        <v>273</v>
      </c>
      <c r="F23" s="198">
        <f>IF(I18="","",I18)</f>
        <v>11</v>
      </c>
      <c r="G23" s="378"/>
      <c r="H23" s="279"/>
      <c r="I23" s="280"/>
      <c r="J23" s="280"/>
      <c r="K23" s="280"/>
      <c r="L23" s="280"/>
      <c r="M23" s="297"/>
      <c r="N23" s="41">
        <v>11</v>
      </c>
      <c r="O23" s="42" t="s">
        <v>273</v>
      </c>
      <c r="P23" s="41">
        <v>8</v>
      </c>
      <c r="Q23" s="265"/>
      <c r="R23" s="498"/>
      <c r="S23" s="499">
        <v>11</v>
      </c>
      <c r="T23" s="500" t="s">
        <v>273</v>
      </c>
      <c r="U23" s="499">
        <v>8</v>
      </c>
      <c r="V23" s="501"/>
      <c r="W23" s="429"/>
      <c r="X23" s="423"/>
      <c r="Y23" s="424"/>
      <c r="Z23" s="425"/>
      <c r="AA23" s="561"/>
    </row>
    <row r="24" spans="1:27" ht="14.25" customHeight="1" x14ac:dyDescent="0.2">
      <c r="A24" s="442"/>
      <c r="B24" s="479"/>
      <c r="C24" s="410"/>
      <c r="D24" s="208" t="str">
        <f>IF(K19="","",K19)</f>
        <v/>
      </c>
      <c r="E24" s="191" t="s">
        <v>273</v>
      </c>
      <c r="F24" s="209" t="str">
        <f>IF(I19="","",I19)</f>
        <v/>
      </c>
      <c r="G24" s="379"/>
      <c r="H24" s="279"/>
      <c r="I24" s="280"/>
      <c r="J24" s="280"/>
      <c r="K24" s="280"/>
      <c r="L24" s="280"/>
      <c r="M24" s="298"/>
      <c r="N24" s="43">
        <v>11</v>
      </c>
      <c r="O24" s="44" t="s">
        <v>273</v>
      </c>
      <c r="P24" s="43">
        <v>7</v>
      </c>
      <c r="Q24" s="299"/>
      <c r="R24" s="502"/>
      <c r="S24" s="503">
        <v>11</v>
      </c>
      <c r="T24" s="504" t="s">
        <v>273</v>
      </c>
      <c r="U24" s="503">
        <v>9</v>
      </c>
      <c r="V24" s="505"/>
      <c r="W24" s="429"/>
      <c r="X24" s="423"/>
      <c r="Y24" s="426"/>
      <c r="Z24" s="425"/>
      <c r="AA24" s="561"/>
    </row>
    <row r="25" spans="1:27" ht="14.25" customHeight="1" x14ac:dyDescent="0.2">
      <c r="A25" s="444" t="s">
        <v>299</v>
      </c>
      <c r="B25" s="446" t="s">
        <v>330</v>
      </c>
      <c r="C25" s="484" t="str">
        <f>IF(M15="","",IF(M15="○","×","○"))</f>
        <v>×</v>
      </c>
      <c r="D25" s="517">
        <f>IF(P15="","",P15)</f>
        <v>2</v>
      </c>
      <c r="E25" s="518" t="s">
        <v>273</v>
      </c>
      <c r="F25" s="519">
        <f>IF(N15="","",N15)</f>
        <v>11</v>
      </c>
      <c r="G25" s="520"/>
      <c r="H25" s="51" t="str">
        <f>IF(M20="","",IF(M20="○","×","○"))</f>
        <v>×</v>
      </c>
      <c r="I25" s="47">
        <f>IF(P20="","",P20)</f>
        <v>11</v>
      </c>
      <c r="J25" s="48" t="s">
        <v>273</v>
      </c>
      <c r="K25" s="49">
        <f>IF(N20="","",N20)</f>
        <v>7</v>
      </c>
      <c r="L25" s="53"/>
      <c r="M25" s="280" t="str">
        <f>IF(M26="","",IF(M26&gt;Q26,"○","×"))</f>
        <v/>
      </c>
      <c r="N25" s="280"/>
      <c r="O25" s="280"/>
      <c r="P25" s="280"/>
      <c r="Q25" s="304"/>
      <c r="R25" s="32" t="str">
        <f>IF(R26="","",IF(R26="W","○",IF(R26="L","×",IF(R26&gt;V26,"○","×"))))</f>
        <v>×</v>
      </c>
      <c r="S25" s="33">
        <v>11</v>
      </c>
      <c r="T25" s="34" t="s">
        <v>273</v>
      </c>
      <c r="U25" s="33">
        <v>13</v>
      </c>
      <c r="V25" s="36"/>
      <c r="W25" s="427">
        <f>IF($B25="","",COUNTIF($C25:$V29,"○"))</f>
        <v>0</v>
      </c>
      <c r="X25" s="419">
        <f>IF($B25="","",COUNTIF($C25:$V29,"×"))</f>
        <v>3</v>
      </c>
      <c r="Y25" s="428">
        <f>IF($B25="","",W25*2+X25)</f>
        <v>3</v>
      </c>
      <c r="Z25" s="421">
        <v>6</v>
      </c>
      <c r="AA25" s="561"/>
    </row>
    <row r="26" spans="1:27" ht="14.25" customHeight="1" x14ac:dyDescent="0.2">
      <c r="A26" s="439"/>
      <c r="B26" s="446"/>
      <c r="C26" s="521">
        <f>IF(M16="W","L",IF(M16="L","W",IF(M16="","",Q16)))</f>
        <v>1</v>
      </c>
      <c r="D26" s="522">
        <f>IF(P16="","",P16)</f>
        <v>2</v>
      </c>
      <c r="E26" s="490" t="s">
        <v>273</v>
      </c>
      <c r="F26" s="523">
        <f>IF(N16="","",N16)</f>
        <v>11</v>
      </c>
      <c r="G26" s="491">
        <f>IF(OR(C26="L",C26="W"),"",M16)</f>
        <v>3</v>
      </c>
      <c r="H26" s="297">
        <f>IF(M21="W","L",IF(M21="L","W",IF(M21="","",Q21)))</f>
        <v>2</v>
      </c>
      <c r="I26" s="55">
        <f>IF(P21="","",P21)</f>
        <v>7</v>
      </c>
      <c r="J26" s="42" t="s">
        <v>273</v>
      </c>
      <c r="K26" s="56">
        <f>IF(N21="","",N21)</f>
        <v>11</v>
      </c>
      <c r="L26" s="265">
        <f>IF(OR(H26="L",H26="W"),"",M21)</f>
        <v>3</v>
      </c>
      <c r="M26" s="280"/>
      <c r="N26" s="280"/>
      <c r="O26" s="280"/>
      <c r="P26" s="280"/>
      <c r="Q26" s="304"/>
      <c r="R26" s="297">
        <f>IF(S25="","",IF(S25&gt;U25,1,0)+IF(S26&gt;U26,1,0)+IF(S27&gt;U27,1,0)+IF(S28&gt;U28,1,0)+IF(S29&gt;U29,1,0))</f>
        <v>2</v>
      </c>
      <c r="S26" s="41">
        <v>11</v>
      </c>
      <c r="T26" s="42" t="s">
        <v>273</v>
      </c>
      <c r="U26" s="41">
        <v>8</v>
      </c>
      <c r="V26" s="296">
        <f>IF(OR(R26="L",R26="W"),"",IF(S25="","",IF(S25&lt;U25,1,0)+IF(S26&lt;U26,1,0)+IF(S27&lt;U27,1,0)+IF(S28&lt;U28,1,0)+IF(S29&lt;U29,1,0)))</f>
        <v>3</v>
      </c>
      <c r="W26" s="429"/>
      <c r="X26" s="423"/>
      <c r="Y26" s="424"/>
      <c r="Z26" s="425"/>
      <c r="AA26" s="561"/>
    </row>
    <row r="27" spans="1:27" ht="14.25" customHeight="1" x14ac:dyDescent="0.2">
      <c r="A27" s="439"/>
      <c r="B27" s="446"/>
      <c r="C27" s="521"/>
      <c r="D27" s="522">
        <f>IF(P17="","",P17)</f>
        <v>11</v>
      </c>
      <c r="E27" s="490" t="s">
        <v>273</v>
      </c>
      <c r="F27" s="523">
        <f>IF(N17="","",N17)</f>
        <v>6</v>
      </c>
      <c r="G27" s="491"/>
      <c r="H27" s="297"/>
      <c r="I27" s="55">
        <f>IF(P22="","",P22)</f>
        <v>11</v>
      </c>
      <c r="J27" s="42" t="s">
        <v>273</v>
      </c>
      <c r="K27" s="56">
        <f>IF(N22="","",N22)</f>
        <v>3</v>
      </c>
      <c r="L27" s="265"/>
      <c r="M27" s="280"/>
      <c r="N27" s="280"/>
      <c r="O27" s="280"/>
      <c r="P27" s="280"/>
      <c r="Q27" s="304"/>
      <c r="R27" s="297"/>
      <c r="S27" s="41">
        <v>8</v>
      </c>
      <c r="T27" s="42" t="s">
        <v>273</v>
      </c>
      <c r="U27" s="41">
        <v>11</v>
      </c>
      <c r="V27" s="296"/>
      <c r="W27" s="429"/>
      <c r="X27" s="423"/>
      <c r="Y27" s="424"/>
      <c r="Z27" s="425"/>
      <c r="AA27" s="561"/>
    </row>
    <row r="28" spans="1:27" ht="14.25" customHeight="1" x14ac:dyDescent="0.2">
      <c r="A28" s="439"/>
      <c r="B28" s="457" t="s">
        <v>326</v>
      </c>
      <c r="C28" s="521"/>
      <c r="D28" s="522">
        <f>IF(P18="","",P18)</f>
        <v>8</v>
      </c>
      <c r="E28" s="490" t="s">
        <v>273</v>
      </c>
      <c r="F28" s="523">
        <f>IF(N18="","",N18)</f>
        <v>11</v>
      </c>
      <c r="G28" s="491"/>
      <c r="H28" s="297"/>
      <c r="I28" s="55">
        <f>IF(P23="","",P23)</f>
        <v>8</v>
      </c>
      <c r="J28" s="42" t="s">
        <v>273</v>
      </c>
      <c r="K28" s="56">
        <f>IF(N23="","",N23)</f>
        <v>11</v>
      </c>
      <c r="L28" s="265"/>
      <c r="M28" s="280"/>
      <c r="N28" s="280"/>
      <c r="O28" s="280"/>
      <c r="P28" s="280"/>
      <c r="Q28" s="304"/>
      <c r="R28" s="297"/>
      <c r="S28" s="41">
        <v>11</v>
      </c>
      <c r="T28" s="42" t="s">
        <v>273</v>
      </c>
      <c r="U28" s="41">
        <v>7</v>
      </c>
      <c r="V28" s="296"/>
      <c r="W28" s="429"/>
      <c r="X28" s="423"/>
      <c r="Y28" s="424"/>
      <c r="Z28" s="425"/>
      <c r="AA28" s="561"/>
    </row>
    <row r="29" spans="1:27" ht="14.25" customHeight="1" x14ac:dyDescent="0.2">
      <c r="A29" s="442"/>
      <c r="B29" s="480"/>
      <c r="C29" s="521"/>
      <c r="D29" s="524" t="str">
        <f>IF(P19="","",P19)</f>
        <v/>
      </c>
      <c r="E29" s="493" t="s">
        <v>273</v>
      </c>
      <c r="F29" s="525" t="str">
        <f>IF(N19="","",N19)</f>
        <v/>
      </c>
      <c r="G29" s="491"/>
      <c r="H29" s="298"/>
      <c r="I29" s="57">
        <f>IF(P24="","",P24)</f>
        <v>7</v>
      </c>
      <c r="J29" s="44" t="s">
        <v>273</v>
      </c>
      <c r="K29" s="58">
        <f>IF(N24="","",N24)</f>
        <v>11</v>
      </c>
      <c r="L29" s="299"/>
      <c r="M29" s="305"/>
      <c r="N29" s="305"/>
      <c r="O29" s="305"/>
      <c r="P29" s="305"/>
      <c r="Q29" s="306"/>
      <c r="R29" s="298"/>
      <c r="S29" s="43">
        <v>6</v>
      </c>
      <c r="T29" s="44" t="s">
        <v>273</v>
      </c>
      <c r="U29" s="43">
        <v>11</v>
      </c>
      <c r="V29" s="300"/>
      <c r="W29" s="429"/>
      <c r="X29" s="423"/>
      <c r="Y29" s="426"/>
      <c r="Z29" s="425"/>
      <c r="AA29" s="561"/>
    </row>
    <row r="30" spans="1:27" ht="14.25" customHeight="1" x14ac:dyDescent="0.2">
      <c r="A30" s="444" t="s">
        <v>300</v>
      </c>
      <c r="B30" s="481" t="s">
        <v>332</v>
      </c>
      <c r="C30" s="192" t="str">
        <f>IF(R15="","",IF(R15="○","×","○"))</f>
        <v>○</v>
      </c>
      <c r="D30" s="193">
        <f>IF(U15="","",U15)</f>
        <v>11</v>
      </c>
      <c r="E30" s="194" t="s">
        <v>273</v>
      </c>
      <c r="F30" s="195">
        <f>IF(S15="","",S15)</f>
        <v>9</v>
      </c>
      <c r="G30" s="196"/>
      <c r="H30" s="494" t="str">
        <f>IF(R20="","",IF(R20="○","×","○"))</f>
        <v>×</v>
      </c>
      <c r="I30" s="506">
        <f>IF(U20="","",U20)</f>
        <v>7</v>
      </c>
      <c r="J30" s="496" t="s">
        <v>273</v>
      </c>
      <c r="K30" s="507">
        <f>IF(S20="","",S20)</f>
        <v>11</v>
      </c>
      <c r="L30" s="508"/>
      <c r="M30" s="54" t="str">
        <f>IF(R25="","",IF(R25="○","×","○"))</f>
        <v>○</v>
      </c>
      <c r="N30" s="47">
        <f>IF(U25="","",U25)</f>
        <v>13</v>
      </c>
      <c r="O30" s="48" t="s">
        <v>273</v>
      </c>
      <c r="P30" s="49">
        <f>IF(S25="","",S25)</f>
        <v>11</v>
      </c>
      <c r="Q30" s="50"/>
      <c r="R30" s="454" t="str">
        <f>IF(R31="","",IF(R31&gt;V31,"○","×"))</f>
        <v/>
      </c>
      <c r="S30" s="455"/>
      <c r="T30" s="455"/>
      <c r="U30" s="455"/>
      <c r="V30" s="455"/>
      <c r="W30" s="427">
        <f>IF($B30="","",COUNTIF($C30:$V34,"○"))</f>
        <v>2</v>
      </c>
      <c r="X30" s="419">
        <f>IF($B30="","",COUNTIF($C30:$V34,"×"))</f>
        <v>1</v>
      </c>
      <c r="Y30" s="426">
        <f>IF($B30="","",W30*2+X30)</f>
        <v>5</v>
      </c>
      <c r="Z30" s="421">
        <v>3</v>
      </c>
      <c r="AA30" s="561"/>
    </row>
    <row r="31" spans="1:27" ht="14.25" customHeight="1" x14ac:dyDescent="0.2">
      <c r="A31" s="439"/>
      <c r="B31" s="482"/>
      <c r="C31" s="396">
        <f>IF(R16="W","L",IF(R16="L","W",IF(R16="","",V16)))</f>
        <v>3</v>
      </c>
      <c r="D31" s="197">
        <f>IF(U16="","",U16)</f>
        <v>18</v>
      </c>
      <c r="E31" s="189" t="s">
        <v>273</v>
      </c>
      <c r="F31" s="198">
        <f>IF(S16="","",S16)</f>
        <v>16</v>
      </c>
      <c r="G31" s="375">
        <f>IF(OR(C31="L",C31="W"),"",R16)</f>
        <v>0</v>
      </c>
      <c r="H31" s="498">
        <f>IF(R21="W","L",IF(R21="L","W",IF(R21="","",V21)))</f>
        <v>2</v>
      </c>
      <c r="I31" s="509">
        <f>IF(U21="","",U21)</f>
        <v>11</v>
      </c>
      <c r="J31" s="500" t="s">
        <v>273</v>
      </c>
      <c r="K31" s="510">
        <f>IF(S21="","",S21)</f>
        <v>5</v>
      </c>
      <c r="L31" s="511">
        <f>IF(OR(H31="L",H31="W"),"",R21)</f>
        <v>3</v>
      </c>
      <c r="M31" s="267">
        <f>IF(R26="W","L",IF(R26="L","W",IF(R26="","",V26)))</f>
        <v>3</v>
      </c>
      <c r="N31" s="55">
        <f>IF(U26="","",U26)</f>
        <v>8</v>
      </c>
      <c r="O31" s="42" t="s">
        <v>273</v>
      </c>
      <c r="P31" s="56">
        <f>IF(S26="","",S26)</f>
        <v>11</v>
      </c>
      <c r="Q31" s="270">
        <f>IF(OR(M31="L",M31="W"),"",R26)</f>
        <v>2</v>
      </c>
      <c r="R31" s="456"/>
      <c r="S31" s="449"/>
      <c r="T31" s="449"/>
      <c r="U31" s="449"/>
      <c r="V31" s="449"/>
      <c r="W31" s="429"/>
      <c r="X31" s="423"/>
      <c r="Y31" s="467"/>
      <c r="Z31" s="425"/>
      <c r="AA31" s="561"/>
    </row>
    <row r="32" spans="1:27" ht="14.25" customHeight="1" x14ac:dyDescent="0.2">
      <c r="A32" s="439"/>
      <c r="B32" s="482"/>
      <c r="C32" s="396"/>
      <c r="D32" s="197">
        <f>IF(U17="","",U17)</f>
        <v>11</v>
      </c>
      <c r="E32" s="189" t="s">
        <v>273</v>
      </c>
      <c r="F32" s="198">
        <f>IF(S17="","",S17)</f>
        <v>3</v>
      </c>
      <c r="G32" s="375"/>
      <c r="H32" s="498"/>
      <c r="I32" s="509">
        <f>IF(U22="","",U22)</f>
        <v>11</v>
      </c>
      <c r="J32" s="500" t="s">
        <v>273</v>
      </c>
      <c r="K32" s="510">
        <f>IF(S22="","",S22)</f>
        <v>8</v>
      </c>
      <c r="L32" s="511"/>
      <c r="M32" s="267"/>
      <c r="N32" s="55">
        <f>IF(U27="","",U27)</f>
        <v>11</v>
      </c>
      <c r="O32" s="42" t="s">
        <v>273</v>
      </c>
      <c r="P32" s="56">
        <f>IF(S27="","",S27)</f>
        <v>8</v>
      </c>
      <c r="Q32" s="270"/>
      <c r="R32" s="456"/>
      <c r="S32" s="449"/>
      <c r="T32" s="449"/>
      <c r="U32" s="449"/>
      <c r="V32" s="449"/>
      <c r="W32" s="429"/>
      <c r="X32" s="423"/>
      <c r="Y32" s="467"/>
      <c r="Z32" s="425"/>
      <c r="AA32" s="561"/>
    </row>
    <row r="33" spans="1:27" ht="14.25" customHeight="1" x14ac:dyDescent="0.2">
      <c r="A33" s="439"/>
      <c r="B33" s="478" t="s">
        <v>326</v>
      </c>
      <c r="C33" s="396"/>
      <c r="D33" s="197" t="str">
        <f>IF(U18="","",U18)</f>
        <v/>
      </c>
      <c r="E33" s="189" t="s">
        <v>273</v>
      </c>
      <c r="F33" s="198" t="str">
        <f>IF(S18="","",S18)</f>
        <v/>
      </c>
      <c r="G33" s="375"/>
      <c r="H33" s="498"/>
      <c r="I33" s="509">
        <f>IF(U23="","",U23)</f>
        <v>8</v>
      </c>
      <c r="J33" s="500" t="s">
        <v>273</v>
      </c>
      <c r="K33" s="510">
        <f>IF(S23="","",S23)</f>
        <v>11</v>
      </c>
      <c r="L33" s="511"/>
      <c r="M33" s="267"/>
      <c r="N33" s="55">
        <f>IF(U28="","",U28)</f>
        <v>7</v>
      </c>
      <c r="O33" s="42" t="s">
        <v>273</v>
      </c>
      <c r="P33" s="56">
        <f>IF(S28="","",S28)</f>
        <v>11</v>
      </c>
      <c r="Q33" s="270"/>
      <c r="R33" s="456"/>
      <c r="S33" s="449"/>
      <c r="T33" s="449"/>
      <c r="U33" s="449"/>
      <c r="V33" s="449"/>
      <c r="W33" s="429"/>
      <c r="X33" s="423"/>
      <c r="Y33" s="467"/>
      <c r="Z33" s="425"/>
      <c r="AA33" s="561"/>
    </row>
    <row r="34" spans="1:27" ht="14.25" customHeight="1" thickBot="1" x14ac:dyDescent="0.25">
      <c r="A34" s="461"/>
      <c r="B34" s="483"/>
      <c r="C34" s="397"/>
      <c r="D34" s="199" t="str">
        <f>IF(U19="","",U19)</f>
        <v/>
      </c>
      <c r="E34" s="200" t="s">
        <v>273</v>
      </c>
      <c r="F34" s="201" t="str">
        <f>IF(S19="","",S19)</f>
        <v/>
      </c>
      <c r="G34" s="398"/>
      <c r="H34" s="512"/>
      <c r="I34" s="513">
        <f>IF(U24="","",U24)</f>
        <v>9</v>
      </c>
      <c r="J34" s="514" t="s">
        <v>273</v>
      </c>
      <c r="K34" s="515">
        <f>IF(S24="","",S24)</f>
        <v>11</v>
      </c>
      <c r="L34" s="516"/>
      <c r="M34" s="268"/>
      <c r="N34" s="65">
        <f>IF(U29="","",U29)</f>
        <v>11</v>
      </c>
      <c r="O34" s="66" t="s">
        <v>273</v>
      </c>
      <c r="P34" s="67">
        <f>IF(S29="","",S29)</f>
        <v>6</v>
      </c>
      <c r="Q34" s="271"/>
      <c r="R34" s="463"/>
      <c r="S34" s="464"/>
      <c r="T34" s="464"/>
      <c r="U34" s="464"/>
      <c r="V34" s="464"/>
      <c r="W34" s="468"/>
      <c r="X34" s="469"/>
      <c r="Y34" s="470"/>
      <c r="Z34" s="471"/>
      <c r="AA34" s="561"/>
    </row>
    <row r="36" spans="1:27" ht="14.4" customHeight="1" x14ac:dyDescent="0.2">
      <c r="B36" s="30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N36" s="31"/>
      <c r="O36" s="147"/>
      <c r="P36" s="147"/>
      <c r="Q36" s="147"/>
      <c r="R36" s="147"/>
      <c r="S36" s="147"/>
      <c r="T36" s="147"/>
      <c r="U36" s="31"/>
      <c r="V36" s="31"/>
      <c r="W36" s="98"/>
    </row>
    <row r="37" spans="1:27" ht="14.4" customHeight="1" x14ac:dyDescent="0.2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</row>
    <row r="38" spans="1:27" ht="14.4" customHeight="1" x14ac:dyDescent="0.2">
      <c r="A38" s="99"/>
      <c r="B38" s="80"/>
      <c r="C38" s="104"/>
      <c r="D38" s="104"/>
      <c r="E38" s="148"/>
      <c r="F38" s="148"/>
      <c r="G38" s="148"/>
      <c r="H38" s="148"/>
      <c r="I38" s="148"/>
      <c r="J38" s="30"/>
      <c r="K38" s="143"/>
      <c r="L38" s="144"/>
      <c r="M38" s="143"/>
      <c r="N38" s="145"/>
      <c r="O38" s="104"/>
      <c r="P38" s="104"/>
      <c r="Q38" s="148"/>
      <c r="R38" s="148"/>
      <c r="S38" s="148"/>
      <c r="T38" s="148"/>
      <c r="U38" s="148"/>
      <c r="V38" s="29"/>
      <c r="X38" s="369" t="s">
        <v>302</v>
      </c>
      <c r="Y38" s="370" t="s">
        <v>278</v>
      </c>
      <c r="Z38" s="120" t="s">
        <v>373</v>
      </c>
    </row>
    <row r="39" spans="1:27" ht="14.4" customHeight="1" x14ac:dyDescent="0.25">
      <c r="A39" s="107"/>
      <c r="B39" s="108"/>
      <c r="E39" s="148"/>
      <c r="F39" s="148"/>
      <c r="G39" s="148"/>
      <c r="H39" s="148"/>
      <c r="I39" s="148"/>
      <c r="J39" s="114"/>
      <c r="K39" s="143"/>
      <c r="L39" s="144"/>
      <c r="M39" s="143"/>
      <c r="N39" s="114"/>
      <c r="Q39" s="148"/>
      <c r="R39" s="148"/>
      <c r="S39" s="148"/>
      <c r="T39" s="148"/>
      <c r="U39" s="148"/>
      <c r="V39" s="29"/>
      <c r="X39" s="368"/>
      <c r="Y39" s="364"/>
      <c r="Z39" s="121" t="s">
        <v>374</v>
      </c>
    </row>
    <row r="40" spans="1:27" ht="14.4" customHeight="1" x14ac:dyDescent="0.25">
      <c r="A40" s="107"/>
      <c r="B40" s="108"/>
      <c r="E40" s="148"/>
      <c r="F40" s="148"/>
      <c r="G40" s="148"/>
      <c r="H40" s="148"/>
      <c r="I40" s="148"/>
      <c r="J40" s="114"/>
      <c r="K40" s="143"/>
      <c r="L40" s="144"/>
      <c r="M40" s="143"/>
      <c r="N40" s="114"/>
      <c r="Q40" s="148"/>
      <c r="R40" s="148"/>
      <c r="S40" s="148"/>
      <c r="T40" s="148"/>
      <c r="U40" s="148"/>
      <c r="V40" s="29"/>
      <c r="X40" s="368" t="s">
        <v>303</v>
      </c>
      <c r="Y40" s="364" t="s">
        <v>333</v>
      </c>
      <c r="Z40" s="121" t="s">
        <v>373</v>
      </c>
    </row>
    <row r="41" spans="1:27" ht="14.4" customHeight="1" x14ac:dyDescent="0.2">
      <c r="A41" s="107"/>
      <c r="B41" s="112"/>
      <c r="E41" s="146"/>
      <c r="F41" s="146"/>
      <c r="G41" s="146"/>
      <c r="H41" s="146"/>
      <c r="I41" s="146"/>
      <c r="J41" s="114"/>
      <c r="K41" s="143"/>
      <c r="L41" s="144"/>
      <c r="M41" s="143"/>
      <c r="N41" s="114"/>
      <c r="O41" s="114"/>
      <c r="P41" s="114"/>
      <c r="Q41" s="146"/>
      <c r="R41" s="146"/>
      <c r="S41" s="146"/>
      <c r="T41" s="146"/>
      <c r="U41" s="146"/>
      <c r="V41" s="29"/>
      <c r="X41" s="368"/>
      <c r="Y41" s="364"/>
      <c r="Z41" s="121" t="s">
        <v>374</v>
      </c>
    </row>
    <row r="42" spans="1:27" ht="14.4" customHeight="1" x14ac:dyDescent="0.2">
      <c r="A42" s="107"/>
      <c r="B42" s="112"/>
      <c r="E42" s="146"/>
      <c r="F42" s="146"/>
      <c r="G42" s="146"/>
      <c r="H42" s="146"/>
      <c r="I42" s="146"/>
      <c r="J42" s="114"/>
      <c r="K42" s="143"/>
      <c r="L42" s="144"/>
      <c r="M42" s="143"/>
      <c r="N42" s="114"/>
      <c r="O42" s="114"/>
      <c r="P42" s="114"/>
      <c r="Q42" s="146"/>
      <c r="R42" s="146"/>
      <c r="S42" s="146"/>
      <c r="T42" s="146"/>
      <c r="U42" s="146"/>
      <c r="V42" s="29"/>
      <c r="X42" s="368" t="s">
        <v>304</v>
      </c>
      <c r="Y42" s="364" t="s">
        <v>332</v>
      </c>
      <c r="Z42" s="121" t="s">
        <v>373</v>
      </c>
    </row>
    <row r="43" spans="1:27" ht="14.4" customHeight="1" x14ac:dyDescent="0.2">
      <c r="X43" s="368"/>
      <c r="Y43" s="364"/>
      <c r="Z43" s="121" t="s">
        <v>374</v>
      </c>
    </row>
    <row r="44" spans="1:27" ht="14.4" customHeight="1" x14ac:dyDescent="0.2">
      <c r="G44" s="29"/>
      <c r="L44" s="29"/>
      <c r="Q44" s="29"/>
      <c r="V44" s="29"/>
      <c r="W44" s="129"/>
      <c r="X44" s="368" t="s">
        <v>305</v>
      </c>
      <c r="Y44" s="364" t="s">
        <v>331</v>
      </c>
      <c r="Z44" s="121" t="s">
        <v>373</v>
      </c>
    </row>
    <row r="45" spans="1:27" ht="14.4" customHeight="1" thickBot="1" x14ac:dyDescent="0.25">
      <c r="G45" s="29"/>
      <c r="L45" s="29"/>
      <c r="Q45" s="29"/>
      <c r="V45" s="29"/>
      <c r="W45" s="129"/>
      <c r="X45" s="368"/>
      <c r="Y45" s="364"/>
      <c r="Z45" s="121" t="s">
        <v>374</v>
      </c>
    </row>
    <row r="46" spans="1:27" ht="14.4" customHeight="1" x14ac:dyDescent="0.2">
      <c r="B46" s="123" t="s">
        <v>317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5"/>
      <c r="W46" s="126"/>
      <c r="X46" s="368" t="s">
        <v>306</v>
      </c>
      <c r="Y46" s="364" t="s">
        <v>277</v>
      </c>
      <c r="Z46" s="121"/>
    </row>
    <row r="47" spans="1:27" ht="14.4" customHeight="1" x14ac:dyDescent="0.2">
      <c r="B47" s="127"/>
      <c r="C47" s="126" t="s">
        <v>314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8"/>
      <c r="W47" s="126"/>
      <c r="X47" s="368"/>
      <c r="Y47" s="364"/>
      <c r="Z47" s="121" t="s">
        <v>374</v>
      </c>
    </row>
    <row r="48" spans="1:27" ht="14.4" customHeight="1" x14ac:dyDescent="0.2">
      <c r="B48" s="127"/>
      <c r="C48" s="126" t="s">
        <v>315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8"/>
      <c r="W48" s="126"/>
      <c r="X48" s="368" t="s">
        <v>307</v>
      </c>
      <c r="Y48" s="364" t="s">
        <v>330</v>
      </c>
      <c r="Z48" s="121"/>
    </row>
    <row r="49" spans="2:26" ht="14.4" customHeight="1" x14ac:dyDescent="0.2">
      <c r="B49" s="127" t="s">
        <v>316</v>
      </c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8"/>
      <c r="W49" s="126"/>
      <c r="X49" s="368"/>
      <c r="Y49" s="364"/>
      <c r="Z49" s="121" t="s">
        <v>374</v>
      </c>
    </row>
    <row r="50" spans="2:26" ht="14.4" customHeight="1" x14ac:dyDescent="0.2">
      <c r="B50" s="127"/>
      <c r="C50" s="126" t="s">
        <v>318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8"/>
      <c r="W50" s="126"/>
      <c r="X50" s="366" t="s">
        <v>308</v>
      </c>
      <c r="Y50" s="364" t="s">
        <v>327</v>
      </c>
      <c r="Z50" s="121"/>
    </row>
    <row r="51" spans="2:26" ht="14.4" customHeight="1" thickBot="1" x14ac:dyDescent="0.25">
      <c r="B51" s="127"/>
      <c r="C51" s="126" t="s">
        <v>319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8"/>
      <c r="X51" s="367"/>
      <c r="Y51" s="364"/>
      <c r="Z51" s="121" t="s">
        <v>374</v>
      </c>
    </row>
    <row r="52" spans="2:26" ht="14.4" customHeight="1" x14ac:dyDescent="0.2"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X52" s="367"/>
      <c r="Y52" s="364" t="s">
        <v>278</v>
      </c>
      <c r="Z52" s="121"/>
    </row>
    <row r="53" spans="2:26" ht="14.4" customHeight="1" x14ac:dyDescent="0.2">
      <c r="X53" s="367"/>
      <c r="Y53" s="474"/>
      <c r="Z53" s="121" t="s">
        <v>374</v>
      </c>
    </row>
    <row r="54" spans="2:26" ht="14.4" customHeight="1" x14ac:dyDescent="0.2">
      <c r="X54" s="368" t="s">
        <v>384</v>
      </c>
      <c r="Y54" s="364" t="s">
        <v>385</v>
      </c>
      <c r="Z54" s="121"/>
    </row>
    <row r="55" spans="2:26" ht="14.4" customHeight="1" x14ac:dyDescent="0.2">
      <c r="X55" s="472"/>
      <c r="Y55" s="365"/>
      <c r="Z55" s="473" t="s">
        <v>374</v>
      </c>
    </row>
  </sheetData>
  <mergeCells count="100">
    <mergeCell ref="X54:X55"/>
    <mergeCell ref="Y54:Y55"/>
    <mergeCell ref="AA15:AA34"/>
    <mergeCell ref="A1:Z1"/>
    <mergeCell ref="C3:L3"/>
    <mergeCell ref="O3:T3"/>
    <mergeCell ref="C5:D5"/>
    <mergeCell ref="E5:I7"/>
    <mergeCell ref="O5:P5"/>
    <mergeCell ref="Q5:U7"/>
    <mergeCell ref="J6:J9"/>
    <mergeCell ref="N6:N9"/>
    <mergeCell ref="E8:I9"/>
    <mergeCell ref="Q8:U9"/>
    <mergeCell ref="C11:L11"/>
    <mergeCell ref="O11:T11"/>
    <mergeCell ref="A13:B14"/>
    <mergeCell ref="C13:G13"/>
    <mergeCell ref="H13:L13"/>
    <mergeCell ref="M13:Q13"/>
    <mergeCell ref="R13:V13"/>
    <mergeCell ref="W13:W14"/>
    <mergeCell ref="X13:X14"/>
    <mergeCell ref="Y13:Y14"/>
    <mergeCell ref="Z13:Z14"/>
    <mergeCell ref="C14:G14"/>
    <mergeCell ref="H14:L14"/>
    <mergeCell ref="M14:Q14"/>
    <mergeCell ref="R14:V14"/>
    <mergeCell ref="A15:A19"/>
    <mergeCell ref="B15:B17"/>
    <mergeCell ref="C15:G19"/>
    <mergeCell ref="W15:W19"/>
    <mergeCell ref="X15:X19"/>
    <mergeCell ref="B18:B19"/>
    <mergeCell ref="Z15:Z19"/>
    <mergeCell ref="H16:H19"/>
    <mergeCell ref="L16:L19"/>
    <mergeCell ref="M16:M19"/>
    <mergeCell ref="Q16:Q19"/>
    <mergeCell ref="R16:R19"/>
    <mergeCell ref="V16:V19"/>
    <mergeCell ref="Y15:Y19"/>
    <mergeCell ref="A20:A24"/>
    <mergeCell ref="B20:B22"/>
    <mergeCell ref="H20:L24"/>
    <mergeCell ref="W20:W24"/>
    <mergeCell ref="X20:X24"/>
    <mergeCell ref="B23:B24"/>
    <mergeCell ref="Z20:Z24"/>
    <mergeCell ref="C21:C24"/>
    <mergeCell ref="G21:G24"/>
    <mergeCell ref="M21:M24"/>
    <mergeCell ref="Q21:Q24"/>
    <mergeCell ref="R21:R24"/>
    <mergeCell ref="V21:V24"/>
    <mergeCell ref="Y20:Y24"/>
    <mergeCell ref="A25:A29"/>
    <mergeCell ref="B25:B27"/>
    <mergeCell ref="M25:Q29"/>
    <mergeCell ref="W25:W29"/>
    <mergeCell ref="X25:X29"/>
    <mergeCell ref="B28:B29"/>
    <mergeCell ref="Z25:Z29"/>
    <mergeCell ref="C26:C29"/>
    <mergeCell ref="G26:G29"/>
    <mergeCell ref="H26:H29"/>
    <mergeCell ref="L26:L29"/>
    <mergeCell ref="R26:R29"/>
    <mergeCell ref="V26:V29"/>
    <mergeCell ref="Y25:Y29"/>
    <mergeCell ref="A30:A34"/>
    <mergeCell ref="B30:B32"/>
    <mergeCell ref="R30:V34"/>
    <mergeCell ref="W30:W34"/>
    <mergeCell ref="X30:X34"/>
    <mergeCell ref="B33:B34"/>
    <mergeCell ref="Z30:Z34"/>
    <mergeCell ref="C31:C34"/>
    <mergeCell ref="G31:G34"/>
    <mergeCell ref="H31:H34"/>
    <mergeCell ref="L31:L34"/>
    <mergeCell ref="M31:M34"/>
    <mergeCell ref="Q31:Q34"/>
    <mergeCell ref="Y30:Y34"/>
    <mergeCell ref="X42:X43"/>
    <mergeCell ref="Y42:Y43"/>
    <mergeCell ref="X44:X45"/>
    <mergeCell ref="Y44:Y45"/>
    <mergeCell ref="X38:X39"/>
    <mergeCell ref="Y38:Y39"/>
    <mergeCell ref="X40:X41"/>
    <mergeCell ref="Y40:Y41"/>
    <mergeCell ref="Y52:Y53"/>
    <mergeCell ref="X50:X53"/>
    <mergeCell ref="X46:X47"/>
    <mergeCell ref="Y46:Y47"/>
    <mergeCell ref="X48:X49"/>
    <mergeCell ref="Y48:Y49"/>
    <mergeCell ref="Y50:Y51"/>
  </mergeCells>
  <phoneticPr fontId="2"/>
  <conditionalFormatting sqref="C15 H20 M25 R30">
    <cfRule type="cellIs" dxfId="14" priority="13" stopIfTrue="1" operator="equal">
      <formula>"×"</formula>
    </cfRule>
  </conditionalFormatting>
  <conditionalFormatting sqref="E5">
    <cfRule type="cellIs" dxfId="13" priority="11" stopIfTrue="1" operator="equal">
      <formula>"×"</formula>
    </cfRule>
    <cfRule type="cellIs" dxfId="12" priority="12" stopIfTrue="1" operator="equal">
      <formula>"○"</formula>
    </cfRule>
  </conditionalFormatting>
  <conditionalFormatting sqref="E38">
    <cfRule type="cellIs" dxfId="11" priority="7" stopIfTrue="1" operator="equal">
      <formula>"×"</formula>
    </cfRule>
    <cfRule type="cellIs" dxfId="10" priority="8" stopIfTrue="1" operator="equal">
      <formula>"○"</formula>
    </cfRule>
  </conditionalFormatting>
  <conditionalFormatting sqref="H15 M15 R15 C20 M20 R20 C25 H25 R25 C30 H30 M30">
    <cfRule type="cellIs" dxfId="9" priority="14" stopIfTrue="1" operator="equal">
      <formula>"×"</formula>
    </cfRule>
    <cfRule type="cellIs" dxfId="8" priority="15" stopIfTrue="1" operator="equal">
      <formula>"○"</formula>
    </cfRule>
  </conditionalFormatting>
  <conditionalFormatting sqref="J5">
    <cfRule type="cellIs" dxfId="7" priority="9" stopIfTrue="1" operator="equal">
      <formula>"×"</formula>
    </cfRule>
    <cfRule type="cellIs" dxfId="6" priority="10" stopIfTrue="1" operator="equal">
      <formula>"○"</formula>
    </cfRule>
  </conditionalFormatting>
  <conditionalFormatting sqref="J38">
    <cfRule type="cellIs" dxfId="5" priority="5" stopIfTrue="1" operator="equal">
      <formula>"×"</formula>
    </cfRule>
    <cfRule type="cellIs" dxfId="4" priority="6" stopIfTrue="1" operator="equal">
      <formula>"○"</formula>
    </cfRule>
  </conditionalFormatting>
  <conditionalFormatting sqref="Q5">
    <cfRule type="cellIs" dxfId="3" priority="1" stopIfTrue="1" operator="equal">
      <formula>"×"</formula>
    </cfRule>
    <cfRule type="cellIs" dxfId="2" priority="2" stopIfTrue="1" operator="equal">
      <formula>"○"</formula>
    </cfRule>
  </conditionalFormatting>
  <conditionalFormatting sqref="Q38">
    <cfRule type="cellIs" dxfId="1" priority="3" stopIfTrue="1" operator="equal">
      <formula>"×"</formula>
    </cfRule>
    <cfRule type="cellIs" dxfId="0" priority="4" stopIfTrue="1" operator="equal">
      <formula>"○"</formula>
    </cfRule>
  </conditionalFormatting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95" firstPageNumber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1C06-2831-455F-8C24-C28B5A474869}">
  <sheetPr codeName="Sheet22">
    <pageSetUpPr fitToPage="1"/>
  </sheetPr>
  <dimension ref="A1:AQ68"/>
  <sheetViews>
    <sheetView view="pageBreakPreview" zoomScaleNormal="100" zoomScaleSheetLayoutView="100" workbookViewId="0">
      <selection activeCell="A6" sqref="A6:A7"/>
    </sheetView>
  </sheetViews>
  <sheetFormatPr defaultColWidth="9" defaultRowHeight="13.8" x14ac:dyDescent="0.2"/>
  <cols>
    <col min="1" max="1" width="2.6640625" style="2" customWidth="1"/>
    <col min="2" max="2" width="4.21875" style="1" customWidth="1"/>
    <col min="3" max="3" width="4.6640625" style="2" hidden="1" customWidth="1"/>
    <col min="4" max="4" width="9.21875" style="6" customWidth="1"/>
    <col min="5" max="5" width="1.6640625" style="5" customWidth="1"/>
    <col min="6" max="6" width="6.6640625" style="4" customWidth="1"/>
    <col min="7" max="7" width="1.6640625" style="5" customWidth="1"/>
    <col min="8" max="12" width="2.6640625" style="2" customWidth="1"/>
    <col min="13" max="13" width="9.21875" style="2" customWidth="1"/>
    <col min="14" max="14" width="1.6640625" style="2" customWidth="1"/>
    <col min="15" max="15" width="6.6640625" style="2" customWidth="1"/>
    <col min="16" max="16" width="1.6640625" style="2" customWidth="1"/>
    <col min="17" max="17" width="1.109375" style="2" customWidth="1"/>
    <col min="18" max="18" width="4.21875" style="1" customWidth="1"/>
    <col min="19" max="19" width="4.6640625" style="2" hidden="1" customWidth="1"/>
    <col min="20" max="20" width="9.21875" style="6" customWidth="1"/>
    <col min="21" max="21" width="1.6640625" style="5" customWidth="1"/>
    <col min="22" max="22" width="6.6640625" style="4" customWidth="1"/>
    <col min="23" max="23" width="1.6640625" style="5" customWidth="1"/>
    <col min="24" max="28" width="2.6640625" style="2" customWidth="1"/>
    <col min="29" max="29" width="9.21875" style="2" customWidth="1"/>
    <col min="30" max="30" width="1.6640625" style="2" customWidth="1"/>
    <col min="31" max="31" width="6.6640625" style="2" customWidth="1"/>
    <col min="32" max="32" width="1.6640625" style="2" customWidth="1"/>
    <col min="33" max="36" width="2.6640625" style="2" customWidth="1"/>
    <col min="37" max="37" width="2.6640625" style="6" customWidth="1"/>
    <col min="38" max="38" width="2.6640625" style="5" customWidth="1"/>
    <col min="39" max="39" width="2.6640625" style="4" customWidth="1"/>
    <col min="40" max="40" width="2.6640625" style="5" customWidth="1"/>
    <col min="41" max="41" width="2.6640625" style="1" customWidth="1"/>
    <col min="42" max="42" width="2.6640625" style="2" customWidth="1"/>
    <col min="43" max="43" width="4.21875" style="1" customWidth="1"/>
    <col min="44" max="44" width="2.6640625" style="2" customWidth="1"/>
    <col min="45" max="16384" width="9" style="2"/>
  </cols>
  <sheetData>
    <row r="1" spans="1:41" ht="30" customHeight="1" x14ac:dyDescent="0.2">
      <c r="A1" s="233" t="s">
        <v>288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3"/>
      <c r="AH1" s="3"/>
      <c r="AI1" s="3"/>
      <c r="AJ1" s="3"/>
      <c r="AK1" s="3"/>
      <c r="AL1" s="3"/>
    </row>
    <row r="3" spans="1:41" ht="25.05" customHeight="1" x14ac:dyDescent="0.2">
      <c r="X3" s="236" t="s">
        <v>292</v>
      </c>
      <c r="Y3" s="234"/>
      <c r="Z3" s="234"/>
      <c r="AA3" s="234"/>
      <c r="AB3" s="234"/>
      <c r="AC3" s="234"/>
      <c r="AD3" s="234"/>
      <c r="AE3" s="234"/>
      <c r="AF3" s="234"/>
    </row>
    <row r="4" spans="1:41" x14ac:dyDescent="0.2">
      <c r="J4" s="411" t="s">
        <v>279</v>
      </c>
      <c r="K4" s="411"/>
      <c r="L4" s="411"/>
      <c r="M4" s="411"/>
      <c r="N4" s="411"/>
      <c r="O4" s="411"/>
      <c r="P4" s="411"/>
      <c r="Q4" s="411"/>
      <c r="R4" s="411"/>
      <c r="X4" s="236" t="s">
        <v>290</v>
      </c>
      <c r="Y4" s="234"/>
      <c r="Z4" s="234"/>
      <c r="AA4" s="234"/>
      <c r="AB4" s="234"/>
      <c r="AC4" s="234"/>
      <c r="AD4" s="234"/>
      <c r="AE4" s="234"/>
      <c r="AF4" s="234"/>
    </row>
    <row r="5" spans="1:41" ht="7.95" customHeight="1" x14ac:dyDescent="0.2">
      <c r="B5" s="79"/>
      <c r="C5" s="79"/>
      <c r="D5" s="79"/>
      <c r="E5" s="79"/>
      <c r="F5" s="79"/>
      <c r="G5" s="79"/>
      <c r="H5" s="79"/>
      <c r="I5" s="79"/>
      <c r="J5" s="411" t="s">
        <v>370</v>
      </c>
      <c r="K5" s="411"/>
      <c r="L5" s="411"/>
      <c r="M5" s="411"/>
      <c r="N5" s="411"/>
      <c r="O5" s="411"/>
      <c r="P5" s="411"/>
      <c r="Q5" s="411"/>
      <c r="R5" s="411"/>
      <c r="S5" s="79"/>
      <c r="T5" s="79"/>
      <c r="U5" s="79"/>
      <c r="V5" s="79"/>
      <c r="W5" s="79"/>
      <c r="X5" s="79"/>
      <c r="Y5" s="79"/>
      <c r="Z5" s="79"/>
      <c r="AA5" s="79"/>
      <c r="AB5" s="79"/>
      <c r="AD5" s="7"/>
      <c r="AE5" s="7"/>
      <c r="AF5" s="7"/>
      <c r="AG5" s="7"/>
      <c r="AH5" s="7"/>
      <c r="AI5" s="7"/>
      <c r="AK5" s="69"/>
      <c r="AL5" s="71"/>
      <c r="AM5" s="69"/>
      <c r="AN5" s="71"/>
      <c r="AO5" s="72"/>
    </row>
    <row r="6" spans="1:41" ht="7.95" customHeight="1" x14ac:dyDescent="0.2">
      <c r="A6" s="79"/>
      <c r="B6" s="79"/>
      <c r="C6" s="79"/>
      <c r="D6" s="79"/>
      <c r="E6" s="79"/>
      <c r="F6" s="79"/>
      <c r="G6" s="79"/>
      <c r="H6" s="79"/>
      <c r="I6" s="79"/>
      <c r="J6" s="411"/>
      <c r="K6" s="411"/>
      <c r="L6" s="411"/>
      <c r="M6" s="411"/>
      <c r="N6" s="411"/>
      <c r="O6" s="411"/>
      <c r="P6" s="411"/>
      <c r="Q6" s="411"/>
      <c r="R6" s="411"/>
      <c r="S6" s="79"/>
      <c r="T6" s="79"/>
      <c r="U6" s="79"/>
      <c r="V6" s="79"/>
      <c r="W6" s="79"/>
      <c r="X6" s="79"/>
      <c r="Y6" s="79"/>
      <c r="Z6" s="79"/>
      <c r="AA6" s="79"/>
      <c r="AB6" s="79"/>
      <c r="AD6" s="7"/>
      <c r="AE6" s="7"/>
      <c r="AF6" s="7"/>
      <c r="AG6" s="7"/>
      <c r="AH6" s="7"/>
      <c r="AI6" s="7"/>
      <c r="AK6" s="69"/>
      <c r="AL6" s="71"/>
      <c r="AM6" s="69"/>
      <c r="AN6" s="71"/>
      <c r="AO6" s="72"/>
    </row>
    <row r="7" spans="1:41" ht="7.95" customHeight="1" x14ac:dyDescent="0.2">
      <c r="B7" s="69"/>
      <c r="C7" s="69"/>
      <c r="D7" s="240" t="s">
        <v>280</v>
      </c>
      <c r="L7" s="7"/>
      <c r="M7" s="7"/>
      <c r="N7" s="81"/>
      <c r="O7" s="81"/>
      <c r="P7" s="81"/>
      <c r="R7" s="69"/>
      <c r="S7" s="69"/>
      <c r="T7" s="240" t="s">
        <v>285</v>
      </c>
      <c r="X7" s="19"/>
      <c r="Y7" s="19"/>
      <c r="Z7" s="8"/>
      <c r="AD7" s="7"/>
      <c r="AE7" s="7"/>
      <c r="AF7" s="7"/>
      <c r="AG7" s="7"/>
      <c r="AH7" s="7"/>
      <c r="AI7" s="7"/>
      <c r="AK7" s="69"/>
      <c r="AL7" s="71"/>
      <c r="AM7" s="69"/>
      <c r="AN7" s="71"/>
      <c r="AO7" s="72"/>
    </row>
    <row r="8" spans="1:41" ht="7.95" customHeight="1" x14ac:dyDescent="0.2">
      <c r="D8" s="240"/>
      <c r="L8" s="7"/>
      <c r="M8" s="7"/>
      <c r="T8" s="240"/>
      <c r="X8" s="19"/>
      <c r="Y8" s="19"/>
      <c r="Z8" s="8"/>
      <c r="AD8" s="7"/>
      <c r="AE8" s="7"/>
      <c r="AF8" s="7"/>
      <c r="AG8" s="7"/>
      <c r="AH8" s="7"/>
      <c r="AI8" s="7"/>
      <c r="AK8" s="69"/>
      <c r="AL8" s="71"/>
      <c r="AM8" s="69"/>
      <c r="AN8" s="71"/>
      <c r="AO8" s="72"/>
    </row>
    <row r="9" spans="1:41" ht="7.95" customHeight="1" x14ac:dyDescent="0.2">
      <c r="B9" s="237">
        <v>1</v>
      </c>
      <c r="D9" s="240" t="s">
        <v>350</v>
      </c>
      <c r="E9" s="239" t="s">
        <v>4</v>
      </c>
      <c r="F9" s="240" t="s">
        <v>283</v>
      </c>
      <c r="G9" s="239" t="s">
        <v>6</v>
      </c>
      <c r="H9" s="82"/>
      <c r="I9" s="82"/>
      <c r="J9" s="7"/>
      <c r="K9" s="7"/>
      <c r="L9" s="7"/>
      <c r="M9" s="7"/>
      <c r="R9" s="237">
        <v>1</v>
      </c>
      <c r="T9" s="240" t="s">
        <v>344</v>
      </c>
      <c r="U9" s="239" t="s">
        <v>4</v>
      </c>
      <c r="V9" s="240" t="s">
        <v>356</v>
      </c>
      <c r="W9" s="239" t="s">
        <v>6</v>
      </c>
      <c r="X9" s="82"/>
      <c r="Y9" s="82"/>
      <c r="Z9" s="7"/>
      <c r="AA9" s="7"/>
      <c r="AD9" s="7"/>
      <c r="AE9" s="7"/>
      <c r="AF9" s="7"/>
      <c r="AG9" s="7"/>
      <c r="AH9" s="7"/>
      <c r="AI9" s="7"/>
      <c r="AK9" s="69"/>
      <c r="AL9" s="71"/>
      <c r="AM9" s="69"/>
      <c r="AN9" s="71"/>
      <c r="AO9" s="72"/>
    </row>
    <row r="10" spans="1:41" ht="7.95" customHeight="1" thickBot="1" x14ac:dyDescent="0.25">
      <c r="B10" s="237"/>
      <c r="D10" s="240"/>
      <c r="E10" s="239"/>
      <c r="F10" s="240"/>
      <c r="G10" s="239"/>
      <c r="H10" s="7"/>
      <c r="I10" s="7"/>
      <c r="J10" s="76"/>
      <c r="K10" s="7"/>
      <c r="L10" s="7"/>
      <c r="M10" s="7"/>
      <c r="R10" s="237"/>
      <c r="T10" s="240"/>
      <c r="U10" s="239"/>
      <c r="V10" s="240"/>
      <c r="W10" s="239"/>
      <c r="X10" s="7"/>
      <c r="Y10" s="7"/>
      <c r="Z10" s="74"/>
      <c r="AA10" s="7"/>
      <c r="AD10" s="7"/>
      <c r="AE10" s="7"/>
      <c r="AF10" s="7"/>
      <c r="AG10" s="7"/>
      <c r="AH10" s="7"/>
      <c r="AI10" s="7"/>
      <c r="AK10" s="69"/>
      <c r="AL10" s="71"/>
      <c r="AM10" s="69"/>
      <c r="AN10" s="71"/>
      <c r="AO10" s="72"/>
    </row>
    <row r="11" spans="1:41" ht="7.95" customHeight="1" thickTop="1" thickBot="1" x14ac:dyDescent="0.25">
      <c r="A11" s="411" t="s">
        <v>369</v>
      </c>
      <c r="B11" s="237">
        <v>2</v>
      </c>
      <c r="D11" s="240" t="s">
        <v>351</v>
      </c>
      <c r="E11" s="239" t="s">
        <v>4</v>
      </c>
      <c r="F11" s="240" t="s">
        <v>282</v>
      </c>
      <c r="G11" s="239" t="s">
        <v>6</v>
      </c>
      <c r="H11" s="70"/>
      <c r="I11" s="7"/>
      <c r="J11" s="77"/>
      <c r="K11" s="77"/>
      <c r="L11" s="7"/>
      <c r="M11" s="7"/>
      <c r="P11" s="411" t="s">
        <v>369</v>
      </c>
      <c r="Q11" s="411"/>
      <c r="R11" s="237">
        <v>2</v>
      </c>
      <c r="T11" s="240" t="s">
        <v>345</v>
      </c>
      <c r="U11" s="239" t="s">
        <v>4</v>
      </c>
      <c r="V11" s="240" t="s">
        <v>282</v>
      </c>
      <c r="W11" s="239" t="s">
        <v>6</v>
      </c>
      <c r="X11" s="7"/>
      <c r="Y11" s="140"/>
      <c r="Z11" s="139"/>
      <c r="AA11" s="7"/>
      <c r="AD11" s="7"/>
      <c r="AE11" s="7"/>
      <c r="AF11" s="7"/>
      <c r="AG11" s="7"/>
      <c r="AH11" s="7"/>
      <c r="AI11" s="7"/>
      <c r="AK11" s="69"/>
      <c r="AL11" s="71"/>
      <c r="AM11" s="69"/>
      <c r="AN11" s="71"/>
      <c r="AO11" s="72"/>
    </row>
    <row r="12" spans="1:41" ht="7.95" customHeight="1" thickTop="1" thickBot="1" x14ac:dyDescent="0.25">
      <c r="A12" s="411"/>
      <c r="B12" s="237"/>
      <c r="D12" s="240"/>
      <c r="E12" s="239"/>
      <c r="F12" s="240"/>
      <c r="G12" s="239"/>
      <c r="H12" s="7"/>
      <c r="I12" s="73"/>
      <c r="J12" s="77"/>
      <c r="K12" s="77"/>
      <c r="L12" s="7"/>
      <c r="M12" s="7"/>
      <c r="P12" s="411"/>
      <c r="Q12" s="411"/>
      <c r="R12" s="237"/>
      <c r="T12" s="240"/>
      <c r="U12" s="239"/>
      <c r="V12" s="240"/>
      <c r="W12" s="239"/>
      <c r="X12" s="139"/>
      <c r="Y12" s="137"/>
      <c r="Z12" s="140"/>
      <c r="AA12" s="7"/>
      <c r="AD12" s="7"/>
      <c r="AE12" s="7"/>
      <c r="AF12" s="7"/>
      <c r="AG12" s="7"/>
      <c r="AH12" s="7"/>
      <c r="AI12" s="7"/>
      <c r="AK12" s="69"/>
      <c r="AL12" s="71"/>
      <c r="AM12" s="69"/>
      <c r="AN12" s="71"/>
      <c r="AO12" s="72"/>
    </row>
    <row r="13" spans="1:41" ht="7.95" customHeight="1" thickTop="1" x14ac:dyDescent="0.2">
      <c r="B13" s="237">
        <v>3</v>
      </c>
      <c r="D13" s="240" t="s">
        <v>352</v>
      </c>
      <c r="E13" s="239" t="s">
        <v>4</v>
      </c>
      <c r="F13" s="240" t="s">
        <v>283</v>
      </c>
      <c r="G13" s="239" t="s">
        <v>6</v>
      </c>
      <c r="H13" s="11"/>
      <c r="I13" s="7"/>
      <c r="J13" s="7"/>
      <c r="K13" s="77"/>
      <c r="L13" s="7"/>
      <c r="M13" s="7"/>
      <c r="R13" s="237">
        <v>3</v>
      </c>
      <c r="T13" s="240" t="s">
        <v>346</v>
      </c>
      <c r="U13" s="239" t="s">
        <v>4</v>
      </c>
      <c r="V13" s="240" t="s">
        <v>281</v>
      </c>
      <c r="W13" s="239" t="s">
        <v>6</v>
      </c>
      <c r="X13" s="85"/>
      <c r="Y13" s="7"/>
      <c r="Z13" s="140"/>
      <c r="AA13" s="7"/>
      <c r="AD13" s="7"/>
      <c r="AE13" s="7"/>
      <c r="AF13" s="7"/>
      <c r="AG13" s="7"/>
      <c r="AH13" s="7"/>
      <c r="AI13" s="7"/>
      <c r="AK13" s="69"/>
      <c r="AL13" s="71"/>
      <c r="AM13" s="69"/>
      <c r="AN13" s="71"/>
      <c r="AO13" s="72"/>
    </row>
    <row r="14" spans="1:41" ht="7.95" customHeight="1" thickBot="1" x14ac:dyDescent="0.25">
      <c r="B14" s="237"/>
      <c r="D14" s="240"/>
      <c r="E14" s="239"/>
      <c r="F14" s="240"/>
      <c r="G14" s="239"/>
      <c r="H14" s="7"/>
      <c r="I14" s="7"/>
      <c r="J14" s="7"/>
      <c r="K14" s="73"/>
      <c r="L14" s="7"/>
      <c r="M14" s="7"/>
      <c r="R14" s="237"/>
      <c r="T14" s="240"/>
      <c r="U14" s="239"/>
      <c r="V14" s="240"/>
      <c r="W14" s="239"/>
      <c r="X14" s="7"/>
      <c r="Y14" s="7"/>
      <c r="Z14" s="7"/>
      <c r="AA14" s="141"/>
      <c r="AD14" s="7"/>
      <c r="AE14" s="7"/>
      <c r="AF14" s="7"/>
      <c r="AG14" s="7"/>
      <c r="AH14" s="7"/>
      <c r="AI14" s="7"/>
      <c r="AK14" s="69"/>
      <c r="AL14" s="71"/>
      <c r="AM14" s="69"/>
      <c r="AN14" s="71"/>
      <c r="AO14" s="72"/>
    </row>
    <row r="15" spans="1:41" ht="7.95" customHeight="1" thickTop="1" x14ac:dyDescent="0.2">
      <c r="B15" s="237">
        <v>4</v>
      </c>
      <c r="D15" s="240" t="s">
        <v>353</v>
      </c>
      <c r="E15" s="239" t="s">
        <v>4</v>
      </c>
      <c r="F15" s="240" t="s">
        <v>281</v>
      </c>
      <c r="G15" s="239" t="s">
        <v>6</v>
      </c>
      <c r="H15" s="82"/>
      <c r="I15" s="7"/>
      <c r="J15" s="7"/>
      <c r="K15" s="74"/>
      <c r="L15" s="7"/>
      <c r="M15" s="7"/>
      <c r="R15" s="237">
        <v>4</v>
      </c>
      <c r="T15" s="240" t="s">
        <v>347</v>
      </c>
      <c r="U15" s="239" t="s">
        <v>4</v>
      </c>
      <c r="V15" s="240" t="s">
        <v>283</v>
      </c>
      <c r="W15" s="239" t="s">
        <v>6</v>
      </c>
      <c r="X15" s="82"/>
      <c r="Y15" s="7"/>
      <c r="Z15" s="12"/>
      <c r="AA15" s="13"/>
      <c r="AD15" s="7"/>
      <c r="AE15" s="7"/>
      <c r="AF15" s="7"/>
      <c r="AG15" s="7"/>
      <c r="AH15" s="7"/>
      <c r="AI15" s="7"/>
      <c r="AK15" s="69"/>
      <c r="AL15" s="71"/>
      <c r="AM15" s="69"/>
      <c r="AN15" s="71"/>
      <c r="AO15" s="72"/>
    </row>
    <row r="16" spans="1:41" ht="7.95" customHeight="1" thickBot="1" x14ac:dyDescent="0.25">
      <c r="B16" s="237"/>
      <c r="D16" s="240"/>
      <c r="E16" s="239"/>
      <c r="F16" s="240"/>
      <c r="G16" s="239"/>
      <c r="H16" s="7"/>
      <c r="I16" s="76"/>
      <c r="J16" s="7"/>
      <c r="K16" s="74"/>
      <c r="L16" s="7"/>
      <c r="M16" s="7"/>
      <c r="R16" s="237"/>
      <c r="T16" s="240"/>
      <c r="U16" s="239"/>
      <c r="V16" s="240"/>
      <c r="W16" s="239"/>
      <c r="X16" s="7"/>
      <c r="Y16" s="74"/>
      <c r="Z16" s="12"/>
      <c r="AA16" s="13"/>
      <c r="AD16" s="7"/>
      <c r="AE16" s="7"/>
      <c r="AF16" s="7"/>
      <c r="AG16" s="7"/>
      <c r="AH16" s="7"/>
      <c r="AI16" s="7"/>
      <c r="AK16" s="69"/>
      <c r="AL16" s="71"/>
      <c r="AM16" s="69"/>
      <c r="AN16" s="71"/>
      <c r="AO16" s="72"/>
    </row>
    <row r="17" spans="2:41" ht="7.95" customHeight="1" thickTop="1" thickBot="1" x14ac:dyDescent="0.25">
      <c r="B17" s="237">
        <v>5</v>
      </c>
      <c r="D17" s="240" t="s">
        <v>354</v>
      </c>
      <c r="E17" s="239" t="s">
        <v>4</v>
      </c>
      <c r="F17" s="240" t="s">
        <v>281</v>
      </c>
      <c r="G17" s="239" t="s">
        <v>6</v>
      </c>
      <c r="H17" s="70"/>
      <c r="I17" s="77"/>
      <c r="J17" s="90"/>
      <c r="K17" s="7"/>
      <c r="L17" s="7"/>
      <c r="M17" s="7"/>
      <c r="R17" s="237">
        <v>5</v>
      </c>
      <c r="T17" s="240" t="s">
        <v>348</v>
      </c>
      <c r="U17" s="239" t="s">
        <v>4</v>
      </c>
      <c r="V17" s="240" t="s">
        <v>281</v>
      </c>
      <c r="W17" s="239" t="s">
        <v>6</v>
      </c>
      <c r="X17" s="136"/>
      <c r="Y17" s="142"/>
      <c r="Z17" s="12"/>
      <c r="AA17" s="7"/>
      <c r="AD17" s="7"/>
      <c r="AE17" s="7"/>
      <c r="AF17" s="7"/>
      <c r="AG17" s="7"/>
      <c r="AH17" s="7"/>
      <c r="AI17" s="7"/>
      <c r="AK17" s="69"/>
      <c r="AL17" s="71"/>
      <c r="AM17" s="69"/>
      <c r="AN17" s="71"/>
      <c r="AO17" s="72"/>
    </row>
    <row r="18" spans="2:41" ht="7.95" customHeight="1" thickTop="1" thickBot="1" x14ac:dyDescent="0.25">
      <c r="B18" s="237"/>
      <c r="D18" s="240"/>
      <c r="E18" s="239"/>
      <c r="F18" s="240"/>
      <c r="G18" s="239"/>
      <c r="H18" s="7"/>
      <c r="I18" s="7"/>
      <c r="J18" s="135"/>
      <c r="K18" s="7"/>
      <c r="L18" s="7"/>
      <c r="M18" s="7"/>
      <c r="O18" s="23"/>
      <c r="P18" s="23"/>
      <c r="R18" s="237"/>
      <c r="T18" s="240"/>
      <c r="U18" s="239"/>
      <c r="V18" s="240"/>
      <c r="W18" s="239"/>
      <c r="X18" s="7"/>
      <c r="Y18" s="7"/>
      <c r="Z18" s="83"/>
      <c r="AA18" s="7"/>
      <c r="AB18" s="23"/>
      <c r="AD18" s="7"/>
      <c r="AE18" s="7"/>
      <c r="AF18" s="7"/>
      <c r="AG18" s="7"/>
      <c r="AH18" s="7"/>
      <c r="AI18" s="7"/>
      <c r="AK18" s="69"/>
      <c r="AL18" s="71"/>
      <c r="AM18" s="69"/>
      <c r="AN18" s="71"/>
      <c r="AO18" s="72"/>
    </row>
    <row r="19" spans="2:41" ht="7.95" customHeight="1" thickTop="1" thickBot="1" x14ac:dyDescent="0.25">
      <c r="B19" s="237">
        <v>6</v>
      </c>
      <c r="D19" s="240" t="s">
        <v>284</v>
      </c>
      <c r="E19" s="239" t="s">
        <v>4</v>
      </c>
      <c r="F19" s="240" t="s">
        <v>281</v>
      </c>
      <c r="G19" s="239" t="s">
        <v>6</v>
      </c>
      <c r="H19" s="70"/>
      <c r="I19" s="7"/>
      <c r="J19" s="74"/>
      <c r="K19" s="7"/>
      <c r="L19" s="7"/>
      <c r="M19" s="7"/>
      <c r="O19" s="23"/>
      <c r="P19" s="79"/>
      <c r="Q19" s="79"/>
      <c r="R19" s="237">
        <v>6</v>
      </c>
      <c r="T19" s="240" t="s">
        <v>286</v>
      </c>
      <c r="U19" s="239" t="s">
        <v>4</v>
      </c>
      <c r="V19" s="240" t="s">
        <v>281</v>
      </c>
      <c r="W19" s="239" t="s">
        <v>6</v>
      </c>
      <c r="X19" s="136"/>
      <c r="Y19" s="136"/>
      <c r="Z19" s="138"/>
      <c r="AA19" s="7"/>
      <c r="AB19" s="23"/>
      <c r="AD19" s="7"/>
      <c r="AE19" s="7"/>
      <c r="AF19" s="7"/>
      <c r="AG19" s="7"/>
      <c r="AH19" s="7"/>
      <c r="AI19" s="7"/>
      <c r="AK19" s="69"/>
      <c r="AL19" s="71"/>
      <c r="AM19" s="69"/>
      <c r="AN19" s="71"/>
      <c r="AO19" s="72"/>
    </row>
    <row r="20" spans="2:41" ht="7.95" customHeight="1" thickTop="1" thickBot="1" x14ac:dyDescent="0.25">
      <c r="B20" s="237"/>
      <c r="D20" s="240"/>
      <c r="E20" s="239"/>
      <c r="F20" s="240"/>
      <c r="G20" s="239"/>
      <c r="H20" s="7"/>
      <c r="I20" s="135"/>
      <c r="J20" s="7"/>
      <c r="K20" s="7"/>
      <c r="L20" s="7"/>
      <c r="M20" s="7"/>
      <c r="O20" s="23"/>
      <c r="P20" s="79"/>
      <c r="Q20" s="79"/>
      <c r="R20" s="237"/>
      <c r="T20" s="240"/>
      <c r="U20" s="239"/>
      <c r="V20" s="240"/>
      <c r="W20" s="239"/>
      <c r="X20" s="7"/>
      <c r="Y20" s="7"/>
      <c r="Z20" s="7"/>
      <c r="AA20" s="7"/>
      <c r="AB20" s="23"/>
      <c r="AD20" s="7"/>
      <c r="AE20" s="7"/>
      <c r="AF20" s="7"/>
      <c r="AG20" s="7"/>
      <c r="AH20" s="7"/>
      <c r="AI20" s="7"/>
      <c r="AK20" s="69"/>
      <c r="AL20" s="71"/>
      <c r="AM20" s="69"/>
      <c r="AN20" s="71"/>
      <c r="AO20" s="72"/>
    </row>
    <row r="21" spans="2:41" ht="7.95" customHeight="1" thickTop="1" x14ac:dyDescent="0.2">
      <c r="B21" s="237">
        <v>7</v>
      </c>
      <c r="D21" s="240" t="s">
        <v>355</v>
      </c>
      <c r="E21" s="239" t="s">
        <v>4</v>
      </c>
      <c r="F21" s="240" t="s">
        <v>357</v>
      </c>
      <c r="G21" s="239" t="s">
        <v>6</v>
      </c>
      <c r="H21" s="85"/>
      <c r="I21" s="7"/>
      <c r="J21" s="7"/>
      <c r="K21" s="7"/>
      <c r="L21" s="7"/>
      <c r="M21" s="7"/>
      <c r="O21" s="23"/>
      <c r="P21" s="23"/>
      <c r="R21" s="237"/>
      <c r="T21" s="240"/>
      <c r="U21" s="239"/>
      <c r="V21" s="240"/>
      <c r="W21" s="239"/>
      <c r="X21" s="7"/>
      <c r="Y21" s="7"/>
      <c r="Z21" s="7"/>
      <c r="AA21" s="7"/>
      <c r="AB21" s="23"/>
      <c r="AD21" s="7"/>
      <c r="AE21" s="7"/>
      <c r="AF21" s="7"/>
      <c r="AG21" s="7"/>
      <c r="AH21" s="7"/>
      <c r="AI21" s="7"/>
      <c r="AK21" s="69"/>
      <c r="AL21" s="71"/>
      <c r="AM21" s="69"/>
      <c r="AN21" s="71"/>
      <c r="AO21" s="72"/>
    </row>
    <row r="22" spans="2:41" ht="7.95" customHeight="1" x14ac:dyDescent="0.2">
      <c r="B22" s="237"/>
      <c r="D22" s="240"/>
      <c r="E22" s="239"/>
      <c r="F22" s="240"/>
      <c r="G22" s="239"/>
      <c r="H22" s="7"/>
      <c r="I22" s="7"/>
      <c r="J22" s="7"/>
      <c r="K22" s="7"/>
      <c r="L22" s="7"/>
      <c r="M22" s="7"/>
      <c r="R22" s="237"/>
      <c r="T22" s="240"/>
      <c r="U22" s="239"/>
      <c r="V22" s="240"/>
      <c r="W22" s="239"/>
      <c r="X22" s="7"/>
      <c r="Y22" s="7"/>
      <c r="Z22" s="7"/>
      <c r="AA22" s="7"/>
      <c r="AD22" s="7"/>
      <c r="AE22" s="7"/>
      <c r="AF22" s="7"/>
      <c r="AG22" s="7"/>
      <c r="AH22" s="7"/>
      <c r="AI22" s="7"/>
      <c r="AK22" s="69"/>
      <c r="AL22" s="71"/>
      <c r="AM22" s="69"/>
      <c r="AN22" s="71"/>
      <c r="AO22" s="72"/>
    </row>
    <row r="23" spans="2:41" ht="7.95" customHeight="1" x14ac:dyDescent="0.2">
      <c r="B23" s="72"/>
      <c r="D23" s="69"/>
      <c r="E23" s="71"/>
      <c r="F23" s="69"/>
      <c r="G23" s="71"/>
      <c r="H23" s="7"/>
      <c r="I23" s="7"/>
      <c r="J23" s="7"/>
      <c r="K23" s="7"/>
      <c r="L23" s="7"/>
      <c r="M23" s="7"/>
      <c r="R23" s="72"/>
      <c r="T23" s="69"/>
      <c r="U23" s="71"/>
      <c r="V23" s="69"/>
      <c r="W23" s="71"/>
      <c r="Y23" s="22"/>
      <c r="Z23" s="3"/>
      <c r="AD23" s="7"/>
      <c r="AE23" s="7"/>
      <c r="AF23" s="7"/>
      <c r="AG23" s="7"/>
      <c r="AH23" s="7"/>
      <c r="AI23" s="7"/>
      <c r="AK23" s="69"/>
      <c r="AL23" s="71"/>
      <c r="AM23" s="69"/>
      <c r="AN23" s="71"/>
      <c r="AO23" s="72"/>
    </row>
    <row r="24" spans="2:41" ht="7.95" customHeight="1" x14ac:dyDescent="0.2">
      <c r="B24" s="72"/>
      <c r="D24" s="69"/>
      <c r="E24" s="71"/>
      <c r="F24" s="69"/>
      <c r="G24" s="71"/>
      <c r="H24" s="7"/>
      <c r="I24" s="7"/>
      <c r="J24" s="7"/>
      <c r="K24" s="7"/>
      <c r="L24" s="7"/>
      <c r="M24" s="7"/>
      <c r="R24" s="72"/>
      <c r="T24" s="69"/>
      <c r="U24" s="71"/>
      <c r="V24" s="69"/>
      <c r="W24" s="71"/>
      <c r="Y24" s="3"/>
      <c r="Z24" s="3"/>
      <c r="AD24" s="7"/>
      <c r="AE24" s="7"/>
      <c r="AF24" s="7"/>
      <c r="AG24" s="7"/>
      <c r="AH24" s="7"/>
      <c r="AI24" s="7"/>
      <c r="AK24" s="69"/>
      <c r="AL24" s="71"/>
      <c r="AM24" s="69"/>
      <c r="AN24" s="71"/>
      <c r="AO24" s="72"/>
    </row>
    <row r="25" spans="2:41" ht="7.95" customHeight="1" x14ac:dyDescent="0.2">
      <c r="B25" s="72"/>
      <c r="D25" s="240"/>
      <c r="E25" s="71"/>
      <c r="F25" s="69"/>
      <c r="G25" s="71"/>
      <c r="H25" s="7"/>
      <c r="I25" s="7"/>
      <c r="J25" s="7"/>
      <c r="K25" s="7"/>
      <c r="L25" s="7"/>
      <c r="M25" s="7"/>
      <c r="R25" s="72"/>
      <c r="T25" s="240"/>
      <c r="U25" s="71"/>
      <c r="V25" s="69"/>
      <c r="W25" s="71"/>
      <c r="AD25" s="7"/>
      <c r="AE25" s="7"/>
      <c r="AF25" s="7"/>
      <c r="AG25" s="7"/>
      <c r="AH25" s="7"/>
      <c r="AI25" s="7"/>
      <c r="AK25" s="69"/>
      <c r="AL25" s="71"/>
      <c r="AM25" s="69"/>
      <c r="AN25" s="71"/>
      <c r="AO25" s="72"/>
    </row>
    <row r="26" spans="2:41" ht="7.95" customHeight="1" x14ac:dyDescent="0.2">
      <c r="B26" s="72"/>
      <c r="D26" s="240"/>
      <c r="E26" s="71"/>
      <c r="F26" s="69"/>
      <c r="G26" s="71"/>
      <c r="H26" s="7"/>
      <c r="I26" s="7"/>
      <c r="J26" s="7"/>
      <c r="K26" s="7"/>
      <c r="L26" s="7"/>
      <c r="M26" s="7"/>
      <c r="R26" s="72"/>
      <c r="T26" s="240"/>
      <c r="U26" s="71"/>
      <c r="V26" s="69"/>
      <c r="W26" s="71"/>
      <c r="AD26" s="7"/>
      <c r="AE26" s="7"/>
      <c r="AF26" s="7"/>
      <c r="AG26" s="7"/>
      <c r="AH26" s="7"/>
      <c r="AI26" s="7"/>
      <c r="AK26" s="69"/>
      <c r="AL26" s="71"/>
      <c r="AM26" s="69"/>
      <c r="AN26" s="71"/>
      <c r="AO26" s="72"/>
    </row>
    <row r="27" spans="2:41" ht="7.95" customHeight="1" x14ac:dyDescent="0.2">
      <c r="B27" s="237"/>
      <c r="D27" s="240"/>
      <c r="E27" s="239"/>
      <c r="F27" s="240"/>
      <c r="G27" s="239"/>
      <c r="H27" s="7"/>
      <c r="I27" s="7"/>
      <c r="J27" s="7"/>
      <c r="K27" s="7"/>
      <c r="L27" s="7"/>
      <c r="M27" s="7"/>
      <c r="R27" s="237"/>
      <c r="T27" s="240"/>
      <c r="U27" s="239"/>
      <c r="V27" s="240"/>
      <c r="W27" s="239"/>
      <c r="AD27" s="7"/>
      <c r="AE27" s="7"/>
      <c r="AF27" s="7"/>
      <c r="AG27" s="7"/>
      <c r="AH27" s="7"/>
      <c r="AI27" s="7"/>
      <c r="AK27" s="69"/>
      <c r="AL27" s="71"/>
      <c r="AM27" s="69"/>
      <c r="AN27" s="71"/>
      <c r="AO27" s="72"/>
    </row>
    <row r="28" spans="2:41" ht="7.95" customHeight="1" x14ac:dyDescent="0.2">
      <c r="B28" s="237"/>
      <c r="D28" s="240"/>
      <c r="E28" s="239"/>
      <c r="F28" s="240"/>
      <c r="G28" s="239"/>
      <c r="H28" s="7"/>
      <c r="I28" s="7"/>
      <c r="J28" s="7"/>
      <c r="K28" s="7"/>
      <c r="L28" s="7"/>
      <c r="M28" s="7"/>
      <c r="R28" s="237"/>
      <c r="T28" s="240"/>
      <c r="U28" s="239"/>
      <c r="V28" s="240"/>
      <c r="W28" s="239"/>
      <c r="AD28" s="7"/>
      <c r="AE28" s="7"/>
      <c r="AF28" s="7"/>
      <c r="AG28" s="7"/>
      <c r="AH28" s="7"/>
      <c r="AI28" s="7"/>
      <c r="AK28" s="69"/>
      <c r="AL28" s="71"/>
      <c r="AM28" s="69"/>
      <c r="AN28" s="71"/>
      <c r="AO28" s="72"/>
    </row>
    <row r="29" spans="2:41" ht="7.95" customHeight="1" x14ac:dyDescent="0.2">
      <c r="B29" s="237"/>
      <c r="D29" s="240"/>
      <c r="E29" s="239"/>
      <c r="F29" s="240"/>
      <c r="G29" s="239"/>
      <c r="H29" s="7"/>
      <c r="I29" s="7"/>
      <c r="J29" s="7"/>
      <c r="K29" s="7"/>
      <c r="L29" s="7"/>
      <c r="M29" s="7"/>
      <c r="R29" s="237"/>
      <c r="T29" s="240"/>
      <c r="U29" s="239"/>
      <c r="V29" s="240"/>
      <c r="W29" s="239"/>
      <c r="AD29" s="7"/>
      <c r="AE29" s="7"/>
      <c r="AF29" s="7"/>
      <c r="AG29" s="7"/>
      <c r="AH29" s="7"/>
      <c r="AI29" s="7"/>
      <c r="AK29" s="69"/>
      <c r="AL29" s="71"/>
      <c r="AM29" s="69"/>
      <c r="AN29" s="71"/>
      <c r="AO29" s="72"/>
    </row>
    <row r="30" spans="2:41" ht="7.95" customHeight="1" x14ac:dyDescent="0.2">
      <c r="B30" s="237"/>
      <c r="D30" s="240"/>
      <c r="E30" s="239"/>
      <c r="F30" s="240"/>
      <c r="G30" s="239"/>
      <c r="H30" s="7"/>
      <c r="I30" s="7"/>
      <c r="J30" s="7"/>
      <c r="K30" s="7"/>
      <c r="L30" s="7"/>
      <c r="M30" s="7"/>
      <c r="R30" s="237"/>
      <c r="T30" s="240"/>
      <c r="U30" s="239"/>
      <c r="V30" s="240"/>
      <c r="W30" s="239"/>
      <c r="AD30" s="7"/>
      <c r="AE30" s="7"/>
      <c r="AF30" s="7"/>
      <c r="AG30" s="7"/>
      <c r="AH30" s="7"/>
      <c r="AI30" s="7"/>
      <c r="AK30" s="69"/>
      <c r="AL30" s="71"/>
      <c r="AM30" s="69"/>
      <c r="AN30" s="71"/>
      <c r="AO30" s="72"/>
    </row>
    <row r="31" spans="2:41" ht="7.95" customHeight="1" x14ac:dyDescent="0.2">
      <c r="B31" s="237"/>
      <c r="D31" s="240"/>
      <c r="E31" s="239"/>
      <c r="F31" s="240"/>
      <c r="G31" s="239"/>
      <c r="H31" s="7"/>
      <c r="I31" s="7"/>
      <c r="J31" s="7"/>
      <c r="K31" s="7"/>
      <c r="L31" s="7"/>
      <c r="M31" s="7"/>
      <c r="R31" s="237"/>
      <c r="T31" s="240"/>
      <c r="U31" s="239"/>
      <c r="V31" s="240"/>
      <c r="W31" s="239"/>
      <c r="AD31" s="7"/>
      <c r="AE31" s="7"/>
      <c r="AF31" s="7"/>
      <c r="AG31" s="7"/>
      <c r="AH31" s="7"/>
      <c r="AI31" s="7"/>
      <c r="AK31" s="69"/>
      <c r="AL31" s="71"/>
      <c r="AM31" s="69"/>
      <c r="AN31" s="71"/>
      <c r="AO31" s="72"/>
    </row>
    <row r="32" spans="2:41" ht="7.95" customHeight="1" x14ac:dyDescent="0.2">
      <c r="B32" s="237"/>
      <c r="D32" s="240"/>
      <c r="E32" s="239"/>
      <c r="F32" s="240"/>
      <c r="G32" s="239"/>
      <c r="H32" s="7"/>
      <c r="I32" s="7"/>
      <c r="J32" s="7"/>
      <c r="K32" s="7"/>
      <c r="L32" s="7"/>
      <c r="M32" s="7"/>
      <c r="R32" s="237"/>
      <c r="T32" s="240"/>
      <c r="U32" s="239"/>
      <c r="V32" s="240"/>
      <c r="W32" s="239"/>
      <c r="AD32" s="7"/>
      <c r="AE32" s="7"/>
      <c r="AF32" s="7"/>
      <c r="AG32" s="7"/>
      <c r="AH32" s="7"/>
      <c r="AI32" s="7"/>
      <c r="AK32" s="69"/>
      <c r="AL32" s="71"/>
      <c r="AM32" s="69"/>
      <c r="AN32" s="71"/>
      <c r="AO32" s="72"/>
    </row>
    <row r="33" spans="2:41" ht="7.95" customHeight="1" x14ac:dyDescent="0.2">
      <c r="B33" s="237"/>
      <c r="D33" s="240"/>
      <c r="E33" s="239"/>
      <c r="F33" s="240"/>
      <c r="G33" s="239"/>
      <c r="H33" s="7"/>
      <c r="I33" s="7"/>
      <c r="J33" s="7"/>
      <c r="K33" s="7"/>
      <c r="L33" s="7"/>
      <c r="M33" s="7"/>
      <c r="R33" s="237"/>
      <c r="T33" s="240"/>
      <c r="U33" s="239"/>
      <c r="V33" s="240"/>
      <c r="W33" s="239"/>
      <c r="AD33" s="7"/>
      <c r="AE33" s="7"/>
      <c r="AF33" s="7"/>
      <c r="AG33" s="7"/>
      <c r="AH33" s="7"/>
      <c r="AI33" s="7"/>
      <c r="AK33" s="69"/>
      <c r="AL33" s="71"/>
      <c r="AM33" s="69"/>
      <c r="AN33" s="71"/>
      <c r="AO33" s="72"/>
    </row>
    <row r="34" spans="2:41" ht="7.95" customHeight="1" x14ac:dyDescent="0.2">
      <c r="B34" s="237"/>
      <c r="D34" s="240"/>
      <c r="E34" s="239"/>
      <c r="F34" s="240"/>
      <c r="G34" s="239"/>
      <c r="H34" s="7"/>
      <c r="I34" s="7"/>
      <c r="J34" s="7"/>
      <c r="K34" s="7"/>
      <c r="L34" s="7"/>
      <c r="M34" s="7"/>
      <c r="R34" s="237"/>
      <c r="T34" s="240"/>
      <c r="U34" s="239"/>
      <c r="V34" s="240"/>
      <c r="W34" s="239"/>
      <c r="AD34" s="7"/>
      <c r="AE34" s="7"/>
      <c r="AF34" s="7"/>
      <c r="AG34" s="7"/>
      <c r="AH34" s="7"/>
      <c r="AI34" s="7"/>
      <c r="AK34" s="69"/>
      <c r="AL34" s="71"/>
      <c r="AM34" s="69"/>
      <c r="AN34" s="71"/>
      <c r="AO34" s="72"/>
    </row>
    <row r="35" spans="2:41" ht="7.95" customHeight="1" x14ac:dyDescent="0.2">
      <c r="B35" s="237"/>
      <c r="D35" s="240"/>
      <c r="E35" s="239"/>
      <c r="F35" s="240"/>
      <c r="G35" s="239"/>
      <c r="H35" s="7"/>
      <c r="I35" s="7"/>
      <c r="J35" s="7"/>
      <c r="K35" s="7"/>
      <c r="L35" s="7"/>
      <c r="M35" s="7"/>
      <c r="R35" s="237"/>
      <c r="T35" s="240"/>
      <c r="U35" s="239"/>
      <c r="V35" s="240"/>
      <c r="W35" s="239"/>
      <c r="AD35" s="7"/>
      <c r="AE35" s="7"/>
      <c r="AF35" s="7"/>
      <c r="AG35" s="7"/>
      <c r="AH35" s="7"/>
      <c r="AI35" s="7"/>
      <c r="AK35" s="69"/>
      <c r="AL35" s="71"/>
      <c r="AM35" s="69"/>
      <c r="AN35" s="71"/>
      <c r="AO35" s="72"/>
    </row>
    <row r="36" spans="2:41" ht="7.95" customHeight="1" x14ac:dyDescent="0.2">
      <c r="B36" s="237"/>
      <c r="D36" s="240"/>
      <c r="E36" s="239"/>
      <c r="F36" s="240"/>
      <c r="G36" s="239"/>
      <c r="H36" s="7"/>
      <c r="I36" s="7"/>
      <c r="J36" s="7"/>
      <c r="K36" s="7"/>
      <c r="L36" s="7"/>
      <c r="M36" s="7"/>
      <c r="R36" s="237"/>
      <c r="T36" s="240"/>
      <c r="U36" s="239"/>
      <c r="V36" s="240"/>
      <c r="W36" s="239"/>
      <c r="AD36" s="7"/>
      <c r="AE36" s="7"/>
      <c r="AF36" s="7"/>
      <c r="AG36" s="7"/>
      <c r="AH36" s="7"/>
      <c r="AI36" s="7"/>
      <c r="AK36" s="69"/>
      <c r="AL36" s="71"/>
      <c r="AM36" s="69"/>
      <c r="AN36" s="71"/>
      <c r="AO36" s="72"/>
    </row>
    <row r="37" spans="2:41" ht="7.95" customHeight="1" x14ac:dyDescent="0.2">
      <c r="B37" s="237"/>
      <c r="D37" s="240"/>
      <c r="E37" s="239"/>
      <c r="F37" s="240"/>
      <c r="G37" s="239"/>
      <c r="H37" s="7"/>
      <c r="I37" s="7"/>
      <c r="J37" s="7"/>
      <c r="K37" s="7"/>
      <c r="L37" s="7"/>
      <c r="M37" s="7"/>
      <c r="R37" s="237"/>
      <c r="T37" s="240"/>
      <c r="U37" s="239"/>
      <c r="V37" s="240"/>
      <c r="W37" s="239"/>
      <c r="AD37" s="7"/>
      <c r="AE37" s="7"/>
      <c r="AF37" s="7"/>
      <c r="AG37" s="7"/>
      <c r="AH37" s="7"/>
      <c r="AI37" s="7"/>
      <c r="AK37" s="69"/>
      <c r="AL37" s="71"/>
      <c r="AM37" s="69"/>
      <c r="AN37" s="71"/>
      <c r="AO37" s="72"/>
    </row>
    <row r="38" spans="2:41" ht="7.95" customHeight="1" x14ac:dyDescent="0.2">
      <c r="B38" s="237"/>
      <c r="D38" s="240"/>
      <c r="E38" s="239"/>
      <c r="F38" s="240"/>
      <c r="G38" s="239"/>
      <c r="H38" s="7"/>
      <c r="I38" s="7"/>
      <c r="J38" s="7"/>
      <c r="K38" s="7"/>
      <c r="L38" s="7"/>
      <c r="M38" s="7"/>
      <c r="R38" s="237"/>
      <c r="T38" s="240"/>
      <c r="U38" s="239"/>
      <c r="V38" s="240"/>
      <c r="W38" s="239"/>
      <c r="AD38" s="7"/>
      <c r="AE38" s="7"/>
      <c r="AF38" s="7"/>
      <c r="AG38" s="7"/>
      <c r="AH38" s="7"/>
      <c r="AI38" s="7"/>
      <c r="AK38" s="69"/>
      <c r="AL38" s="71"/>
      <c r="AM38" s="69"/>
      <c r="AN38" s="71"/>
      <c r="AO38" s="72"/>
    </row>
    <row r="39" spans="2:41" ht="7.95" customHeight="1" x14ac:dyDescent="0.2">
      <c r="B39" s="237"/>
      <c r="D39" s="240"/>
      <c r="E39" s="239"/>
      <c r="F39" s="240"/>
      <c r="G39" s="239"/>
      <c r="H39" s="7"/>
      <c r="I39" s="7"/>
      <c r="J39" s="7"/>
      <c r="K39" s="7"/>
      <c r="L39" s="7"/>
      <c r="M39" s="7"/>
      <c r="R39" s="237"/>
      <c r="T39" s="240"/>
      <c r="U39" s="239"/>
      <c r="V39" s="240"/>
      <c r="W39" s="239"/>
      <c r="Y39" s="79"/>
      <c r="AD39" s="7"/>
      <c r="AE39" s="7"/>
      <c r="AF39" s="7"/>
      <c r="AG39" s="7"/>
      <c r="AH39" s="7"/>
      <c r="AI39" s="7"/>
      <c r="AK39" s="69"/>
      <c r="AL39" s="71"/>
      <c r="AM39" s="69"/>
      <c r="AN39" s="71"/>
      <c r="AO39" s="72"/>
    </row>
    <row r="40" spans="2:41" ht="7.95" customHeight="1" x14ac:dyDescent="0.2">
      <c r="B40" s="237"/>
      <c r="D40" s="240"/>
      <c r="E40" s="239"/>
      <c r="F40" s="240"/>
      <c r="G40" s="239"/>
      <c r="H40" s="7"/>
      <c r="I40" s="7"/>
      <c r="J40" s="7"/>
      <c r="K40" s="7"/>
      <c r="L40" s="7"/>
      <c r="M40" s="7"/>
      <c r="R40" s="237"/>
      <c r="T40" s="240"/>
      <c r="U40" s="239"/>
      <c r="V40" s="240"/>
      <c r="W40" s="239"/>
      <c r="Y40" s="79"/>
      <c r="AA40" s="22"/>
      <c r="AB40" s="3"/>
      <c r="AC40" s="3"/>
      <c r="AD40" s="7"/>
      <c r="AE40" s="7"/>
      <c r="AF40" s="7"/>
      <c r="AG40" s="7"/>
      <c r="AH40" s="7"/>
      <c r="AI40" s="7"/>
      <c r="AK40" s="69"/>
      <c r="AL40" s="71"/>
      <c r="AM40" s="69"/>
      <c r="AN40" s="71"/>
      <c r="AO40" s="72"/>
    </row>
    <row r="41" spans="2:41" ht="7.95" customHeight="1" x14ac:dyDescent="0.2">
      <c r="B41" s="72"/>
      <c r="D41" s="69"/>
      <c r="E41" s="71"/>
      <c r="F41" s="69"/>
      <c r="G41" s="71"/>
      <c r="H41" s="7"/>
      <c r="I41" s="7"/>
      <c r="J41" s="7"/>
      <c r="K41" s="7"/>
      <c r="L41" s="7"/>
      <c r="M41" s="7"/>
      <c r="N41" s="79"/>
      <c r="R41" s="72"/>
      <c r="T41" s="69"/>
      <c r="U41" s="71"/>
      <c r="V41" s="69"/>
      <c r="W41" s="71"/>
      <c r="Y41" s="86"/>
      <c r="Z41" s="86"/>
      <c r="AA41" s="86"/>
      <c r="AB41" s="86"/>
      <c r="AC41" s="86"/>
      <c r="AD41" s="7"/>
      <c r="AE41" s="7"/>
      <c r="AF41" s="7"/>
      <c r="AG41" s="7"/>
      <c r="AH41" s="7"/>
      <c r="AI41" s="7"/>
      <c r="AK41" s="69"/>
      <c r="AL41" s="71"/>
      <c r="AM41" s="69"/>
      <c r="AN41" s="71"/>
      <c r="AO41" s="72"/>
    </row>
    <row r="42" spans="2:41" ht="7.95" customHeight="1" x14ac:dyDescent="0.2">
      <c r="B42" s="72"/>
      <c r="D42" s="69"/>
      <c r="E42" s="71"/>
      <c r="F42" s="69"/>
      <c r="G42" s="71"/>
      <c r="H42" s="7"/>
      <c r="I42" s="7"/>
      <c r="J42" s="7"/>
      <c r="K42" s="7"/>
      <c r="L42" s="7"/>
      <c r="M42" s="7"/>
      <c r="N42" s="79"/>
      <c r="P42" s="22"/>
      <c r="R42" s="72"/>
      <c r="T42" s="69"/>
      <c r="U42" s="71"/>
      <c r="V42" s="69"/>
      <c r="W42" s="71"/>
      <c r="Y42" s="86"/>
      <c r="Z42" s="86"/>
      <c r="AA42" s="86"/>
      <c r="AB42" s="86"/>
      <c r="AC42" s="86"/>
      <c r="AD42" s="7"/>
      <c r="AE42" s="7"/>
      <c r="AF42" s="7"/>
      <c r="AG42" s="7"/>
      <c r="AH42" s="7"/>
      <c r="AI42" s="7"/>
      <c r="AK42" s="69"/>
      <c r="AL42" s="71"/>
      <c r="AM42" s="69"/>
      <c r="AN42" s="71"/>
      <c r="AO42" s="72"/>
    </row>
    <row r="43" spans="2:41" ht="7.95" customHeight="1" x14ac:dyDescent="0.2">
      <c r="B43" s="72"/>
      <c r="D43" s="69"/>
      <c r="E43" s="71"/>
      <c r="F43" s="69"/>
      <c r="G43" s="71"/>
      <c r="H43" s="7"/>
      <c r="I43" s="7"/>
      <c r="J43" s="7"/>
      <c r="K43" s="7"/>
      <c r="L43" s="7"/>
      <c r="M43" s="7"/>
      <c r="N43" s="86"/>
      <c r="O43" s="86"/>
      <c r="P43" s="86"/>
      <c r="R43" s="72"/>
      <c r="T43" s="69"/>
      <c r="U43" s="71"/>
      <c r="V43" s="69"/>
      <c r="W43" s="71"/>
      <c r="Y43" s="86"/>
      <c r="Z43" s="86"/>
      <c r="AA43" s="86"/>
      <c r="AB43" s="86"/>
      <c r="AC43" s="86"/>
      <c r="AD43" s="7"/>
      <c r="AE43" s="7"/>
      <c r="AF43" s="7"/>
      <c r="AG43" s="7"/>
      <c r="AH43" s="7"/>
      <c r="AI43" s="7"/>
      <c r="AK43" s="69"/>
      <c r="AL43" s="71"/>
      <c r="AM43" s="69"/>
      <c r="AN43" s="71"/>
      <c r="AO43" s="72"/>
    </row>
    <row r="44" spans="2:41" ht="7.95" customHeight="1" x14ac:dyDescent="0.2">
      <c r="B44" s="72"/>
      <c r="D44" s="69"/>
      <c r="E44" s="71"/>
      <c r="F44" s="69"/>
      <c r="G44" s="71"/>
      <c r="H44" s="7"/>
      <c r="I44" s="7"/>
      <c r="J44" s="7"/>
      <c r="K44" s="7"/>
      <c r="L44" s="7"/>
      <c r="M44" s="7"/>
      <c r="N44" s="86"/>
      <c r="O44" s="86"/>
      <c r="P44" s="86"/>
      <c r="R44" s="72"/>
      <c r="T44" s="69"/>
      <c r="U44" s="71"/>
      <c r="V44" s="69"/>
      <c r="W44" s="71"/>
      <c r="Y44" s="81"/>
      <c r="Z44" s="81"/>
      <c r="AA44" s="81"/>
      <c r="AB44" s="81"/>
      <c r="AC44" s="81"/>
      <c r="AD44" s="7"/>
      <c r="AE44" s="7"/>
      <c r="AF44" s="7"/>
      <c r="AG44" s="7"/>
      <c r="AH44" s="7"/>
      <c r="AI44" s="7"/>
      <c r="AK44" s="69"/>
      <c r="AL44" s="71"/>
      <c r="AM44" s="69"/>
      <c r="AN44" s="71"/>
      <c r="AO44" s="72"/>
    </row>
    <row r="45" spans="2:41" ht="7.95" customHeight="1" x14ac:dyDescent="0.2">
      <c r="B45" s="72"/>
      <c r="D45" s="69"/>
      <c r="E45" s="71"/>
      <c r="F45" s="69"/>
      <c r="G45" s="71"/>
      <c r="H45" s="7"/>
      <c r="I45" s="7"/>
      <c r="J45" s="7"/>
      <c r="K45" s="7"/>
      <c r="L45" s="7"/>
      <c r="M45" s="7"/>
      <c r="N45" s="86"/>
      <c r="O45" s="86"/>
      <c r="P45" s="86"/>
      <c r="R45" s="72"/>
      <c r="T45" s="69"/>
      <c r="U45" s="71"/>
      <c r="V45" s="69"/>
      <c r="W45" s="71"/>
      <c r="Y45" s="81"/>
      <c r="Z45" s="81"/>
      <c r="AA45" s="81"/>
      <c r="AB45" s="81"/>
      <c r="AC45" s="81"/>
      <c r="AD45" s="7"/>
      <c r="AE45" s="7"/>
      <c r="AF45" s="7"/>
      <c r="AG45" s="7"/>
      <c r="AH45" s="7"/>
      <c r="AI45" s="7"/>
      <c r="AK45" s="69"/>
      <c r="AL45" s="71"/>
      <c r="AM45" s="69"/>
      <c r="AN45" s="71"/>
      <c r="AO45" s="72"/>
    </row>
    <row r="46" spans="2:41" ht="7.95" customHeight="1" x14ac:dyDescent="0.2">
      <c r="B46" s="72"/>
      <c r="D46" s="69"/>
      <c r="E46" s="71"/>
      <c r="F46" s="69"/>
      <c r="G46" s="71"/>
      <c r="H46" s="7"/>
      <c r="I46" s="7"/>
      <c r="J46" s="7"/>
      <c r="K46" s="7"/>
      <c r="L46" s="7"/>
      <c r="M46" s="7"/>
      <c r="N46" s="81"/>
      <c r="O46" s="81"/>
      <c r="P46" s="81"/>
      <c r="R46" s="72"/>
      <c r="T46" s="69"/>
      <c r="U46" s="71"/>
      <c r="V46" s="69"/>
      <c r="W46" s="71"/>
      <c r="Y46" s="22"/>
      <c r="Z46" s="3"/>
      <c r="AD46" s="7"/>
      <c r="AE46" s="7"/>
      <c r="AF46" s="7"/>
      <c r="AG46" s="7"/>
      <c r="AH46" s="7"/>
      <c r="AI46" s="7"/>
      <c r="AK46" s="69"/>
      <c r="AL46" s="71"/>
      <c r="AM46" s="69"/>
      <c r="AN46" s="71"/>
      <c r="AO46" s="72"/>
    </row>
    <row r="47" spans="2:41" ht="7.95" customHeight="1" x14ac:dyDescent="0.2">
      <c r="B47" s="72"/>
      <c r="D47" s="69"/>
      <c r="E47" s="71"/>
      <c r="F47" s="69"/>
      <c r="G47" s="71"/>
      <c r="H47" s="7"/>
      <c r="I47" s="7"/>
      <c r="J47" s="7"/>
      <c r="K47" s="7"/>
      <c r="L47" s="7"/>
      <c r="M47" s="7"/>
      <c r="N47" s="81"/>
      <c r="O47" s="81"/>
      <c r="P47" s="81"/>
      <c r="R47" s="72"/>
      <c r="T47" s="69"/>
      <c r="U47" s="71"/>
      <c r="V47" s="69"/>
      <c r="W47" s="71"/>
      <c r="Y47" s="79"/>
      <c r="AD47" s="7"/>
      <c r="AE47" s="7"/>
      <c r="AF47" s="7"/>
      <c r="AG47" s="7"/>
      <c r="AH47" s="7"/>
      <c r="AI47" s="7"/>
      <c r="AK47" s="69"/>
      <c r="AL47" s="71"/>
      <c r="AM47" s="69"/>
      <c r="AN47" s="71"/>
      <c r="AO47" s="72"/>
    </row>
    <row r="48" spans="2:41" ht="7.95" customHeight="1" x14ac:dyDescent="0.2">
      <c r="B48" s="72"/>
      <c r="D48" s="69"/>
      <c r="E48" s="71"/>
      <c r="F48" s="69"/>
      <c r="G48" s="71"/>
      <c r="H48" s="7"/>
      <c r="I48" s="7"/>
      <c r="J48" s="7"/>
      <c r="K48" s="7"/>
      <c r="L48" s="7"/>
      <c r="M48" s="7"/>
      <c r="N48" s="22"/>
      <c r="O48" s="3"/>
      <c r="R48" s="72"/>
      <c r="T48" s="69"/>
      <c r="U48" s="71"/>
      <c r="V48" s="69"/>
      <c r="W48" s="71"/>
      <c r="Y48" s="79"/>
      <c r="AA48" s="22"/>
      <c r="AB48" s="3"/>
      <c r="AC48" s="3"/>
      <c r="AD48" s="7"/>
      <c r="AE48" s="7"/>
      <c r="AF48" s="7"/>
      <c r="AG48" s="7"/>
      <c r="AH48" s="7"/>
      <c r="AI48" s="7"/>
      <c r="AK48" s="69"/>
      <c r="AL48" s="71"/>
      <c r="AM48" s="69"/>
      <c r="AN48" s="71"/>
      <c r="AO48" s="72"/>
    </row>
    <row r="49" spans="2:41" ht="7.95" customHeight="1" x14ac:dyDescent="0.2">
      <c r="B49" s="72"/>
      <c r="D49" s="69"/>
      <c r="E49" s="71"/>
      <c r="F49" s="69"/>
      <c r="G49" s="71"/>
      <c r="H49" s="7"/>
      <c r="I49" s="7"/>
      <c r="J49" s="7"/>
      <c r="K49" s="7"/>
      <c r="L49" s="7"/>
      <c r="M49" s="7"/>
      <c r="N49" s="79"/>
      <c r="R49" s="72"/>
      <c r="T49" s="69"/>
      <c r="U49" s="71"/>
      <c r="V49" s="69"/>
      <c r="W49" s="71"/>
      <c r="Y49" s="86"/>
      <c r="Z49" s="86"/>
      <c r="AA49" s="86"/>
      <c r="AB49" s="86"/>
      <c r="AC49" s="86"/>
      <c r="AD49" s="7"/>
      <c r="AE49" s="7"/>
      <c r="AF49" s="7"/>
      <c r="AG49" s="7"/>
      <c r="AH49" s="7"/>
      <c r="AI49" s="7"/>
      <c r="AK49" s="69"/>
      <c r="AL49" s="71"/>
      <c r="AM49" s="69"/>
      <c r="AN49" s="71"/>
      <c r="AO49" s="72"/>
    </row>
    <row r="50" spans="2:41" ht="7.95" customHeight="1" x14ac:dyDescent="0.2">
      <c r="B50" s="72"/>
      <c r="D50" s="69"/>
      <c r="E50" s="71"/>
      <c r="F50" s="69"/>
      <c r="G50" s="71"/>
      <c r="H50" s="7"/>
      <c r="I50" s="7"/>
      <c r="J50" s="7"/>
      <c r="K50" s="7"/>
      <c r="L50" s="7"/>
      <c r="M50" s="7"/>
      <c r="N50" s="79"/>
      <c r="P50" s="22"/>
      <c r="R50" s="72"/>
      <c r="T50" s="69"/>
      <c r="U50" s="71"/>
      <c r="V50" s="69"/>
      <c r="W50" s="71"/>
      <c r="Y50" s="86"/>
      <c r="Z50" s="86"/>
      <c r="AA50" s="86"/>
      <c r="AB50" s="86"/>
      <c r="AC50" s="86"/>
      <c r="AD50" s="7"/>
      <c r="AE50" s="7"/>
      <c r="AF50" s="7"/>
      <c r="AG50" s="7"/>
      <c r="AH50" s="7"/>
      <c r="AI50" s="7"/>
      <c r="AK50" s="69"/>
      <c r="AL50" s="71"/>
      <c r="AM50" s="69"/>
      <c r="AN50" s="71"/>
      <c r="AO50" s="72"/>
    </row>
    <row r="51" spans="2:41" ht="7.95" customHeight="1" x14ac:dyDescent="0.2">
      <c r="B51" s="72"/>
      <c r="D51" s="69"/>
      <c r="E51" s="71"/>
      <c r="F51" s="69"/>
      <c r="G51" s="71"/>
      <c r="H51" s="7"/>
      <c r="I51" s="7"/>
      <c r="J51" s="7"/>
      <c r="K51" s="7"/>
      <c r="L51" s="7"/>
      <c r="M51" s="7"/>
      <c r="N51" s="86"/>
      <c r="O51" s="86"/>
      <c r="P51" s="86"/>
      <c r="R51" s="72"/>
      <c r="T51" s="69"/>
      <c r="U51" s="71"/>
      <c r="V51" s="69"/>
      <c r="W51" s="71"/>
      <c r="Y51" s="86"/>
      <c r="Z51" s="86"/>
      <c r="AA51" s="86"/>
      <c r="AB51" s="86"/>
      <c r="AC51" s="86"/>
      <c r="AD51" s="7"/>
      <c r="AE51" s="7"/>
      <c r="AF51" s="7"/>
      <c r="AG51" s="7"/>
      <c r="AH51" s="7"/>
      <c r="AI51" s="7"/>
      <c r="AK51" s="69"/>
      <c r="AL51" s="71"/>
      <c r="AM51" s="69"/>
      <c r="AN51" s="71"/>
      <c r="AO51" s="72"/>
    </row>
    <row r="52" spans="2:41" ht="7.95" customHeight="1" x14ac:dyDescent="0.2">
      <c r="B52" s="72"/>
      <c r="D52" s="69"/>
      <c r="E52" s="71"/>
      <c r="F52" s="69"/>
      <c r="G52" s="71"/>
      <c r="H52" s="7"/>
      <c r="I52" s="7"/>
      <c r="J52" s="7"/>
      <c r="K52" s="7"/>
      <c r="L52" s="7"/>
      <c r="M52" s="7"/>
      <c r="N52" s="86"/>
      <c r="O52" s="86"/>
      <c r="P52" s="86"/>
      <c r="R52" s="72"/>
      <c r="T52" s="69"/>
      <c r="U52" s="71"/>
      <c r="V52" s="69"/>
      <c r="W52" s="71"/>
      <c r="Y52" s="81"/>
      <c r="Z52" s="81"/>
      <c r="AA52" s="81"/>
      <c r="AB52" s="81"/>
      <c r="AC52" s="81"/>
      <c r="AD52" s="7"/>
      <c r="AE52" s="7"/>
      <c r="AF52" s="7"/>
      <c r="AG52" s="7"/>
      <c r="AH52" s="7"/>
      <c r="AI52" s="7"/>
      <c r="AK52" s="69"/>
      <c r="AL52" s="71"/>
      <c r="AM52" s="69"/>
      <c r="AN52" s="71"/>
      <c r="AO52" s="72"/>
    </row>
    <row r="53" spans="2:41" ht="7.95" customHeight="1" x14ac:dyDescent="0.2">
      <c r="B53" s="72"/>
      <c r="D53" s="69"/>
      <c r="E53" s="71"/>
      <c r="F53" s="69"/>
      <c r="G53" s="71"/>
      <c r="H53" s="7"/>
      <c r="I53" s="7"/>
      <c r="J53" s="7"/>
      <c r="K53" s="7"/>
      <c r="L53" s="7"/>
      <c r="M53" s="7"/>
      <c r="N53" s="86"/>
      <c r="O53" s="86"/>
      <c r="P53" s="86"/>
      <c r="R53" s="72"/>
      <c r="T53" s="69"/>
      <c r="U53" s="71"/>
      <c r="V53" s="69"/>
      <c r="W53" s="71"/>
      <c r="Y53" s="81"/>
      <c r="Z53" s="81"/>
      <c r="AA53" s="81"/>
      <c r="AB53" s="81"/>
      <c r="AC53" s="81"/>
      <c r="AD53" s="7"/>
      <c r="AE53" s="7"/>
      <c r="AF53" s="7"/>
      <c r="AG53" s="7"/>
      <c r="AH53" s="7"/>
      <c r="AI53" s="7"/>
      <c r="AK53" s="69"/>
      <c r="AL53" s="71"/>
      <c r="AM53" s="69"/>
      <c r="AN53" s="71"/>
      <c r="AO53" s="72"/>
    </row>
    <row r="54" spans="2:41" ht="7.95" customHeight="1" x14ac:dyDescent="0.2">
      <c r="B54" s="72"/>
      <c r="D54" s="69"/>
      <c r="E54" s="71"/>
      <c r="F54" s="69"/>
      <c r="G54" s="71"/>
      <c r="H54" s="7"/>
      <c r="I54" s="7"/>
      <c r="J54" s="7"/>
      <c r="K54" s="7"/>
      <c r="L54" s="7"/>
      <c r="M54" s="7"/>
      <c r="N54" s="81"/>
      <c r="O54" s="81"/>
      <c r="P54" s="81"/>
      <c r="R54" s="72"/>
      <c r="T54" s="69"/>
      <c r="U54" s="71"/>
      <c r="V54" s="69"/>
      <c r="W54" s="71"/>
      <c r="AD54" s="7"/>
      <c r="AE54" s="7"/>
      <c r="AF54" s="7"/>
      <c r="AG54" s="7"/>
      <c r="AH54" s="7"/>
      <c r="AI54" s="7"/>
      <c r="AK54" s="69"/>
      <c r="AL54" s="71"/>
      <c r="AM54" s="69"/>
      <c r="AN54" s="71"/>
      <c r="AO54" s="72"/>
    </row>
    <row r="55" spans="2:41" ht="7.95" customHeight="1" x14ac:dyDescent="0.2">
      <c r="B55" s="72"/>
      <c r="D55" s="69"/>
      <c r="E55" s="71"/>
      <c r="F55" s="69"/>
      <c r="G55" s="71"/>
      <c r="H55" s="7"/>
      <c r="I55" s="7"/>
      <c r="J55" s="7"/>
      <c r="K55" s="7"/>
      <c r="L55" s="7"/>
      <c r="M55" s="7"/>
      <c r="N55" s="81"/>
      <c r="O55" s="81"/>
      <c r="P55" s="81"/>
      <c r="R55" s="72"/>
      <c r="T55" s="69"/>
      <c r="U55" s="71"/>
      <c r="V55" s="69"/>
      <c r="W55" s="71"/>
      <c r="AD55" s="7"/>
      <c r="AE55" s="7"/>
      <c r="AF55" s="7"/>
      <c r="AG55" s="7"/>
      <c r="AH55" s="7"/>
      <c r="AI55" s="7"/>
      <c r="AK55" s="69"/>
      <c r="AL55" s="71"/>
      <c r="AM55" s="69"/>
      <c r="AN55" s="71"/>
      <c r="AO55" s="72"/>
    </row>
    <row r="56" spans="2:41" ht="7.95" customHeight="1" x14ac:dyDescent="0.2">
      <c r="B56" s="72"/>
      <c r="D56" s="69"/>
      <c r="E56" s="71"/>
      <c r="F56" s="69"/>
      <c r="G56" s="71"/>
      <c r="H56" s="7"/>
      <c r="I56" s="7"/>
      <c r="J56" s="7"/>
      <c r="K56" s="7"/>
      <c r="L56" s="7"/>
      <c r="M56" s="7"/>
      <c r="R56" s="72"/>
      <c r="T56" s="69"/>
      <c r="U56" s="71"/>
      <c r="V56" s="69"/>
      <c r="W56" s="71"/>
      <c r="AD56" s="7"/>
      <c r="AE56" s="7"/>
      <c r="AF56" s="7"/>
      <c r="AG56" s="7"/>
      <c r="AH56" s="7"/>
      <c r="AI56" s="7"/>
      <c r="AK56" s="69"/>
      <c r="AL56" s="71"/>
      <c r="AM56" s="69"/>
      <c r="AN56" s="71"/>
      <c r="AO56" s="72"/>
    </row>
    <row r="57" spans="2:41" ht="7.95" customHeight="1" x14ac:dyDescent="0.2">
      <c r="B57" s="72"/>
      <c r="D57" s="69"/>
      <c r="E57" s="71"/>
      <c r="F57" s="69"/>
      <c r="G57" s="71"/>
      <c r="H57" s="7"/>
      <c r="I57" s="7"/>
      <c r="J57" s="7"/>
      <c r="K57" s="7"/>
      <c r="L57" s="7"/>
      <c r="M57" s="7"/>
      <c r="R57" s="72"/>
      <c r="T57" s="69"/>
      <c r="U57" s="71"/>
      <c r="V57" s="69"/>
      <c r="W57" s="71"/>
      <c r="AD57" s="7"/>
      <c r="AE57" s="7"/>
      <c r="AF57" s="7"/>
      <c r="AG57" s="7"/>
      <c r="AH57" s="7"/>
      <c r="AI57" s="7"/>
      <c r="AK57" s="69"/>
      <c r="AL57" s="71"/>
      <c r="AM57" s="69"/>
      <c r="AN57" s="71"/>
      <c r="AO57" s="72"/>
    </row>
    <row r="58" spans="2:41" ht="7.95" customHeight="1" x14ac:dyDescent="0.2">
      <c r="B58" s="72"/>
      <c r="D58" s="69"/>
      <c r="E58" s="71"/>
      <c r="F58" s="69"/>
      <c r="G58" s="71"/>
      <c r="H58" s="7"/>
      <c r="I58" s="7"/>
      <c r="J58" s="7"/>
      <c r="K58" s="7"/>
      <c r="L58" s="7"/>
      <c r="M58" s="7"/>
      <c r="R58" s="72"/>
      <c r="T58" s="69"/>
      <c r="U58" s="71"/>
      <c r="V58" s="69"/>
      <c r="W58" s="71"/>
      <c r="AD58" s="7"/>
      <c r="AE58" s="7"/>
      <c r="AF58" s="7"/>
      <c r="AG58" s="7"/>
      <c r="AH58" s="7"/>
      <c r="AI58" s="7"/>
      <c r="AK58" s="69"/>
      <c r="AL58" s="71"/>
      <c r="AM58" s="69"/>
      <c r="AN58" s="71"/>
      <c r="AO58" s="72"/>
    </row>
    <row r="59" spans="2:41" ht="7.95" customHeight="1" x14ac:dyDescent="0.2">
      <c r="B59" s="72"/>
      <c r="D59" s="69"/>
      <c r="E59" s="71"/>
      <c r="F59" s="69"/>
      <c r="G59" s="71"/>
      <c r="H59" s="7"/>
      <c r="I59" s="7"/>
      <c r="J59" s="7"/>
      <c r="K59" s="7"/>
      <c r="L59" s="7"/>
      <c r="M59" s="7"/>
      <c r="R59" s="72"/>
      <c r="T59" s="69"/>
      <c r="U59" s="71"/>
      <c r="V59" s="69"/>
      <c r="W59" s="71"/>
      <c r="AD59" s="7"/>
      <c r="AE59" s="7"/>
      <c r="AF59" s="7"/>
      <c r="AG59" s="7"/>
      <c r="AH59" s="7"/>
      <c r="AI59" s="7"/>
      <c r="AK59" s="69"/>
      <c r="AL59" s="71"/>
      <c r="AM59" s="69"/>
      <c r="AN59" s="71"/>
      <c r="AO59" s="72"/>
    </row>
    <row r="60" spans="2:41" ht="7.95" customHeight="1" x14ac:dyDescent="0.2">
      <c r="B60" s="72"/>
      <c r="D60" s="69"/>
      <c r="E60" s="71"/>
      <c r="F60" s="69"/>
      <c r="G60" s="71"/>
      <c r="H60" s="7"/>
      <c r="I60" s="7"/>
      <c r="J60" s="7"/>
      <c r="K60" s="7"/>
      <c r="L60" s="7"/>
      <c r="M60" s="7"/>
      <c r="R60" s="72"/>
      <c r="T60" s="69"/>
      <c r="U60" s="71"/>
      <c r="V60" s="69"/>
      <c r="W60" s="71"/>
      <c r="AD60" s="7"/>
      <c r="AE60" s="7"/>
      <c r="AF60" s="7"/>
      <c r="AG60" s="7"/>
      <c r="AH60" s="7"/>
      <c r="AI60" s="7"/>
      <c r="AK60" s="69"/>
      <c r="AL60" s="71"/>
      <c r="AM60" s="69"/>
      <c r="AN60" s="71"/>
      <c r="AO60" s="72"/>
    </row>
    <row r="61" spans="2:41" ht="7.95" customHeight="1" x14ac:dyDescent="0.2">
      <c r="B61" s="72"/>
      <c r="D61" s="69"/>
      <c r="E61" s="71"/>
      <c r="F61" s="69"/>
      <c r="G61" s="71"/>
      <c r="H61" s="7"/>
      <c r="I61" s="7"/>
      <c r="J61" s="7"/>
      <c r="K61" s="7"/>
      <c r="L61" s="7"/>
      <c r="M61" s="7"/>
      <c r="R61" s="72"/>
      <c r="T61" s="69"/>
      <c r="U61" s="71"/>
      <c r="V61" s="69"/>
      <c r="W61" s="71"/>
      <c r="AD61" s="7"/>
      <c r="AE61" s="7"/>
      <c r="AF61" s="7"/>
      <c r="AG61" s="7"/>
      <c r="AH61" s="7"/>
      <c r="AI61" s="7"/>
      <c r="AK61" s="69"/>
      <c r="AL61" s="71"/>
      <c r="AM61" s="69"/>
      <c r="AN61" s="71"/>
      <c r="AO61" s="72"/>
    </row>
    <row r="62" spans="2:41" ht="7.95" customHeight="1" x14ac:dyDescent="0.2">
      <c r="B62" s="72"/>
      <c r="D62" s="69"/>
      <c r="E62" s="71"/>
      <c r="F62" s="69"/>
      <c r="G62" s="71"/>
      <c r="H62" s="7"/>
      <c r="I62" s="7"/>
      <c r="J62" s="7"/>
      <c r="K62" s="7"/>
      <c r="L62" s="7"/>
      <c r="M62" s="7"/>
      <c r="R62" s="72"/>
      <c r="T62" s="69"/>
      <c r="U62" s="71"/>
      <c r="V62" s="69"/>
      <c r="W62" s="71"/>
      <c r="AD62" s="7"/>
      <c r="AE62" s="7"/>
      <c r="AF62" s="7"/>
      <c r="AG62" s="7"/>
      <c r="AH62" s="7"/>
      <c r="AI62" s="7"/>
      <c r="AK62" s="69"/>
      <c r="AL62" s="71"/>
      <c r="AM62" s="69"/>
      <c r="AN62" s="71"/>
      <c r="AO62" s="72"/>
    </row>
    <row r="63" spans="2:41" ht="7.95" customHeight="1" x14ac:dyDescent="0.2">
      <c r="B63" s="72"/>
      <c r="D63" s="69"/>
      <c r="E63" s="71"/>
      <c r="F63" s="69"/>
      <c r="G63" s="71"/>
      <c r="H63" s="7"/>
      <c r="I63" s="7"/>
      <c r="J63" s="7"/>
      <c r="K63" s="7"/>
      <c r="L63" s="7"/>
      <c r="M63" s="7"/>
      <c r="R63" s="72"/>
      <c r="T63" s="69"/>
      <c r="U63" s="71"/>
      <c r="V63" s="69"/>
      <c r="W63" s="71"/>
      <c r="AD63" s="7"/>
      <c r="AE63" s="7"/>
      <c r="AF63" s="7"/>
      <c r="AG63" s="7"/>
      <c r="AH63" s="7"/>
      <c r="AI63" s="7"/>
      <c r="AK63" s="69"/>
      <c r="AL63" s="71"/>
      <c r="AM63" s="69"/>
      <c r="AN63" s="71"/>
      <c r="AO63" s="72"/>
    </row>
    <row r="64" spans="2:41" ht="7.95" customHeight="1" x14ac:dyDescent="0.2">
      <c r="B64" s="72"/>
      <c r="D64" s="69"/>
      <c r="E64" s="71"/>
      <c r="F64" s="69"/>
      <c r="G64" s="71"/>
      <c r="H64" s="7"/>
      <c r="I64" s="7"/>
      <c r="J64" s="7"/>
      <c r="K64" s="7"/>
      <c r="L64" s="7"/>
      <c r="M64" s="7"/>
      <c r="R64" s="72"/>
      <c r="T64" s="69"/>
      <c r="U64" s="71"/>
      <c r="V64" s="69"/>
      <c r="W64" s="71"/>
      <c r="AD64" s="7"/>
      <c r="AE64" s="7"/>
      <c r="AF64" s="7"/>
      <c r="AG64" s="7"/>
      <c r="AH64" s="7"/>
      <c r="AI64" s="7"/>
      <c r="AK64" s="69"/>
      <c r="AL64" s="71"/>
      <c r="AM64" s="69"/>
      <c r="AN64" s="71"/>
      <c r="AO64" s="72"/>
    </row>
    <row r="65" spans="2:41" ht="7.95" customHeight="1" x14ac:dyDescent="0.2">
      <c r="B65" s="72"/>
      <c r="D65" s="69"/>
      <c r="E65" s="71"/>
      <c r="F65" s="69"/>
      <c r="G65" s="71"/>
      <c r="H65" s="7"/>
      <c r="I65" s="7"/>
      <c r="J65" s="7"/>
      <c r="K65" s="7"/>
      <c r="L65" s="7"/>
      <c r="M65" s="7"/>
      <c r="R65" s="72"/>
      <c r="T65" s="69"/>
      <c r="U65" s="71"/>
      <c r="V65" s="69"/>
      <c r="W65" s="71"/>
      <c r="AD65" s="7"/>
      <c r="AE65" s="7"/>
      <c r="AF65" s="7"/>
      <c r="AG65" s="7"/>
      <c r="AH65" s="7"/>
      <c r="AI65" s="7"/>
      <c r="AK65" s="69"/>
      <c r="AL65" s="71"/>
      <c r="AM65" s="69"/>
      <c r="AN65" s="71"/>
      <c r="AO65" s="72"/>
    </row>
    <row r="66" spans="2:41" ht="7.95" customHeight="1" x14ac:dyDescent="0.2">
      <c r="B66" s="72"/>
      <c r="D66" s="69"/>
      <c r="E66" s="71"/>
      <c r="F66" s="69"/>
      <c r="G66" s="71"/>
      <c r="H66" s="7"/>
      <c r="I66" s="7"/>
      <c r="J66" s="7"/>
      <c r="K66" s="7"/>
      <c r="L66" s="7"/>
      <c r="M66" s="7"/>
      <c r="R66" s="72"/>
      <c r="T66" s="69"/>
      <c r="U66" s="71"/>
      <c r="V66" s="69"/>
      <c r="W66" s="71"/>
      <c r="AD66" s="7"/>
      <c r="AE66" s="7"/>
      <c r="AF66" s="7"/>
      <c r="AG66" s="7"/>
      <c r="AH66" s="7"/>
      <c r="AI66" s="7"/>
      <c r="AK66" s="69"/>
      <c r="AL66" s="71"/>
      <c r="AM66" s="69"/>
      <c r="AN66" s="71"/>
      <c r="AO66" s="72"/>
    </row>
    <row r="67" spans="2:41" ht="7.95" customHeight="1" x14ac:dyDescent="0.2">
      <c r="B67" s="72"/>
      <c r="D67" s="69"/>
      <c r="E67" s="71"/>
      <c r="F67" s="69"/>
      <c r="G67" s="71"/>
      <c r="H67" s="7"/>
      <c r="I67" s="7"/>
      <c r="J67" s="7"/>
      <c r="K67" s="7"/>
      <c r="L67" s="7"/>
      <c r="M67" s="7"/>
      <c r="R67" s="72"/>
      <c r="T67" s="69"/>
      <c r="U67" s="71"/>
      <c r="V67" s="69"/>
      <c r="W67" s="71"/>
      <c r="AD67" s="7"/>
      <c r="AE67" s="7"/>
      <c r="AF67" s="7"/>
      <c r="AG67" s="7"/>
      <c r="AH67" s="7"/>
      <c r="AI67" s="7"/>
      <c r="AK67" s="69"/>
      <c r="AL67" s="71"/>
      <c r="AM67" s="69"/>
      <c r="AN67" s="71"/>
      <c r="AO67" s="72"/>
    </row>
    <row r="68" spans="2:41" ht="7.95" customHeight="1" x14ac:dyDescent="0.2">
      <c r="B68" s="72"/>
      <c r="D68" s="69"/>
      <c r="E68" s="71"/>
      <c r="F68" s="69"/>
      <c r="G68" s="71"/>
      <c r="H68" s="7"/>
      <c r="I68" s="7"/>
      <c r="J68" s="7"/>
      <c r="K68" s="7"/>
      <c r="L68" s="7"/>
      <c r="M68" s="7"/>
      <c r="R68" s="72"/>
      <c r="T68" s="69"/>
      <c r="U68" s="71"/>
      <c r="V68" s="69"/>
      <c r="W68" s="71"/>
      <c r="AD68" s="7"/>
      <c r="AE68" s="7"/>
      <c r="AF68" s="7"/>
      <c r="AG68" s="7"/>
      <c r="AH68" s="7"/>
      <c r="AI68" s="7"/>
      <c r="AK68" s="69"/>
      <c r="AL68" s="71"/>
      <c r="AM68" s="69"/>
      <c r="AN68" s="71"/>
      <c r="AO68" s="72"/>
    </row>
  </sheetData>
  <mergeCells count="151">
    <mergeCell ref="X3:AF3"/>
    <mergeCell ref="X4:AF4"/>
    <mergeCell ref="B9:B10"/>
    <mergeCell ref="D9:D10"/>
    <mergeCell ref="E9:E10"/>
    <mergeCell ref="F9:F10"/>
    <mergeCell ref="G9:G10"/>
    <mergeCell ref="D7:D8"/>
    <mergeCell ref="B15:B16"/>
    <mergeCell ref="D15:D16"/>
    <mergeCell ref="E15:E16"/>
    <mergeCell ref="F15:F16"/>
    <mergeCell ref="G15:G16"/>
    <mergeCell ref="B11:B12"/>
    <mergeCell ref="D11:D12"/>
    <mergeCell ref="E11:E12"/>
    <mergeCell ref="F11:F12"/>
    <mergeCell ref="G11:G12"/>
    <mergeCell ref="B13:B14"/>
    <mergeCell ref="D13:D14"/>
    <mergeCell ref="E13:E14"/>
    <mergeCell ref="F13:F14"/>
    <mergeCell ref="G13:G14"/>
    <mergeCell ref="E27:E28"/>
    <mergeCell ref="F27:F28"/>
    <mergeCell ref="G27:G28"/>
    <mergeCell ref="B21:B22"/>
    <mergeCell ref="D21:D22"/>
    <mergeCell ref="E21:E22"/>
    <mergeCell ref="F21:F22"/>
    <mergeCell ref="G21:G22"/>
    <mergeCell ref="B17:B18"/>
    <mergeCell ref="D17:D18"/>
    <mergeCell ref="E17:E18"/>
    <mergeCell ref="F17:F18"/>
    <mergeCell ref="G17:G18"/>
    <mergeCell ref="B19:B20"/>
    <mergeCell ref="D19:D20"/>
    <mergeCell ref="E19:E20"/>
    <mergeCell ref="F19:F20"/>
    <mergeCell ref="G19:G20"/>
    <mergeCell ref="B39:B40"/>
    <mergeCell ref="D39:D40"/>
    <mergeCell ref="E39:E40"/>
    <mergeCell ref="F39:F40"/>
    <mergeCell ref="G39:G40"/>
    <mergeCell ref="B33:B34"/>
    <mergeCell ref="D33:D34"/>
    <mergeCell ref="E33:E34"/>
    <mergeCell ref="F33:F34"/>
    <mergeCell ref="G33:G34"/>
    <mergeCell ref="B35:B36"/>
    <mergeCell ref="D35:D36"/>
    <mergeCell ref="E35:E36"/>
    <mergeCell ref="F35:F36"/>
    <mergeCell ref="G35:G36"/>
    <mergeCell ref="T7:T8"/>
    <mergeCell ref="R9:R10"/>
    <mergeCell ref="T9:T10"/>
    <mergeCell ref="U9:U10"/>
    <mergeCell ref="V9:V10"/>
    <mergeCell ref="W9:W10"/>
    <mergeCell ref="B37:B38"/>
    <mergeCell ref="D37:D38"/>
    <mergeCell ref="E37:E38"/>
    <mergeCell ref="F37:F38"/>
    <mergeCell ref="G37:G38"/>
    <mergeCell ref="B29:B30"/>
    <mergeCell ref="D29:D30"/>
    <mergeCell ref="E29:E30"/>
    <mergeCell ref="F29:F30"/>
    <mergeCell ref="G29:G30"/>
    <mergeCell ref="B31:B32"/>
    <mergeCell ref="D31:D32"/>
    <mergeCell ref="E31:E32"/>
    <mergeCell ref="F31:F32"/>
    <mergeCell ref="G31:G32"/>
    <mergeCell ref="D25:D26"/>
    <mergeCell ref="B27:B28"/>
    <mergeCell ref="D27:D28"/>
    <mergeCell ref="R11:R12"/>
    <mergeCell ref="T11:T12"/>
    <mergeCell ref="U11:U12"/>
    <mergeCell ref="V11:V12"/>
    <mergeCell ref="W11:W12"/>
    <mergeCell ref="R13:R14"/>
    <mergeCell ref="T13:T14"/>
    <mergeCell ref="U13:U14"/>
    <mergeCell ref="V13:V14"/>
    <mergeCell ref="W13:W14"/>
    <mergeCell ref="R15:R16"/>
    <mergeCell ref="T15:T16"/>
    <mergeCell ref="U15:U16"/>
    <mergeCell ref="V15:V16"/>
    <mergeCell ref="W15:W16"/>
    <mergeCell ref="R17:R18"/>
    <mergeCell ref="T17:T18"/>
    <mergeCell ref="U17:U18"/>
    <mergeCell ref="V17:V18"/>
    <mergeCell ref="W17:W18"/>
    <mergeCell ref="V27:V28"/>
    <mergeCell ref="W27:W28"/>
    <mergeCell ref="R19:R20"/>
    <mergeCell ref="T19:T20"/>
    <mergeCell ref="U19:U20"/>
    <mergeCell ref="V19:V20"/>
    <mergeCell ref="W19:W20"/>
    <mergeCell ref="R21:R22"/>
    <mergeCell ref="T21:T22"/>
    <mergeCell ref="U21:U22"/>
    <mergeCell ref="V21:V22"/>
    <mergeCell ref="W21:W22"/>
    <mergeCell ref="R39:R40"/>
    <mergeCell ref="T39:T40"/>
    <mergeCell ref="U39:U40"/>
    <mergeCell ref="V39:V40"/>
    <mergeCell ref="W39:W40"/>
    <mergeCell ref="R33:R34"/>
    <mergeCell ref="T33:T34"/>
    <mergeCell ref="U33:U34"/>
    <mergeCell ref="V33:V34"/>
    <mergeCell ref="W33:W34"/>
    <mergeCell ref="R35:R36"/>
    <mergeCell ref="T35:T36"/>
    <mergeCell ref="U35:U36"/>
    <mergeCell ref="V35:V36"/>
    <mergeCell ref="W35:W36"/>
    <mergeCell ref="A11:A12"/>
    <mergeCell ref="P11:Q12"/>
    <mergeCell ref="J4:R4"/>
    <mergeCell ref="J5:R6"/>
    <mergeCell ref="A1:AF1"/>
    <mergeCell ref="R37:R38"/>
    <mergeCell ref="T37:T38"/>
    <mergeCell ref="U37:U38"/>
    <mergeCell ref="V37:V38"/>
    <mergeCell ref="W37:W38"/>
    <mergeCell ref="R29:R30"/>
    <mergeCell ref="T29:T30"/>
    <mergeCell ref="U29:U30"/>
    <mergeCell ref="V29:V30"/>
    <mergeCell ref="W29:W30"/>
    <mergeCell ref="R31:R32"/>
    <mergeCell ref="T31:T32"/>
    <mergeCell ref="U31:U32"/>
    <mergeCell ref="V31:V32"/>
    <mergeCell ref="W31:W32"/>
    <mergeCell ref="T25:T26"/>
    <mergeCell ref="R27:R28"/>
    <mergeCell ref="T27:T28"/>
    <mergeCell ref="U27:U28"/>
  </mergeCells>
  <phoneticPr fontId="2"/>
  <printOptions horizontalCentered="1" verticalCentered="1"/>
  <pageMargins left="0.19685039370078741" right="0.19685039370078741" top="0.39370078740157483" bottom="0.19685039370078741" header="0.51181102362204722" footer="0.51181102362204722"/>
  <pageSetup paperSize="9" scale="88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C0987-BAED-4C08-8963-4B26F019B3A0}">
  <dimension ref="A1:O36"/>
  <sheetViews>
    <sheetView tabSelected="1" view="pageBreakPreview" zoomScale="70" zoomScaleNormal="70" zoomScaleSheetLayoutView="70" workbookViewId="0">
      <selection activeCell="A6" sqref="A6:A8"/>
    </sheetView>
  </sheetViews>
  <sheetFormatPr defaultColWidth="9" defaultRowHeight="13.2" x14ac:dyDescent="0.2"/>
  <cols>
    <col min="1" max="1" width="8.77734375" style="212" bestFit="1" customWidth="1"/>
    <col min="2" max="2" width="16.33203125" style="212" bestFit="1" customWidth="1"/>
    <col min="3" max="3" width="7.77734375" style="212" bestFit="1" customWidth="1"/>
    <col min="4" max="4" width="7.109375" style="212" customWidth="1"/>
    <col min="5" max="5" width="8.77734375" style="212" bestFit="1" customWidth="1"/>
    <col min="6" max="6" width="16.33203125" style="212" bestFit="1" customWidth="1"/>
    <col min="7" max="7" width="7.77734375" style="212" bestFit="1" customWidth="1"/>
    <col min="8" max="8" width="7.109375" style="212" customWidth="1"/>
    <col min="9" max="9" width="8.77734375" style="212" bestFit="1" customWidth="1"/>
    <col min="10" max="10" width="9.77734375" style="212" customWidth="1"/>
    <col min="11" max="11" width="7.77734375" style="212" bestFit="1" customWidth="1"/>
    <col min="12" max="12" width="7.109375" style="212" customWidth="1"/>
    <col min="13" max="13" width="8.77734375" style="212" bestFit="1" customWidth="1"/>
    <col min="14" max="14" width="9.77734375" style="212" bestFit="1" customWidth="1"/>
    <col min="15" max="15" width="7.77734375" style="212" bestFit="1" customWidth="1"/>
    <col min="16" max="16384" width="9" style="212"/>
  </cols>
  <sheetData>
    <row r="1" spans="1:15" ht="16.2" x14ac:dyDescent="0.2">
      <c r="A1" s="417" t="s">
        <v>375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</row>
    <row r="2" spans="1:15" ht="15" customHeight="1" x14ac:dyDescent="0.2"/>
    <row r="3" spans="1:15" ht="15" customHeight="1" thickBot="1" x14ac:dyDescent="0.25">
      <c r="A3" s="412"/>
      <c r="B3" s="412"/>
      <c r="C3" s="412"/>
      <c r="E3" s="412"/>
      <c r="F3" s="412"/>
      <c r="G3" s="412"/>
      <c r="I3" s="412" t="s">
        <v>268</v>
      </c>
      <c r="J3" s="412"/>
      <c r="K3" s="412"/>
      <c r="M3" s="412" t="s">
        <v>276</v>
      </c>
      <c r="N3" s="412"/>
      <c r="O3" s="412"/>
    </row>
    <row r="4" spans="1:15" ht="15" customHeight="1" thickBot="1" x14ac:dyDescent="0.25">
      <c r="B4" s="412"/>
      <c r="C4" s="412"/>
      <c r="F4" s="412"/>
      <c r="G4" s="412"/>
      <c r="I4" s="213" t="s">
        <v>376</v>
      </c>
      <c r="J4" s="214" t="s">
        <v>377</v>
      </c>
      <c r="K4" s="215" t="s">
        <v>378</v>
      </c>
      <c r="M4" s="213" t="s">
        <v>376</v>
      </c>
      <c r="N4" s="214" t="s">
        <v>377</v>
      </c>
      <c r="O4" s="215" t="s">
        <v>378</v>
      </c>
    </row>
    <row r="5" spans="1:15" ht="15" customHeight="1" x14ac:dyDescent="0.2">
      <c r="B5" s="416"/>
      <c r="C5" s="416"/>
      <c r="F5" s="416"/>
      <c r="G5" s="416"/>
      <c r="I5" s="216">
        <v>1</v>
      </c>
      <c r="J5" s="217" t="s">
        <v>201</v>
      </c>
      <c r="K5" s="218" t="s">
        <v>9</v>
      </c>
      <c r="M5" s="216">
        <v>1</v>
      </c>
      <c r="N5" s="217" t="s">
        <v>30</v>
      </c>
      <c r="O5" s="218" t="s">
        <v>9</v>
      </c>
    </row>
    <row r="6" spans="1:15" ht="15" customHeight="1" x14ac:dyDescent="0.2">
      <c r="B6" s="416"/>
      <c r="C6" s="416"/>
      <c r="F6" s="416"/>
      <c r="G6" s="416"/>
      <c r="I6" s="219">
        <v>2</v>
      </c>
      <c r="J6" s="220" t="s">
        <v>3</v>
      </c>
      <c r="K6" s="221" t="s">
        <v>5</v>
      </c>
      <c r="M6" s="219">
        <v>2</v>
      </c>
      <c r="N6" s="220" t="s">
        <v>140</v>
      </c>
      <c r="O6" s="221" t="s">
        <v>9</v>
      </c>
    </row>
    <row r="7" spans="1:15" ht="15" customHeight="1" x14ac:dyDescent="0.2">
      <c r="A7" s="412"/>
      <c r="B7" s="416"/>
      <c r="C7" s="416"/>
      <c r="E7" s="412"/>
      <c r="F7" s="416"/>
      <c r="G7" s="416"/>
      <c r="I7" s="219">
        <v>3</v>
      </c>
      <c r="J7" s="220" t="s">
        <v>197</v>
      </c>
      <c r="K7" s="221" t="s">
        <v>9</v>
      </c>
      <c r="M7" s="219">
        <v>3</v>
      </c>
      <c r="N7" s="220" t="s">
        <v>259</v>
      </c>
      <c r="O7" s="221" t="s">
        <v>9</v>
      </c>
    </row>
    <row r="8" spans="1:15" ht="15" customHeight="1" x14ac:dyDescent="0.2">
      <c r="A8" s="412"/>
      <c r="B8" s="416"/>
      <c r="C8" s="416"/>
      <c r="E8" s="412"/>
      <c r="F8" s="416"/>
      <c r="G8" s="416"/>
      <c r="I8" s="219">
        <v>4</v>
      </c>
      <c r="J8" s="220" t="s">
        <v>200</v>
      </c>
      <c r="K8" s="221" t="s">
        <v>71</v>
      </c>
      <c r="M8" s="219">
        <v>4</v>
      </c>
      <c r="N8" s="220" t="s">
        <v>197</v>
      </c>
      <c r="O8" s="221" t="s">
        <v>9</v>
      </c>
    </row>
    <row r="9" spans="1:15" ht="15" customHeight="1" x14ac:dyDescent="0.2">
      <c r="A9" s="412"/>
      <c r="B9" s="416"/>
      <c r="C9" s="416"/>
      <c r="E9" s="412"/>
      <c r="F9" s="416"/>
      <c r="G9" s="416"/>
      <c r="I9" s="219">
        <v>5</v>
      </c>
      <c r="J9" s="220" t="s">
        <v>8</v>
      </c>
      <c r="K9" s="221" t="s">
        <v>9</v>
      </c>
      <c r="M9" s="219">
        <v>5</v>
      </c>
      <c r="N9" s="220" t="s">
        <v>203</v>
      </c>
      <c r="O9" s="221" t="s">
        <v>9</v>
      </c>
    </row>
    <row r="10" spans="1:15" ht="15" customHeight="1" x14ac:dyDescent="0.2">
      <c r="A10" s="412"/>
      <c r="B10" s="416"/>
      <c r="C10" s="416"/>
      <c r="E10" s="412"/>
      <c r="F10" s="416"/>
      <c r="G10" s="416"/>
      <c r="I10" s="219">
        <v>6</v>
      </c>
      <c r="J10" s="220" t="s">
        <v>10</v>
      </c>
      <c r="K10" s="221" t="s">
        <v>9</v>
      </c>
      <c r="M10" s="219">
        <v>6</v>
      </c>
      <c r="N10" s="220" t="s">
        <v>234</v>
      </c>
      <c r="O10" s="221" t="s">
        <v>9</v>
      </c>
    </row>
    <row r="11" spans="1:15" ht="15" customHeight="1" x14ac:dyDescent="0.2">
      <c r="A11" s="412"/>
      <c r="B11" s="416"/>
      <c r="C11" s="416"/>
      <c r="E11" s="412"/>
      <c r="F11" s="416"/>
      <c r="G11" s="416"/>
      <c r="I11" s="219">
        <v>7</v>
      </c>
      <c r="J11" s="220" t="s">
        <v>3</v>
      </c>
      <c r="K11" s="221" t="s">
        <v>120</v>
      </c>
      <c r="M11" s="219">
        <v>7</v>
      </c>
      <c r="N11" s="220" t="s">
        <v>66</v>
      </c>
      <c r="O11" s="221" t="s">
        <v>69</v>
      </c>
    </row>
    <row r="12" spans="1:15" ht="15" customHeight="1" x14ac:dyDescent="0.2">
      <c r="A12" s="412"/>
      <c r="B12" s="416"/>
      <c r="C12" s="416"/>
      <c r="E12" s="412"/>
      <c r="F12" s="416"/>
      <c r="G12" s="416"/>
      <c r="I12" s="219"/>
      <c r="J12" s="220" t="s">
        <v>114</v>
      </c>
      <c r="K12" s="221" t="s">
        <v>9</v>
      </c>
      <c r="M12" s="219"/>
      <c r="N12" s="220" t="s">
        <v>30</v>
      </c>
      <c r="O12" s="221" t="s">
        <v>117</v>
      </c>
    </row>
    <row r="13" spans="1:15" ht="15" customHeight="1" x14ac:dyDescent="0.2">
      <c r="I13" s="413" t="s">
        <v>379</v>
      </c>
      <c r="J13" s="222" t="s">
        <v>154</v>
      </c>
      <c r="K13" s="223" t="s">
        <v>38</v>
      </c>
      <c r="M13" s="413" t="s">
        <v>379</v>
      </c>
      <c r="N13" s="222" t="s">
        <v>232</v>
      </c>
      <c r="O13" s="223" t="s">
        <v>29</v>
      </c>
    </row>
    <row r="14" spans="1:15" ht="15" customHeight="1" x14ac:dyDescent="0.2">
      <c r="I14" s="414"/>
      <c r="J14" s="224" t="s">
        <v>118</v>
      </c>
      <c r="K14" s="225" t="s">
        <v>9</v>
      </c>
      <c r="M14" s="414"/>
      <c r="N14" s="224" t="s">
        <v>141</v>
      </c>
      <c r="O14" s="225" t="s">
        <v>9</v>
      </c>
    </row>
    <row r="15" spans="1:15" ht="15" customHeight="1" x14ac:dyDescent="0.2">
      <c r="I15" s="414"/>
      <c r="J15" s="224" t="s">
        <v>156</v>
      </c>
      <c r="K15" s="225" t="s">
        <v>69</v>
      </c>
      <c r="M15" s="414"/>
      <c r="N15" s="224" t="s">
        <v>235</v>
      </c>
      <c r="O15" s="225" t="s">
        <v>121</v>
      </c>
    </row>
    <row r="16" spans="1:15" ht="15" customHeight="1" x14ac:dyDescent="0.2">
      <c r="I16" s="414"/>
      <c r="J16" s="224" t="s">
        <v>159</v>
      </c>
      <c r="K16" s="225" t="s">
        <v>9</v>
      </c>
      <c r="M16" s="414"/>
      <c r="N16" s="224" t="s">
        <v>211</v>
      </c>
      <c r="O16" s="225" t="s">
        <v>71</v>
      </c>
    </row>
    <row r="17" spans="1:15" ht="15" customHeight="1" x14ac:dyDescent="0.2">
      <c r="I17" s="414"/>
      <c r="J17" s="224" t="s">
        <v>74</v>
      </c>
      <c r="K17" s="225" t="s">
        <v>38</v>
      </c>
      <c r="M17" s="414"/>
      <c r="N17" s="224" t="s">
        <v>169</v>
      </c>
      <c r="O17" s="225" t="s">
        <v>38</v>
      </c>
    </row>
    <row r="18" spans="1:15" ht="15" customHeight="1" x14ac:dyDescent="0.2">
      <c r="I18" s="414"/>
      <c r="J18" s="224" t="s">
        <v>116</v>
      </c>
      <c r="K18" s="225" t="s">
        <v>117</v>
      </c>
      <c r="M18" s="414"/>
      <c r="N18" s="224" t="s">
        <v>258</v>
      </c>
      <c r="O18" s="225" t="s">
        <v>5</v>
      </c>
    </row>
    <row r="19" spans="1:15" ht="15" customHeight="1" x14ac:dyDescent="0.2">
      <c r="A19" s="412"/>
      <c r="B19" s="412"/>
      <c r="C19" s="412"/>
      <c r="E19" s="412"/>
      <c r="F19" s="412"/>
      <c r="G19" s="412"/>
      <c r="I19" s="414"/>
      <c r="J19" s="224" t="s">
        <v>198</v>
      </c>
      <c r="K19" s="225" t="s">
        <v>9</v>
      </c>
      <c r="M19" s="414"/>
      <c r="N19" s="224" t="s">
        <v>257</v>
      </c>
      <c r="O19" s="225" t="s">
        <v>9</v>
      </c>
    </row>
    <row r="20" spans="1:15" ht="15" customHeight="1" x14ac:dyDescent="0.2">
      <c r="I20" s="414"/>
      <c r="J20" s="226" t="s">
        <v>7</v>
      </c>
      <c r="K20" s="227" t="s">
        <v>5</v>
      </c>
      <c r="M20" s="414"/>
      <c r="N20" s="226" t="s">
        <v>49</v>
      </c>
      <c r="O20" s="227" t="s">
        <v>9</v>
      </c>
    </row>
    <row r="21" spans="1:15" ht="15" customHeight="1" x14ac:dyDescent="0.2">
      <c r="I21" s="413" t="s">
        <v>380</v>
      </c>
      <c r="J21" s="228" t="s">
        <v>162</v>
      </c>
      <c r="K21" s="229" t="s">
        <v>50</v>
      </c>
      <c r="M21" s="413" t="s">
        <v>380</v>
      </c>
      <c r="N21" s="228" t="s">
        <v>211</v>
      </c>
      <c r="O21" s="229" t="s">
        <v>50</v>
      </c>
    </row>
    <row r="22" spans="1:15" ht="15" customHeight="1" x14ac:dyDescent="0.2">
      <c r="I22" s="414"/>
      <c r="J22" s="230" t="s">
        <v>72</v>
      </c>
      <c r="K22" s="225" t="s">
        <v>56</v>
      </c>
      <c r="M22" s="414"/>
      <c r="N22" s="230" t="s">
        <v>219</v>
      </c>
      <c r="O22" s="225" t="s">
        <v>5</v>
      </c>
    </row>
    <row r="23" spans="1:15" ht="15" customHeight="1" x14ac:dyDescent="0.2">
      <c r="A23" s="412"/>
      <c r="E23" s="412"/>
      <c r="I23" s="414"/>
      <c r="J23" s="230" t="s">
        <v>160</v>
      </c>
      <c r="K23" s="225" t="s">
        <v>38</v>
      </c>
      <c r="M23" s="414"/>
      <c r="N23" s="230" t="s">
        <v>381</v>
      </c>
      <c r="O23" s="225" t="s">
        <v>50</v>
      </c>
    </row>
    <row r="24" spans="1:15" ht="15" customHeight="1" x14ac:dyDescent="0.2">
      <c r="A24" s="412"/>
      <c r="E24" s="412"/>
      <c r="I24" s="414"/>
      <c r="J24" s="230" t="s">
        <v>85</v>
      </c>
      <c r="K24" s="225" t="s">
        <v>23</v>
      </c>
      <c r="M24" s="414"/>
      <c r="N24" s="230" t="s">
        <v>252</v>
      </c>
      <c r="O24" s="225" t="s">
        <v>32</v>
      </c>
    </row>
    <row r="25" spans="1:15" ht="15" customHeight="1" x14ac:dyDescent="0.2">
      <c r="A25" s="412"/>
      <c r="E25" s="412"/>
      <c r="I25" s="414"/>
      <c r="J25" s="230" t="s">
        <v>68</v>
      </c>
      <c r="K25" s="225" t="s">
        <v>69</v>
      </c>
      <c r="M25" s="414"/>
      <c r="N25" s="230" t="s">
        <v>214</v>
      </c>
      <c r="O25" s="225" t="s">
        <v>17</v>
      </c>
    </row>
    <row r="26" spans="1:15" ht="15" customHeight="1" x14ac:dyDescent="0.2">
      <c r="A26" s="412"/>
      <c r="E26" s="412"/>
      <c r="I26" s="414"/>
      <c r="J26" s="230" t="s">
        <v>70</v>
      </c>
      <c r="K26" s="225" t="s">
        <v>71</v>
      </c>
      <c r="M26" s="414"/>
      <c r="N26" s="230" t="s">
        <v>245</v>
      </c>
      <c r="O26" s="225" t="s">
        <v>50</v>
      </c>
    </row>
    <row r="27" spans="1:15" ht="15" customHeight="1" x14ac:dyDescent="0.2">
      <c r="A27" s="412"/>
      <c r="E27" s="412"/>
      <c r="I27" s="414"/>
      <c r="J27" s="230" t="s">
        <v>157</v>
      </c>
      <c r="K27" s="225" t="s">
        <v>5</v>
      </c>
      <c r="M27" s="414"/>
      <c r="N27" s="230" t="s">
        <v>244</v>
      </c>
      <c r="O27" s="225" t="s">
        <v>38</v>
      </c>
    </row>
    <row r="28" spans="1:15" ht="15" customHeight="1" x14ac:dyDescent="0.2">
      <c r="A28" s="412"/>
      <c r="E28" s="412"/>
      <c r="I28" s="414"/>
      <c r="J28" s="230" t="s">
        <v>93</v>
      </c>
      <c r="K28" s="225" t="s">
        <v>38</v>
      </c>
      <c r="M28" s="414"/>
      <c r="N28" s="230" t="s">
        <v>216</v>
      </c>
      <c r="O28" s="225" t="s">
        <v>29</v>
      </c>
    </row>
    <row r="29" spans="1:15" ht="15" customHeight="1" x14ac:dyDescent="0.2">
      <c r="A29" s="412"/>
      <c r="E29" s="412"/>
      <c r="I29" s="414"/>
      <c r="J29" s="230" t="s">
        <v>125</v>
      </c>
      <c r="K29" s="225" t="s">
        <v>56</v>
      </c>
      <c r="M29" s="414"/>
      <c r="N29" s="230" t="s">
        <v>223</v>
      </c>
      <c r="O29" s="225" t="s">
        <v>32</v>
      </c>
    </row>
    <row r="30" spans="1:15" ht="15" customHeight="1" x14ac:dyDescent="0.2">
      <c r="A30" s="412"/>
      <c r="E30" s="412"/>
      <c r="I30" s="414"/>
      <c r="J30" s="230" t="s">
        <v>89</v>
      </c>
      <c r="K30" s="225" t="s">
        <v>23</v>
      </c>
      <c r="M30" s="414"/>
      <c r="N30" s="230" t="s">
        <v>141</v>
      </c>
      <c r="O30" s="225" t="s">
        <v>38</v>
      </c>
    </row>
    <row r="31" spans="1:15" ht="15" customHeight="1" x14ac:dyDescent="0.2">
      <c r="A31" s="412"/>
      <c r="E31" s="412"/>
      <c r="I31" s="414"/>
      <c r="J31" s="230" t="s">
        <v>138</v>
      </c>
      <c r="K31" s="225" t="s">
        <v>27</v>
      </c>
      <c r="M31" s="414"/>
      <c r="N31" s="230" t="s">
        <v>246</v>
      </c>
      <c r="O31" s="225" t="s">
        <v>5</v>
      </c>
    </row>
    <row r="32" spans="1:15" ht="15" customHeight="1" x14ac:dyDescent="0.2">
      <c r="A32" s="412"/>
      <c r="E32" s="412"/>
      <c r="I32" s="414"/>
      <c r="J32" s="230" t="s">
        <v>382</v>
      </c>
      <c r="K32" s="225" t="s">
        <v>5</v>
      </c>
      <c r="M32" s="414"/>
      <c r="N32" s="230" t="s">
        <v>383</v>
      </c>
      <c r="O32" s="225" t="s">
        <v>12</v>
      </c>
    </row>
    <row r="33" spans="1:15" ht="15" customHeight="1" x14ac:dyDescent="0.2">
      <c r="A33" s="412"/>
      <c r="E33" s="412"/>
      <c r="I33" s="414"/>
      <c r="J33" s="230" t="s">
        <v>391</v>
      </c>
      <c r="K33" s="225" t="s">
        <v>5</v>
      </c>
      <c r="M33" s="414"/>
      <c r="N33" s="230" t="s">
        <v>217</v>
      </c>
      <c r="O33" s="225" t="s">
        <v>5</v>
      </c>
    </row>
    <row r="34" spans="1:15" ht="15" customHeight="1" x14ac:dyDescent="0.2">
      <c r="A34" s="412"/>
      <c r="E34" s="412"/>
      <c r="I34" s="414"/>
      <c r="J34" s="230" t="s">
        <v>75</v>
      </c>
      <c r="K34" s="225" t="s">
        <v>5</v>
      </c>
      <c r="M34" s="414"/>
      <c r="N34" s="230" t="s">
        <v>250</v>
      </c>
      <c r="O34" s="225" t="s">
        <v>14</v>
      </c>
    </row>
    <row r="35" spans="1:15" ht="15" customHeight="1" x14ac:dyDescent="0.2">
      <c r="A35" s="412"/>
      <c r="E35" s="412"/>
      <c r="I35" s="414"/>
      <c r="J35" s="230" t="s">
        <v>392</v>
      </c>
      <c r="K35" s="225" t="s">
        <v>23</v>
      </c>
      <c r="M35" s="414"/>
      <c r="N35" s="230" t="s">
        <v>33</v>
      </c>
      <c r="O35" s="225" t="s">
        <v>101</v>
      </c>
    </row>
    <row r="36" spans="1:15" ht="15" customHeight="1" thickBot="1" x14ac:dyDescent="0.25">
      <c r="A36" s="412"/>
      <c r="E36" s="412"/>
      <c r="I36" s="415"/>
      <c r="J36" s="231" t="s">
        <v>391</v>
      </c>
      <c r="K36" s="232" t="s">
        <v>21</v>
      </c>
      <c r="M36" s="415"/>
      <c r="N36" s="231" t="s">
        <v>10</v>
      </c>
      <c r="O36" s="232" t="s">
        <v>233</v>
      </c>
    </row>
  </sheetData>
  <mergeCells count="39">
    <mergeCell ref="B4:C4"/>
    <mergeCell ref="F4:G4"/>
    <mergeCell ref="A1:O1"/>
    <mergeCell ref="A3:C3"/>
    <mergeCell ref="E3:G3"/>
    <mergeCell ref="I3:K3"/>
    <mergeCell ref="M3:O3"/>
    <mergeCell ref="B5:C5"/>
    <mergeCell ref="F5:G5"/>
    <mergeCell ref="B6:C6"/>
    <mergeCell ref="F6:G6"/>
    <mergeCell ref="A7:A8"/>
    <mergeCell ref="B7:C7"/>
    <mergeCell ref="E7:E8"/>
    <mergeCell ref="F7:G7"/>
    <mergeCell ref="B8:C8"/>
    <mergeCell ref="F8:G8"/>
    <mergeCell ref="A9:A12"/>
    <mergeCell ref="B9:C9"/>
    <mergeCell ref="E9:E12"/>
    <mergeCell ref="F9:G9"/>
    <mergeCell ref="B10:C10"/>
    <mergeCell ref="F10:G10"/>
    <mergeCell ref="B11:C11"/>
    <mergeCell ref="F11:G11"/>
    <mergeCell ref="B12:C12"/>
    <mergeCell ref="F12:G12"/>
    <mergeCell ref="A29:A36"/>
    <mergeCell ref="E29:E36"/>
    <mergeCell ref="I13:I20"/>
    <mergeCell ref="M13:M20"/>
    <mergeCell ref="A19:C19"/>
    <mergeCell ref="E19:G19"/>
    <mergeCell ref="I21:I36"/>
    <mergeCell ref="M21:M36"/>
    <mergeCell ref="A23:A24"/>
    <mergeCell ref="E23:E24"/>
    <mergeCell ref="A25:A28"/>
    <mergeCell ref="E25:E28"/>
  </mergeCells>
  <phoneticPr fontId="2"/>
  <printOptions horizontalCentered="1" verticalCentered="1"/>
  <pageMargins left="0.39370078740157483" right="0.39370078740157483" top="0.51181102362204722" bottom="0.51181102362204722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4</vt:i4>
      </vt:variant>
    </vt:vector>
  </HeadingPairs>
  <TitlesOfParts>
    <vt:vector size="12" baseType="lpstr">
      <vt:lpstr>男子</vt:lpstr>
      <vt:lpstr>女子</vt:lpstr>
      <vt:lpstr>男子L</vt:lpstr>
      <vt:lpstr>男子順Ｌ</vt:lpstr>
      <vt:lpstr>女子L</vt:lpstr>
      <vt:lpstr>女子順Ｌ</vt:lpstr>
      <vt:lpstr>代表決定戦</vt:lpstr>
      <vt:lpstr>Rank</vt:lpstr>
      <vt:lpstr>女子!Print_Area</vt:lpstr>
      <vt:lpstr>女子L!Print_Area</vt:lpstr>
      <vt:lpstr>代表決定戦!Print_Area</vt:lpstr>
      <vt:lpstr>男子!Print_Area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貴嗣 久保</dc:creator>
  <cp:lastModifiedBy>Naoki Okada</cp:lastModifiedBy>
  <cp:lastPrinted>2026-09-12T15:59:22Z</cp:lastPrinted>
  <dcterms:created xsi:type="dcterms:W3CDTF">2026-09-10T09:58:48Z</dcterms:created>
  <dcterms:modified xsi:type="dcterms:W3CDTF">2026-09-12T16:28:33Z</dcterms:modified>
</cp:coreProperties>
</file>